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<sst xmlns="http://schemas.openxmlformats.org/spreadsheetml/2006/main" count="1116" uniqueCount="597">
  <si>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</si>
  <si>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</si>
  <si>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</si>
  <si>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</si>
  <si>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</si>
  <si>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</si>
  <si>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</si>
  <si>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</si>
  <si>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</si>
  <si>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</si>
  <si>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</si>
  <si>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</si>
  <si>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</si>
  <si>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</si>
  <si>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</si>
  <si>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</si>
  <si>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</si>
  <si>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</si>
  <si>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</si>
  <si>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</si>
  <si>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</si>
  <si>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</si>
  <si>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</si>
  <si>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</si>
  <si>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</si>
  <si>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</si>
  <si>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</si>
  <si>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</si>
  <si>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</si>
  <si>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</si>
  <si>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</si>
  <si>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</si>
  <si>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</si>
  <si>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</si>
  <si>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</si>
  <si>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</si>
  <si>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</si>
  <si>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</si>
  <si>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</si>
  <si>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</si>
  <si>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</si>
  <si>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</si>
  <si>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</si>
  <si>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</si>
  <si>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</si>
  <si>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</si>
  <si>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</si>
  <si>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</si>
  <si>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</si>
  <si>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</si>
  <si>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</si>
  <si>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</si>
  <si>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</si>
  <si>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</si>
  <si>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</si>
  <si>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</si>
  <si>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</si>
  <si>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</si>
  <si>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</si>
  <si>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</si>
  <si>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</si>
  <si>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</si>
  <si>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</si>
  <si>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</si>
  <si>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</si>
  <si>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</si>
  <si>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</si>
  <si>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</si>
  <si>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</si>
  <si>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</si>
  <si>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</si>
  <si>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</si>
  <si>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</si>
  <si>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</si>
  <si>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</si>
  <si>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</si>
  <si>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</si>
  <si>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</si>
  <si>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</si>
  <si>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</si>
  <si>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</si>
  <si>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</si>
  <si>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</si>
  <si>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</si>
  <si>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</si>
  <si>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</si>
  <si>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</si>
  <si>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</si>
  <si>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</si>
  <si>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</si>
  <si>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</si>
  <si>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</si>
  <si>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</si>
  <si>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</si>
  <si>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</si>
  <si>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</si>
  <si>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</si>
  <si>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</si>
  <si>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</si>
  <si>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</si>
  <si>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</si>
  <si>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</si>
  <si>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</si>
  <si>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</si>
  <si>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</si>
  <si>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</si>
  <si>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</si>
  <si>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</si>
  <si>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</si>
  <si>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</si>
  <si>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</si>
  <si>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</si>
  <si>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</si>
  <si>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</si>
  <si>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</si>
  <si>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</si>
  <si>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</si>
  <si>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</si>
  <si>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</si>
  <si>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</si>
  <si>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</si>
  <si>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</si>
  <si>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</si>
  <si>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</si>
  <si>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</si>
  <si>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</si>
  <si>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</si>
  <si>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</si>
  <si>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</si>
  <si>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</si>
  <si>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</si>
  <si>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</si>
  <si>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</si>
  <si>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</si>
  <si>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</si>
  <si>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</si>
  <si>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</si>
  <si>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</si>
  <si>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</si>
  <si>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</si>
  <si>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</si>
  <si>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</si>
  <si>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</si>
  <si>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</si>
  <si>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</si>
  <si>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</si>
  <si>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</si>
  <si>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</si>
  <si>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</si>
  <si>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</si>
  <si>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</si>
  <si>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</si>
  <si>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</si>
  <si>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</si>
  <si>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</si>
  <si>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</si>
  <si>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</si>
  <si>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</si>
  <si>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</si>
  <si>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</si>
  <si>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</si>
  <si>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</si>
  <si>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</si>
  <si>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</si>
  <si>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</si>
  <si>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</si>
  <si>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</si>
  <si>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</si>
  <si>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</si>
  <si>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</si>
  <si>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</si>
  <si>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</si>
  <si>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</si>
  <si>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</si>
  <si>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</si>
  <si>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</si>
  <si>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</si>
  <si>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</si>
  <si>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</si>
  <si>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</si>
  <si>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</si>
  <si>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</si>
  <si>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</si>
  <si>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</si>
  <si>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</si>
  <si>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</si>
  <si>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</si>
  <si>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</si>
  <si>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</si>
  <si>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</si>
  <si>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</si>
  <si>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</si>
  <si>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</si>
  <si>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</si>
  <si>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</si>
  <si>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</si>
  <si>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</si>
  <si>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</si>
  <si>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</si>
  <si>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</si>
  <si>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</si>
  <si>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</si>
  <si>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</si>
  <si>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</si>
  <si>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</si>
  <si>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</si>
  <si>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</si>
  <si>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</si>
  <si>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</si>
  <si>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</si>
  <si>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</si>
  <si>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</si>
  <si>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</si>
  <si>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</si>
  <si>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</si>
  <si>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</si>
  <si>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</si>
  <si>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</si>
  <si>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</si>
  <si>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</si>
  <si>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</si>
  <si>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</si>
  <si>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</si>
  <si>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</si>
  <si>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</si>
  <si>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</si>
  <si>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</si>
  <si>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</si>
  <si>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</si>
  <si>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</si>
  <si>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</si>
  <si>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</si>
  <si>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</si>
  <si>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</si>
  <si>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</si>
  <si>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</si>
  <si>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</si>
  <si>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</si>
  <si>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</si>
  <si>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</si>
  <si>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</si>
  <si>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</si>
  <si>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</si>
  <si>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</si>
  <si>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</si>
  <si>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</si>
  <si>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</si>
  <si>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</si>
  <si>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</si>
  <si>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</si>
  <si>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</si>
  <si>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</si>
  <si>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</si>
  <si>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</si>
  <si>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</si>
  <si>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</si>
  <si>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</si>
  <si>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</si>
  <si>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</si>
  <si>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</si>
  <si>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</si>
  <si>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</si>
  <si>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</si>
  <si>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</si>
  <si>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</si>
  <si>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</si>
  <si>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</si>
  <si>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</si>
  <si>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</si>
  <si>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</si>
  <si>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</si>
  <si>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</si>
  <si>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</si>
  <si>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</si>
  <si>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</si>
  <si>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</si>
  <si>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</si>
  <si>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</si>
  <si>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</si>
  <si>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</si>
  <si>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</si>
  <si>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</si>
  <si>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</si>
  <si>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</si>
  <si>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</si>
  <si>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</si>
  <si>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</si>
  <si>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</si>
  <si>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</si>
  <si>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</si>
  <si>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</si>
  <si>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</si>
  <si>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</si>
  <si>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</si>
  <si>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</si>
  <si>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</si>
  <si>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</si>
  <si>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</si>
  <si>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</si>
  <si>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</si>
  <si>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</si>
  <si>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</si>
  <si>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</si>
  <si>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</si>
  <si>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</si>
  <si>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</si>
  <si>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</si>
  <si>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</si>
  <si>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</si>
  <si>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</si>
  <si>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</si>
  <si>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</si>
  <si>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</si>
  <si>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</si>
  <si>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</si>
  <si>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</si>
  <si>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</si>
  <si>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</si>
  <si>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</si>
  <si>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</si>
  <si>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</si>
  <si>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</si>
  <si>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</si>
  <si>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</si>
  <si>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</si>
  <si>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</si>
  <si>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</si>
  <si>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</si>
  <si>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</si>
  <si>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</si>
  <si>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</si>
  <si>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</si>
  <si>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</si>
  <si>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</si>
  <si>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</si>
  <si>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</si>
  <si>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</si>
  <si>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</si>
  <si>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</si>
  <si>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</si>
  <si>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</si>
  <si>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</si>
  <si>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</si>
  <si>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</si>
  <si>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</si>
  <si>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</si>
  <si>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</si>
  <si>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</si>
  <si>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</si>
  <si>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</si>
  <si>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</si>
  <si>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</si>
  <si>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</si>
  <si>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</si>
  <si>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</si>
  <si>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</si>
  <si>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</si>
  <si>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</si>
  <si>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</si>
  <si>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</si>
  <si>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</si>
  <si>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</si>
  <si>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</si>
  <si>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</si>
  <si>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</si>
  <si>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</si>
  <si>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</si>
  <si>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</si>
  <si>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</si>
  <si>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</si>
  <si>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</si>
  <si>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</si>
  <si>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</si>
  <si>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</si>
  <si>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</si>
  <si>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</si>
  <si>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</si>
  <si>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</si>
  <si>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</si>
  <si>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</si>
  <si>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</si>
  <si>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</si>
  <si>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</si>
  <si>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</si>
  <si>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</si>
  <si>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</si>
  <si>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</si>
  <si>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</si>
  <si>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</si>
  <si>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</si>
  <si>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</si>
  <si>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</si>
  <si>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</si>
  <si>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</si>
  <si>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</si>
  <si>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</si>
  <si>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</si>
  <si>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</si>
  <si>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</si>
  <si>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</si>
  <si>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</si>
  <si>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</si>
  <si>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</si>
  <si>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</si>
  <si>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</si>
  <si>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</si>
  <si>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</si>
  <si>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</si>
  <si>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</si>
  <si>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</si>
  <si>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</si>
  <si>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</si>
  <si>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</si>
  <si>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</si>
  <si>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</si>
  <si>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</si>
  <si>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</si>
  <si>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</si>
  <si>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</si>
  <si>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</si>
  <si>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</si>
  <si>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</si>
  <si>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</si>
  <si>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</si>
  <si>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</si>
  <si>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</si>
  <si>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</si>
  <si>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</si>
  <si>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</si>
  <si>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</si>
  <si>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</si>
  <si>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</si>
  <si>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</si>
  <si>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</si>
  <si>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</si>
  <si>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</si>
  <si>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</si>
  <si>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</si>
  <si>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</si>
  <si>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</si>
  <si>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</si>
  <si>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</si>
  <si>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</si>
  <si>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</si>
  <si>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</si>
  <si>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</si>
  <si>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</si>
  <si>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</si>
  <si>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</si>
  <si>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</si>
  <si>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</si>
  <si>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</si>
  <si>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</si>
  <si>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</si>
  <si>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</si>
  <si>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</si>
  <si>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</si>
  <si>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</si>
  <si>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</si>
  <si>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</si>
  <si>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</si>
  <si>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</si>
  <si>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</si>
  <si>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</si>
  <si>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</si>
  <si>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</si>
  <si>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</si>
  <si>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</si>
  <si>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</si>
  <si>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</si>
  <si>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</si>
  <si>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</si>
  <si>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</si>
  <si>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</si>
  <si>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</si>
  <si>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</si>
  <si>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</si>
  <si>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</si>
  <si>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</si>
  <si>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</si>
  <si>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</si>
  <si>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</si>
  <si>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</si>
  <si>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</si>
  <si>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</si>
  <si>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</si>
  <si>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</si>
  <si>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</si>
  <si>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</si>
  <si>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</si>
  <si>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</si>
  <si>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</si>
  <si>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</si>
  <si>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</si>
  <si>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</si>
  <si>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</si>
  <si>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</si>
  <si>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</si>
  <si>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</si>
  <si>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</si>
  <si>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</si>
  <si>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</si>
  <si>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</si>
  <si>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</si>
  <si>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</si>
  <si>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</si>
  <si>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</si>
  <si>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</si>
  <si>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</si>
  <si>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</si>
  <si>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</si>
  <si>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</si>
  <si>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</si>
  <si>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</si>
  <si>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</si>
  <si>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</si>
  <si>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</si>
  <si>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</si>
  <si>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</si>
  <si>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</si>
  <si>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</si>
  <si>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</si>
  <si>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</si>
  <si>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</si>
  <si>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</si>
  <si>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</si>
  <si>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</si>
  <si>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</si>
  <si>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</si>
  <si>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</si>
  <si>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</si>
  <si>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</si>
  <si>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</si>
  <si>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</si>
  <si>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</si>
  <si>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</si>
  <si>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</si>
  <si>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</si>
  <si>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</si>
  <si>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</si>
  <si>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</si>
  <si>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</si>
  <si>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</si>
  <si>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</si>
  <si>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</si>
  <si>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</si>
  <si>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</si>
  <si>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</si>
  <si>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</si>
  <si>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</si>
  <si>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</si>
  <si>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</si>
  <si>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</si>
  <si>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</si>
  <si>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</si>
  <si>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</si>
  <si>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0.98</t>
  </si>
  <si>
    <t>▲ 2.29</t>
  </si>
  <si>
    <t>▲ 0.83</t>
  </si>
  <si>
    <t>病院事業会計</t>
  </si>
  <si>
    <t>一般会計</t>
  </si>
  <si>
    <t>下水道事業会計</t>
  </si>
  <si>
    <t>介護保険事業特別会計</t>
  </si>
  <si>
    <t>競輪事業特別会計</t>
  </si>
  <si>
    <t>国民健康保険事業特別会計</t>
  </si>
  <si>
    <t>後期高齢者医療事業特別会計</t>
  </si>
  <si>
    <t>水産物地方卸売市場事業特別会計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</si>
  <si>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</si>
  <si>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</si>
  <si>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</si>
  <si>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</si>
  <si>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</si>
  <si>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</si>
  <si>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</si>
  <si>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</si>
  <si>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金目川水害予防組合</t>
    <rPh sb="0" eb="2">
      <t>カナメ</t>
    </rPh>
    <rPh sb="2" eb="3">
      <t>ガワ</t>
    </rPh>
    <rPh sb="3" eb="5">
      <t>スイガイ</t>
    </rPh>
    <rPh sb="5" eb="7">
      <t>ヨボウ</t>
    </rPh>
    <rPh sb="7" eb="9">
      <t>クミアイ</t>
    </rPh>
    <phoneticPr fontId="2"/>
  </si>
  <si>
    <t>神奈川県後期高齢者医療広域連合（一般会計）</t>
    <rPh sb="0" eb="3">
      <t>カナガワ</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</si>
  <si>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3">
      <t>カナガワ</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</si>
  <si>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</si>
  <si>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</si>
  <si>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公共施設整備保全基金</t>
    <rPh sb="0" eb="2">
      <t>コウキョウ</t>
    </rPh>
    <rPh sb="2" eb="4">
      <t>シセツ</t>
    </rPh>
    <rPh sb="4" eb="6">
      <t>セイビ</t>
    </rPh>
    <rPh sb="6" eb="8">
      <t>ホゼン</t>
    </rPh>
    <rPh sb="8" eb="10">
      <t>キキン</t>
    </rPh>
    <phoneticPr fontId="5"/>
  </si>
  <si>
    <t>子ども・子育て基金</t>
    <rPh sb="0" eb="1">
      <t>コ</t>
    </rPh>
    <rPh sb="4" eb="6">
      <t>コソダ</t>
    </rPh>
    <rPh sb="7" eb="9">
      <t>キキン</t>
    </rPh>
    <phoneticPr fontId="5"/>
  </si>
  <si>
    <t>みどり基金</t>
    <rPh sb="3" eb="5">
      <t>キキン</t>
    </rPh>
    <phoneticPr fontId="5"/>
  </si>
  <si>
    <t>河口対策事業基金</t>
    <rPh sb="0" eb="2">
      <t>カコウ</t>
    </rPh>
    <rPh sb="2" eb="4">
      <t>タイサク</t>
    </rPh>
    <rPh sb="4" eb="6">
      <t>ジギョウ</t>
    </rPh>
    <rPh sb="6" eb="8">
      <t>キキン</t>
    </rPh>
    <phoneticPr fontId="5"/>
  </si>
  <si>
    <t>庁舎建設基金</t>
    <rPh sb="0" eb="2">
      <t>チョウシャ</t>
    </rPh>
    <rPh sb="2" eb="4">
      <t>ケンセツ</t>
    </rPh>
    <rPh sb="4" eb="6">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</si>
  <si>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</si>
  <si>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</si>
  <si>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</si>
  <si>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発行抑制等により将来負担の軽減を図っているが、将来負担比率は類似団体よりも高い水準となっている。有形固定資産減価償却率は平均値並みだが、公共施設等の老朽化により負担が増える見込みがあるため、引き続き老朽化した施設の集約化・複合化や除却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</si>
  <si>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</si>
  <si>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</si>
  <si>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</si>
  <si>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</si>
  <si>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</si>
  <si>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</si>
  <si>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将来負担比率、実質公債費率ともに高い水準となっている。今後、近年に実施した大規模事業債（見附台周辺地区整備、相模小学校建設）や、ＧＩＧＡスクール構想による校内ネットワーク整備事業債の元金償還が本格化することに加え、令和６年度から稼働する学校給食センター（仮称）の整備に伴い、地方債発行額の増加が見込まれることから、将来負担の急激な増加に留意し、世代間の負担の平準化に努めていく。</t>
    <rPh sb="26" eb="27">
      <t>タカ</t>
    </rPh>
    <rPh sb="28" eb="30">
      <t>スイジュン</t>
    </rPh>
    <rPh sb="37" eb="39">
      <t>コンゴ</t>
    </rPh>
    <rPh sb="40" eb="42">
      <t>キンネン</t>
    </rPh>
    <rPh sb="43" eb="45">
      <t>ジッシ</t>
    </rPh>
    <rPh sb="47" eb="50">
      <t>ダイキボ</t>
    </rPh>
    <rPh sb="50" eb="52">
      <t>ジギョウ</t>
    </rPh>
    <rPh sb="52" eb="53">
      <t>サイ</t>
    </rPh>
    <rPh sb="54" eb="56">
      <t>ミツケ</t>
    </rPh>
    <rPh sb="56" eb="57">
      <t>ダイ</t>
    </rPh>
    <rPh sb="57" eb="58">
      <t>シュウ</t>
    </rPh>
    <rPh sb="58" eb="59">
      <t>ヘン</t>
    </rPh>
    <rPh sb="59" eb="61">
      <t>チク</t>
    </rPh>
    <rPh sb="61" eb="63">
      <t>セイビ</t>
    </rPh>
    <rPh sb="64" eb="66">
      <t>サガミ</t>
    </rPh>
    <rPh sb="66" eb="69">
      <t>ショウガッコウ</t>
    </rPh>
    <rPh sb="69" eb="71">
      <t>ケンセツ</t>
    </rPh>
    <rPh sb="82" eb="84">
      <t>コウソウ</t>
    </rPh>
    <rPh sb="87" eb="89">
      <t>コウナイ</t>
    </rPh>
    <rPh sb="95" eb="97">
      <t>セイビ</t>
    </rPh>
    <rPh sb="108" eb="109">
      <t>カ</t>
    </rPh>
    <rPh sb="114" eb="115">
      <t>クワ</t>
    </rPh>
    <rPh sb="117" eb="119">
      <t>レイワ</t>
    </rPh>
    <rPh sb="120" eb="122">
      <t>ネンド</t>
    </rPh>
    <rPh sb="124" eb="126">
      <t>カドウ</t>
    </rPh>
    <rPh sb="128" eb="130">
      <t>ガッコウ</t>
    </rPh>
    <rPh sb="130" eb="132">
      <t>キュウショク</t>
    </rPh>
    <rPh sb="137" eb="139">
      <t>カショウ</t>
    </rPh>
    <rPh sb="141" eb="143">
      <t>セイビ</t>
    </rPh>
    <rPh sb="144" eb="145">
      <t>トモナ</t>
    </rPh>
    <rPh sb="147" eb="149">
      <t>チホウ</t>
    </rPh>
    <rPh sb="149" eb="150">
      <t>サイ</t>
    </rPh>
    <rPh sb="150" eb="152">
      <t>ハッコウ</t>
    </rPh>
    <rPh sb="152" eb="153">
      <t>ガク</t>
    </rPh>
    <rPh sb="154" eb="155">
      <t>ゾウ</t>
    </rPh>
    <rPh sb="155" eb="156">
      <t>カ</t>
    </rPh>
    <rPh sb="157" eb="159">
      <t>ミコ</t>
    </rPh>
    <rPh sb="178" eb="180">
      <t>リュウイ</t>
    </rPh>
    <rPh sb="189" eb="192">
      <t>ヘイジュンカ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</si>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</sst>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595D-44FE-8BA4-BF22975A38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25609</c:v>
                </c:pt>
                <c:pt idx="1">
                  <c:v>24913</c:v>
                </c:pt>
                <c:pt idx="2">
                  <c:v>33337</c:v>
                </c:pt>
                <c:pt idx="3">
                  <c:v>46619</c:v>
                </c:pt>
                <c:pt idx="4">
                  <c:v>22159</c:v>
                </c:pt>
              </c:numCache>
            </c:numRef>
          </c:val>
          <c:smooth val="0"/>
          <c:extLst>
            <c:ext xmlns:c16="http://schemas.microsoft.com/office/drawing/2014/chart" uri="{C3380CC4-5D6E-409C-BE32-E72D297353CC}">
              <c16:uniqueId val="{00000001-595D-44FE-8BA4-BF22975A38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5.51</c:v>
                </c:pt>
                <c:pt idx="1">
                  <c:v>6.65</c:v>
                </c:pt>
                <c:pt idx="2">
                  <c:v>6.14</c:v>
                </c:pt>
                <c:pt idx="3">
                  <c:v>6.43</c:v>
                </c:pt>
                <c:pt idx="4">
                  <c:v>6.78</c:v>
                </c:pt>
              </c:numCache>
            </c:numRef>
          </c:val>
          <c:extLst>
            <c:ext xmlns:c16="http://schemas.microsoft.com/office/drawing/2014/chart" uri="{C3380CC4-5D6E-409C-BE32-E72D297353CC}">
              <c16:uniqueId val="{00000000-7EC9-4859-A596-38593400A2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14.22</c:v>
                </c:pt>
                <c:pt idx="1">
                  <c:v>15.79</c:v>
                </c:pt>
                <c:pt idx="2">
                  <c:v>13.46</c:v>
                </c:pt>
                <c:pt idx="3">
                  <c:v>14.95</c:v>
                </c:pt>
                <c:pt idx="4">
                  <c:v>14</c:v>
                </c:pt>
              </c:numCache>
            </c:numRef>
          </c:val>
          <c:extLst>
            <c:ext xmlns:c16="http://schemas.microsoft.com/office/drawing/2014/chart" uri="{C3380CC4-5D6E-409C-BE32-E72D297353CC}">
              <c16:uniqueId val="{00000001-7EC9-4859-A596-38593400A2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-0.98</c:v>
                </c:pt>
                <c:pt idx="1">
                  <c:v>2.66</c:v>
                </c:pt>
                <c:pt idx="2">
                  <c:v>-2.29</c:v>
                </c:pt>
                <c:pt idx="3">
                  <c:v>2.4500000000000002</c:v>
                </c:pt>
                <c:pt idx="4">
                  <c:v>-0.83</c:v>
                </c:pt>
              </c:numCache>
            </c:numRef>
          </c:val>
          <c:smooth val="0"/>
          <c:extLst>
            <c:ext xmlns:c16="http://schemas.microsoft.com/office/drawing/2014/chart" uri="{C3380CC4-5D6E-409C-BE32-E72D297353CC}">
              <c16:uniqueId val="{00000002-7EC9-4859-A596-38593400A2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64-427C-B64C-02DE1DFBAC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64-427C-B64C-02DE1DFBACA2}"/>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64-427C-B64C-02DE1DFBACA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0.45</c:v>
                </c:pt>
                <c:pt idx="2">
                  <c:v>#N/A</c:v>
                </c:pt>
                <c:pt idx="3">
                  <c:v>0.43</c:v>
                </c:pt>
                <c:pt idx="4">
                  <c:v>#N/A</c:v>
                </c:pt>
                <c:pt idx="5">
                  <c:v>0.53</c:v>
                </c:pt>
                <c:pt idx="6">
                  <c:v>#N/A</c:v>
                </c:pt>
                <c:pt idx="7">
                  <c:v>0.5</c:v>
                </c:pt>
                <c:pt idx="8">
                  <c:v>#N/A</c:v>
                </c:pt>
                <c:pt idx="9">
                  <c:v>0.23</c:v>
                </c:pt>
              </c:numCache>
            </c:numRef>
          </c:val>
          <c:extLst>
            <c:ext xmlns:c16="http://schemas.microsoft.com/office/drawing/2014/chart" uri="{C3380CC4-5D6E-409C-BE32-E72D297353CC}">
              <c16:uniqueId val="{00000003-4864-427C-B64C-02DE1DFBACA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0.43</c:v>
                </c:pt>
                <c:pt idx="2">
                  <c:v>#N/A</c:v>
                </c:pt>
                <c:pt idx="3">
                  <c:v>0.57999999999999996</c:v>
                </c:pt>
                <c:pt idx="4">
                  <c:v>#N/A</c:v>
                </c:pt>
                <c:pt idx="5">
                  <c:v>0.37</c:v>
                </c:pt>
                <c:pt idx="6">
                  <c:v>#N/A</c:v>
                </c:pt>
                <c:pt idx="7">
                  <c:v>0.44</c:v>
                </c:pt>
                <c:pt idx="8">
                  <c:v>#N/A</c:v>
                </c:pt>
                <c:pt idx="9">
                  <c:v>0.28000000000000003</c:v>
                </c:pt>
              </c:numCache>
            </c:numRef>
          </c:val>
          <c:extLst>
            <c:ext xmlns:c16="http://schemas.microsoft.com/office/drawing/2014/chart" uri="{C3380CC4-5D6E-409C-BE32-E72D297353CC}">
              <c16:uniqueId val="{00000004-4864-427C-B64C-02DE1DFBACA2}"/>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1.1599999999999999</c:v>
                </c:pt>
                <c:pt idx="2">
                  <c:v>#N/A</c:v>
                </c:pt>
                <c:pt idx="3">
                  <c:v>1.0900000000000001</c:v>
                </c:pt>
                <c:pt idx="4">
                  <c:v>#N/A</c:v>
                </c:pt>
                <c:pt idx="5">
                  <c:v>1.07</c:v>
                </c:pt>
                <c:pt idx="6">
                  <c:v>#N/A</c:v>
                </c:pt>
                <c:pt idx="7">
                  <c:v>1.05</c:v>
                </c:pt>
                <c:pt idx="8">
                  <c:v>#N/A</c:v>
                </c:pt>
                <c:pt idx="9">
                  <c:v>1.1599999999999999</c:v>
                </c:pt>
              </c:numCache>
            </c:numRef>
          </c:val>
          <c:extLst>
            <c:ext xmlns:c16="http://schemas.microsoft.com/office/drawing/2014/chart" uri="{C3380CC4-5D6E-409C-BE32-E72D297353CC}">
              <c16:uniqueId val="{00000005-4864-427C-B64C-02DE1DFBACA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1.67</c:v>
                </c:pt>
                <c:pt idx="2">
                  <c:v>#N/A</c:v>
                </c:pt>
                <c:pt idx="3">
                  <c:v>1.38</c:v>
                </c:pt>
                <c:pt idx="4">
                  <c:v>#N/A</c:v>
                </c:pt>
                <c:pt idx="5">
                  <c:v>1.58</c:v>
                </c:pt>
                <c:pt idx="6">
                  <c:v>#N/A</c:v>
                </c:pt>
                <c:pt idx="7">
                  <c:v>1.62</c:v>
                </c:pt>
                <c:pt idx="8">
                  <c:v>#N/A</c:v>
                </c:pt>
                <c:pt idx="9">
                  <c:v>1.91</c:v>
                </c:pt>
              </c:numCache>
            </c:numRef>
          </c:val>
          <c:extLst>
            <c:ext xmlns:c16="http://schemas.microsoft.com/office/drawing/2014/chart" uri="{C3380CC4-5D6E-409C-BE32-E72D297353CC}">
              <c16:uniqueId val="{00000006-4864-427C-B64C-02DE1DFBACA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3.73</c:v>
                </c:pt>
                <c:pt idx="2">
                  <c:v>#N/A</c:v>
                </c:pt>
                <c:pt idx="3">
                  <c:v>4.1399999999999997</c:v>
                </c:pt>
                <c:pt idx="4">
                  <c:v>#N/A</c:v>
                </c:pt>
                <c:pt idx="5">
                  <c:v>4.5599999999999996</c:v>
                </c:pt>
                <c:pt idx="6">
                  <c:v>#N/A</c:v>
                </c:pt>
                <c:pt idx="7">
                  <c:v>5.4</c:v>
                </c:pt>
                <c:pt idx="8">
                  <c:v>#N/A</c:v>
                </c:pt>
                <c:pt idx="9">
                  <c:v>6.3</c:v>
                </c:pt>
              </c:numCache>
            </c:numRef>
          </c:val>
          <c:extLst>
            <c:ext xmlns:c16="http://schemas.microsoft.com/office/drawing/2014/chart" uri="{C3380CC4-5D6E-409C-BE32-E72D297353CC}">
              <c16:uniqueId val="{00000007-4864-427C-B64C-02DE1DFBAC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5.51</c:v>
                </c:pt>
                <c:pt idx="2">
                  <c:v>#N/A</c:v>
                </c:pt>
                <c:pt idx="3">
                  <c:v>6.65</c:v>
                </c:pt>
                <c:pt idx="4">
                  <c:v>#N/A</c:v>
                </c:pt>
                <c:pt idx="5">
                  <c:v>6.14</c:v>
                </c:pt>
                <c:pt idx="6">
                  <c:v>#N/A</c:v>
                </c:pt>
                <c:pt idx="7">
                  <c:v>6.43</c:v>
                </c:pt>
                <c:pt idx="8">
                  <c:v>#N/A</c:v>
                </c:pt>
                <c:pt idx="9">
                  <c:v>6.78</c:v>
                </c:pt>
              </c:numCache>
            </c:numRef>
          </c:val>
          <c:extLst>
            <c:ext xmlns:c16="http://schemas.microsoft.com/office/drawing/2014/chart" uri="{C3380CC4-5D6E-409C-BE32-E72D297353CC}">
              <c16:uniqueId val="{00000008-4864-427C-B64C-02DE1DFBACA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c:v>
                </c:pt>
                <c:pt idx="2">
                  <c:v>#N/A</c:v>
                </c:pt>
                <c:pt idx="3">
                  <c:v>5.93</c:v>
                </c:pt>
                <c:pt idx="4">
                  <c:v>#N/A</c:v>
                </c:pt>
                <c:pt idx="5">
                  <c:v>10.31</c:v>
                </c:pt>
                <c:pt idx="6">
                  <c:v>#N/A</c:v>
                </c:pt>
                <c:pt idx="7">
                  <c:v>15.08</c:v>
                </c:pt>
                <c:pt idx="8">
                  <c:v>#N/A</c:v>
                </c:pt>
                <c:pt idx="9">
                  <c:v>15.25</c:v>
                </c:pt>
              </c:numCache>
            </c:numRef>
          </c:val>
          <c:extLst>
            <c:ext xmlns:c16="http://schemas.microsoft.com/office/drawing/2014/chart" uri="{C3380CC4-5D6E-409C-BE32-E72D297353CC}">
              <c16:uniqueId val="{00000009-4864-427C-B64C-02DE1DFBAC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7834</c:v>
                </c:pt>
                <c:pt idx="5">
                  <c:v>7493</c:v>
                </c:pt>
                <c:pt idx="8">
                  <c:v>7358</c:v>
                </c:pt>
                <c:pt idx="11">
                  <c:v>6419</c:v>
                </c:pt>
                <c:pt idx="14">
                  <c:v>6786</c:v>
                </c:pt>
              </c:numCache>
            </c:numRef>
          </c:val>
          <c:extLst>
            <c:ext xmlns:c16="http://schemas.microsoft.com/office/drawing/2014/chart" uri="{C3380CC4-5D6E-409C-BE32-E72D297353CC}">
              <c16:uniqueId val="{00000000-9D68-4BBA-9F1A-8DB15DD568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68-4BBA-9F1A-8DB15DD568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183</c:v>
                </c:pt>
                <c:pt idx="3">
                  <c:v>379</c:v>
                </c:pt>
                <c:pt idx="6">
                  <c:v>787</c:v>
                </c:pt>
                <c:pt idx="9">
                  <c:v>421</c:v>
                </c:pt>
                <c:pt idx="12">
                  <c:v>449</c:v>
                </c:pt>
              </c:numCache>
            </c:numRef>
          </c:val>
          <c:extLst>
            <c:ext xmlns:c16="http://schemas.microsoft.com/office/drawing/2014/chart" uri="{C3380CC4-5D6E-409C-BE32-E72D297353CC}">
              <c16:uniqueId val="{00000002-9D68-4BBA-9F1A-8DB15DD568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68-4BBA-9F1A-8DB15DD568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3129</c:v>
                </c:pt>
                <c:pt idx="3">
                  <c:v>2860</c:v>
                </c:pt>
                <c:pt idx="6">
                  <c:v>2660</c:v>
                </c:pt>
                <c:pt idx="9">
                  <c:v>2632</c:v>
                </c:pt>
                <c:pt idx="12">
                  <c:v>2572</c:v>
                </c:pt>
              </c:numCache>
            </c:numRef>
          </c:val>
          <c:extLst>
            <c:ext xmlns:c16="http://schemas.microsoft.com/office/drawing/2014/chart" uri="{C3380CC4-5D6E-409C-BE32-E72D297353CC}">
              <c16:uniqueId val="{00000004-9D68-4BBA-9F1A-8DB15DD568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68-4BBA-9F1A-8DB15DD568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68-4BBA-9F1A-8DB15DD568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5301</c:v>
                </c:pt>
                <c:pt idx="3">
                  <c:v>5333</c:v>
                </c:pt>
                <c:pt idx="6">
                  <c:v>5488</c:v>
                </c:pt>
                <c:pt idx="9">
                  <c:v>5811</c:v>
                </c:pt>
                <c:pt idx="12">
                  <c:v>6237</c:v>
                </c:pt>
              </c:numCache>
            </c:numRef>
          </c:val>
          <c:extLst>
            <c:ext xmlns:c16="http://schemas.microsoft.com/office/drawing/2014/chart" uri="{C3380CC4-5D6E-409C-BE32-E72D297353CC}">
              <c16:uniqueId val="{00000007-9D68-4BBA-9F1A-8DB15DD568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779</c:v>
                </c:pt>
                <c:pt idx="2">
                  <c:v>#N/A</c:v>
                </c:pt>
                <c:pt idx="3">
                  <c:v>#N/A</c:v>
                </c:pt>
                <c:pt idx="4">
                  <c:v>1079</c:v>
                </c:pt>
                <c:pt idx="5">
                  <c:v>#N/A</c:v>
                </c:pt>
                <c:pt idx="6">
                  <c:v>#N/A</c:v>
                </c:pt>
                <c:pt idx="7">
                  <c:v>1577</c:v>
                </c:pt>
                <c:pt idx="8">
                  <c:v>#N/A</c:v>
                </c:pt>
                <c:pt idx="9">
                  <c:v>#N/A</c:v>
                </c:pt>
                <c:pt idx="10">
                  <c:v>2445</c:v>
                </c:pt>
                <c:pt idx="11">
                  <c:v>#N/A</c:v>
                </c:pt>
                <c:pt idx="12">
                  <c:v>#N/A</c:v>
                </c:pt>
                <c:pt idx="13">
                  <c:v>2472</c:v>
                </c:pt>
                <c:pt idx="14">
                  <c:v>#N/A</c:v>
                </c:pt>
              </c:numCache>
            </c:numRef>
          </c:val>
          <c:smooth val="0"/>
          <c:extLst>
            <c:ext xmlns:c16="http://schemas.microsoft.com/office/drawing/2014/chart" uri="{C3380CC4-5D6E-409C-BE32-E72D297353CC}">
              <c16:uniqueId val="{00000008-9D68-4BBA-9F1A-8DB15DD568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56923</c:v>
                </c:pt>
                <c:pt idx="5">
                  <c:v>54965</c:v>
                </c:pt>
                <c:pt idx="8">
                  <c:v>53287</c:v>
                </c:pt>
                <c:pt idx="11">
                  <c:v>52188</c:v>
                </c:pt>
                <c:pt idx="14">
                  <c:v>49743</c:v>
                </c:pt>
              </c:numCache>
            </c:numRef>
          </c:val>
          <c:extLst>
            <c:ext xmlns:c16="http://schemas.microsoft.com/office/drawing/2014/chart" uri="{C3380CC4-5D6E-409C-BE32-E72D297353CC}">
              <c16:uniqueId val="{00000000-E8AD-4A11-968D-D3B37EE871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17534</c:v>
                </c:pt>
                <c:pt idx="5">
                  <c:v>17369</c:v>
                </c:pt>
                <c:pt idx="8">
                  <c:v>19342</c:v>
                </c:pt>
                <c:pt idx="11">
                  <c:v>17794</c:v>
                </c:pt>
                <c:pt idx="14">
                  <c:v>16747</c:v>
                </c:pt>
              </c:numCache>
            </c:numRef>
          </c:val>
          <c:extLst>
            <c:ext xmlns:c16="http://schemas.microsoft.com/office/drawing/2014/chart" uri="{C3380CC4-5D6E-409C-BE32-E72D297353CC}">
              <c16:uniqueId val="{00000001-E8AD-4A11-968D-D3B37EE871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17978</c:v>
                </c:pt>
                <c:pt idx="5">
                  <c:v>18355</c:v>
                </c:pt>
                <c:pt idx="8">
                  <c:v>17961</c:v>
                </c:pt>
                <c:pt idx="11">
                  <c:v>21080</c:v>
                </c:pt>
                <c:pt idx="14">
                  <c:v>21952</c:v>
                </c:pt>
              </c:numCache>
            </c:numRef>
          </c:val>
          <c:extLst>
            <c:ext xmlns:c16="http://schemas.microsoft.com/office/drawing/2014/chart" uri="{C3380CC4-5D6E-409C-BE32-E72D297353CC}">
              <c16:uniqueId val="{00000002-E8AD-4A11-968D-D3B37EE871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AD-4A11-968D-D3B37EE871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AD-4A11-968D-D3B37EE871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AD-4A11-968D-D3B37EE871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11861</c:v>
                </c:pt>
                <c:pt idx="3">
                  <c:v>12220</c:v>
                </c:pt>
                <c:pt idx="6">
                  <c:v>12549</c:v>
                </c:pt>
                <c:pt idx="9">
                  <c:v>12857</c:v>
                </c:pt>
                <c:pt idx="12">
                  <c:v>13215</c:v>
                </c:pt>
              </c:numCache>
            </c:numRef>
          </c:val>
          <c:extLst>
            <c:ext xmlns:c16="http://schemas.microsoft.com/office/drawing/2014/chart" uri="{C3380CC4-5D6E-409C-BE32-E72D297353CC}">
              <c16:uniqueId val="{00000006-E8AD-4A11-968D-D3B37EE871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8AD-4A11-968D-D3B37EE871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31936</c:v>
                </c:pt>
                <c:pt idx="3">
                  <c:v>30672</c:v>
                </c:pt>
                <c:pt idx="6">
                  <c:v>28657</c:v>
                </c:pt>
                <c:pt idx="9">
                  <c:v>28067</c:v>
                </c:pt>
                <c:pt idx="12">
                  <c:v>27019</c:v>
                </c:pt>
              </c:numCache>
            </c:numRef>
          </c:val>
          <c:extLst>
            <c:ext xmlns:c16="http://schemas.microsoft.com/office/drawing/2014/chart" uri="{C3380CC4-5D6E-409C-BE32-E72D297353CC}">
              <c16:uniqueId val="{00000008-E8AD-4A11-968D-D3B37EE871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4467</c:v>
                </c:pt>
                <c:pt idx="3">
                  <c:v>4037</c:v>
                </c:pt>
                <c:pt idx="6">
                  <c:v>3624</c:v>
                </c:pt>
                <c:pt idx="9">
                  <c:v>3422</c:v>
                </c:pt>
                <c:pt idx="12">
                  <c:v>3181</c:v>
                </c:pt>
              </c:numCache>
            </c:numRef>
          </c:val>
          <c:extLst>
            <c:ext xmlns:c16="http://schemas.microsoft.com/office/drawing/2014/chart" uri="{C3380CC4-5D6E-409C-BE32-E72D297353CC}">
              <c16:uniqueId val="{00000009-E8AD-4A11-968D-D3B37EE871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54243</c:v>
                </c:pt>
                <c:pt idx="3">
                  <c:v>54436</c:v>
                </c:pt>
                <c:pt idx="6">
                  <c:v>54928</c:v>
                </c:pt>
                <c:pt idx="9">
                  <c:v>58495</c:v>
                </c:pt>
                <c:pt idx="12">
                  <c:v>55396</c:v>
                </c:pt>
              </c:numCache>
            </c:numRef>
          </c:val>
          <c:extLst>
            <c:ext xmlns:c16="http://schemas.microsoft.com/office/drawing/2014/chart" uri="{C3380CC4-5D6E-409C-BE32-E72D297353CC}">
              <c16:uniqueId val="{0000000A-E8AD-4A11-968D-D3B37EE871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10071</c:v>
                </c:pt>
                <c:pt idx="2">
                  <c:v>#N/A</c:v>
                </c:pt>
                <c:pt idx="3">
                  <c:v>#N/A</c:v>
                </c:pt>
                <c:pt idx="4">
                  <c:v>10676</c:v>
                </c:pt>
                <c:pt idx="5">
                  <c:v>#N/A</c:v>
                </c:pt>
                <c:pt idx="6">
                  <c:v>#N/A</c:v>
                </c:pt>
                <c:pt idx="7">
                  <c:v>9168</c:v>
                </c:pt>
                <c:pt idx="8">
                  <c:v>#N/A</c:v>
                </c:pt>
                <c:pt idx="9">
                  <c:v>#N/A</c:v>
                </c:pt>
                <c:pt idx="10">
                  <c:v>11779</c:v>
                </c:pt>
                <c:pt idx="11">
                  <c:v>#N/A</c:v>
                </c:pt>
                <c:pt idx="12">
                  <c:v>#N/A</c:v>
                </c:pt>
                <c:pt idx="13">
                  <c:v>10369</c:v>
                </c:pt>
                <c:pt idx="14">
                  <c:v>#N/A</c:v>
                </c:pt>
              </c:numCache>
            </c:numRef>
          </c:val>
          <c:smooth val="0"/>
          <c:extLst>
            <c:ext xmlns:c16="http://schemas.microsoft.com/office/drawing/2014/chart" uri="{C3380CC4-5D6E-409C-BE32-E72D297353CC}">
              <c16:uniqueId val="{0000000B-E8AD-4A11-968D-D3B37EE871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6739</c:v>
                </c:pt>
                <c:pt idx="1">
                  <c:v>7742</c:v>
                </c:pt>
                <c:pt idx="2">
                  <c:v>7133</c:v>
                </c:pt>
              </c:numCache>
            </c:numRef>
          </c:val>
          <c:extLst>
            <c:ext xmlns:c16="http://schemas.microsoft.com/office/drawing/2014/chart" uri="{C3380CC4-5D6E-409C-BE32-E72D297353CC}">
              <c16:uniqueId val="{00000000-5759-45E4-B6AD-F9B0785B00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759-45E4-B6AD-F9B0785B00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6996</c:v>
                </c:pt>
                <c:pt idx="1">
                  <c:v>8650</c:v>
                </c:pt>
                <c:pt idx="2">
                  <c:v>9136</c:v>
                </c:pt>
              </c:numCache>
            </c:numRef>
          </c:val>
          <c:extLst>
            <c:ext xmlns:c16="http://schemas.microsoft.com/office/drawing/2014/chart" uri="{C3380CC4-5D6E-409C-BE32-E72D297353CC}">
              <c16:uniqueId val="{00000002-5759-45E4-B6AD-F9B0785B00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{599276D4-6387-4308-BF50-57957A49620D}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039-4849-A799-2AAE921BD7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{CD699740-9F2E-4B08-B69A-3BC9367BB885}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39-4849-A799-2AAE921BD7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{75FFFC1D-1BBF-463F-9CC2-C5E2CC6C0929}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39-4849-A799-2AAE921BD7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{50E9E355-4A17-465C-BC62-206BDF3E53E8}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39-4849-A799-2AAE921BD7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{0A6BD250-2A93-4688-BA01-082D34E0166F}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39-4849-A799-2AAE921BD7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{821436F0-A34E-4ECA-B752-A563B2F72783}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039-4849-A799-2AAE921BD7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{71AF663C-5747-481E-A5FB-CC439A008C37}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039-4849-A799-2AAE921BD7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{340C359D-2065-4054-A4B6-387FEA69A63F}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039-4849-A799-2AAE921BD7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{7886A854-860C-431F-8FC3-ED9773603BAE}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039-4849-A799-2AAE921BD7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61.7</c:v>
                </c:pt>
                <c:pt idx="16">
                  <c:v>62.5</c:v>
                </c:pt>
                <c:pt idx="24">
                  <c:v>61.3</c:v>
                </c:pt>
                <c:pt idx="32">
                  <c:v>63</c:v>
                </c:pt>
              </c:numCache>
            </c:numRef>
          </c:xVal>
          <c:yVal>
            <c:numRef>
              <c:f>公会計指標分析・財政指標組合せ分析表!$BP$51:$DC$51</c:f>
              <c:numCache>
                <c:formatCode>#,##0.0;"▲ "#,##0.0</c:formatCode>
                <c:ptCount val="40"/>
                <c:pt idx="0">
                  <c:v>23.2</c:v>
                </c:pt>
                <c:pt idx="8">
                  <c:v>24.5</c:v>
                </c:pt>
                <c:pt idx="16">
                  <c:v>20.399999999999999</c:v>
                </c:pt>
                <c:pt idx="24">
                  <c:v>25.2</c:v>
                </c:pt>
                <c:pt idx="32">
                  <c:v>22.5</c:v>
                </c:pt>
              </c:numCache>
            </c:numRef>
          </c:yVal>
          <c:smooth val="0"/>
          <c:extLst>
            <c:ext xmlns:c16="http://schemas.microsoft.com/office/drawing/2014/chart" uri="{C3380CC4-5D6E-409C-BE32-E72D297353CC}">
              <c16:uniqueId val="{00000009-B039-4849-A799-2AAE921BD7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{9971D89A-5E28-4689-9915-A7B8739B5423}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039-4849-A799-2AAE921BD7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{EDED109E-2CFA-4639-BEDD-F5C40668A0F9}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39-4849-A799-2AAE921BD7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{0377533F-B227-47F1-92BC-6F9D12B3941F}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39-4849-A799-2AAE921BD7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{E1739B51-DC53-4FD3-AF52-9F46899F1701}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39-4849-A799-2AAE921BD7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{EE7B7B94-ACBA-4E4A-958C-7DECBBBF2558}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39-4849-A799-2AAE921BD7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{1E8B1952-8A6A-4B0F-ACD5-B6B925BE1083}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039-4849-A799-2AAE921BD7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{9101CCF4-8927-4E79-9EB6-50997AA18F55}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039-4849-A799-2AAE921BD7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{22A2390B-287C-46EF-87BF-C482D067141C}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039-4849-A799-2AAE921BD7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{3B81243D-8001-4259-BBED-469A7CE5189C}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039-4849-A799-2AAE921BD7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B039-4849-A799-2AAE921BD794}"/>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{182D60CF-1D75-4FF5-8538-31684D290130}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74B-41FE-86F1-5B69C0E646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{F7EF3649-76FF-4A02-AEC1-3CEE8A746273}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4B-41FE-86F1-5B69C0E646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{209719A4-82CE-45BC-B81E-DA82FF569659}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4B-41FE-86F1-5B69C0E646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{FAFBC205-C2B1-434F-8B8C-8DEAD98D625E}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4B-41FE-86F1-5B69C0E646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{79D207F0-87ED-4D14-AD83-43BF64A95699}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4B-41FE-86F1-5B69C0E646C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{6BB32DCF-A490-446C-8567-4A0C2A177972}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74B-41FE-86F1-5B69C0E646C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{CF3DFF35-1127-4DB4-A91E-3FF61B6B2557}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74B-41FE-86F1-5B69C0E646C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{B4211CFC-0E2C-4690-BBF7-F497653831D1}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74B-41FE-86F1-5B69C0E646C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{5B9B67D7-2EAC-4F72-8B6D-12E7DDF7BEB4}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74B-41FE-86F1-5B69C0E646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2.4</c:v>
                </c:pt>
                <c:pt idx="16">
                  <c:v>2.5</c:v>
                </c:pt>
                <c:pt idx="24">
                  <c:v>3.7</c:v>
                </c:pt>
                <c:pt idx="32">
                  <c:v>4.7</c:v>
                </c:pt>
              </c:numCache>
            </c:numRef>
          </c:xVal>
          <c:yVal>
            <c:numRef>
              <c:f>公会計指標分析・財政指標組合せ分析表!$BP$73:$DC$73</c:f>
              <c:numCache>
                <c:formatCode>#,##0.0;"▲ "#,##0.0</c:formatCode>
                <c:ptCount val="40"/>
                <c:pt idx="0">
                  <c:v>23.2</c:v>
                </c:pt>
                <c:pt idx="8">
                  <c:v>24.5</c:v>
                </c:pt>
                <c:pt idx="16">
                  <c:v>20.399999999999999</c:v>
                </c:pt>
                <c:pt idx="24">
                  <c:v>25.2</c:v>
                </c:pt>
                <c:pt idx="32">
                  <c:v>22.5</c:v>
                </c:pt>
              </c:numCache>
            </c:numRef>
          </c:yVal>
          <c:smooth val="0"/>
          <c:extLst>
            <c:ext xmlns:c16="http://schemas.microsoft.com/office/drawing/2014/chart" uri="{C3380CC4-5D6E-409C-BE32-E72D297353CC}">
              <c16:uniqueId val="{00000009-674B-41FE-86F1-5B69C0E646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{FBBD8902-2EBE-4506-BF82-7C8781270718}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74B-41FE-86F1-5B69C0E646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{CE19FB8A-D870-4E84-BE8E-5D0D293D5973}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4B-41FE-86F1-5B69C0E646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{C79DD4A3-DACD-4D46-AA2F-FC8787198DB1}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4B-41FE-86F1-5B69C0E646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{43E8232B-006B-47D9-A430-5E4389DC653E}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4B-41FE-86F1-5B69C0E646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{42B1212E-6BA4-4B52-851F-5D4DE15E0A1C}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4B-41FE-86F1-5B69C0E646C8}"/>
                </c:ext>
              </c:extLst>
            </c:dLbl>
            <c:dLbl>
              <c:idx val="8"/>
              <c:layout>
                <c:manualLayout>
                  <c:x val="0"/>
                  <c:y val="5.9351383341541622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{ED3DDB34-22D1-4934-AAEF-610EBE373872}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74B-41FE-86F1-5B69C0E646C8}"/>
                </c:ext>
              </c:extLst>
            </c:dLbl>
            <c:dLbl>
              <c:idx val="16"/>
              <c:layout>
                <c:manualLayout>
                  <c:x val="0"/>
                  <c:y val="-5.9351383341541622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{DA97391B-180F-4A54-BA87-5670DFFAAE5C}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74B-41FE-86F1-5B69C0E646C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{D9EF4AAE-E5B2-4999-BECA-E9DEDD04C86E}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74B-41FE-86F1-5B69C0E646C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{E4916DF5-8FCA-4CE3-858F-BEE8B898AC05}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74B-41FE-86F1-5B69C0E64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674B-41FE-86F1-5B69C0E646C8}"/>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スクール整備事業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元金償還の開始等により分子が増加した。</a:t>
          </a:r>
          <a:endParaRPr lang="ja-JP" altLang="ja-JP" sz="1400">
            <a:effectLst/>
          </a:endParaRPr>
        </a:p>
        <a:p>
          <a:r>
            <a:rPr kumimoji="1" lang="ja-JP" altLang="ja-JP" sz="1100">
              <a:solidFill>
                <a:schemeClr val="dk1"/>
              </a:solidFill>
              <a:effectLst/>
              <a:latin typeface="+mn-lt"/>
              <a:ea typeface="+mn-ea"/>
              <a:cs typeface="+mn-cs"/>
            </a:rPr>
            <a:t>　今後は見附台周辺地区整備事業や相模小学校移転整備事業に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建設債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元金償還が本格化してくることから、借入れと返済のバランスや人口減少に伴う将来世代への過度な負担転嫁に配慮し、総額抑制及び平準化に努める。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定期償還により元金を減らすことで、支払いコストの抑制を行っているため、満期一括償還地方債は採用していない。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地方債現在高の減少や公営企業等繰入見込額の減少により、将来負担比率算出における分子は約</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老朽化する公共施設の</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改修等</a:t>
          </a:r>
          <a:r>
            <a:rPr kumimoji="1" lang="ja-JP" altLang="ja-JP" sz="1100">
              <a:solidFill>
                <a:schemeClr val="dk1"/>
              </a:solidFill>
              <a:effectLst/>
              <a:latin typeface="+mn-lt"/>
              <a:ea typeface="+mn-ea"/>
              <a:cs typeface="+mn-cs"/>
            </a:rPr>
            <a:t>、基金の取崩しや地方債の発行が増加することが見込まれるが、今後も将来負担に配慮しつつ、行財政改革の取組を推進し、健全な財政の維持に努める。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子ども・子育て基金への積立て等の増はあるものの、財源不足におる財政調整基金の取崩しや各種公共施設の改修に向けた公共施設整備保全基金の取崩し等により基金全体額は減少した。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effectLst/>
          </a:endParaRPr>
        </a:p>
        <a:p>
          <a:r>
            <a:rPr kumimoji="1" lang="ja-JP" altLang="ja-JP" sz="1100">
              <a:solidFill>
                <a:schemeClr val="dk1"/>
              </a:solidFill>
              <a:effectLst/>
              <a:latin typeface="+mn-lt"/>
              <a:ea typeface="+mn-ea"/>
              <a:cs typeface="+mn-cs"/>
            </a:rPr>
            <a:t>特定目的基金の残高は、老朽化した公共施設の修繕や子ども・子育て施策の充実のため、必要額を積み立てていく。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公共施設整備保全基金：公共施設の整備保全のため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子ども・子育て基金：子ども・子育てに係る施策の充実及び安定を図るため</a:t>
          </a:r>
          <a:endParaRPr lang="ja-JP" altLang="ja-JP">
            <a:effectLst/>
          </a:endParaRPr>
        </a:p>
        <a:p>
          <a:r>
            <a:rPr kumimoji="1" lang="ja-JP" altLang="ja-JP" sz="1100">
              <a:solidFill>
                <a:schemeClr val="dk1"/>
              </a:solidFill>
              <a:effectLst/>
              <a:latin typeface="+mn-lt"/>
              <a:ea typeface="+mn-ea"/>
              <a:cs typeface="+mn-cs"/>
            </a:rPr>
            <a:t>みどり基金：緑化の推進等を図るため</a:t>
          </a:r>
          <a:endParaRPr lang="ja-JP" altLang="ja-JP" sz="1400">
            <a:effectLst/>
          </a:endParaRPr>
        </a:p>
        <a:p>
          <a:r>
            <a:rPr kumimoji="1" lang="ja-JP" altLang="ja-JP" sz="1100">
              <a:solidFill>
                <a:schemeClr val="dk1"/>
              </a:solidFill>
              <a:effectLst/>
              <a:latin typeface="+mn-lt"/>
              <a:ea typeface="+mn-ea"/>
              <a:cs typeface="+mn-cs"/>
            </a:rPr>
            <a:t>河口対策事業基金：漁港区域内の航路等を維持及び漁業の振興を図るため		</a:t>
          </a:r>
          <a:endParaRPr lang="ja-JP" altLang="ja-JP" sz="1400">
            <a:effectLst/>
          </a:endParaRPr>
        </a:p>
        <a:p>
          <a:r>
            <a:rPr kumimoji="1" lang="ja-JP" altLang="ja-JP" sz="1100">
              <a:solidFill>
                <a:schemeClr val="dk1"/>
              </a:solidFill>
              <a:effectLst/>
              <a:latin typeface="+mn-lt"/>
              <a:ea typeface="+mn-ea"/>
              <a:cs typeface="+mn-cs"/>
            </a:rPr>
            <a:t>庁舎建設基金：市庁舎建設のため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公共施設整備保全基金の増加などにより、その他特定目的基金全体額で約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公共施設整備保全基金：老朽化した公共施設の</a:t>
          </a:r>
          <a:r>
            <a:rPr kumimoji="1" lang="ja-JP" altLang="en-US" sz="1100">
              <a:solidFill>
                <a:schemeClr val="dk1"/>
              </a:solidFill>
              <a:effectLst/>
              <a:latin typeface="+mn-lt"/>
              <a:ea typeface="+mn-ea"/>
              <a:cs typeface="+mn-cs"/>
            </a:rPr>
            <a:t>更新・改修</a:t>
          </a:r>
          <a:r>
            <a:rPr kumimoji="1" lang="ja-JP" altLang="ja-JP" sz="1100">
              <a:solidFill>
                <a:schemeClr val="dk1"/>
              </a:solidFill>
              <a:effectLst/>
              <a:latin typeface="+mn-lt"/>
              <a:ea typeface="+mn-ea"/>
              <a:cs typeface="+mn-cs"/>
            </a:rPr>
            <a:t>に備えるため、基金は増加する傾向	</a:t>
          </a:r>
          <a:endParaRPr lang="ja-JP" altLang="ja-JP" sz="1400">
            <a:effectLst/>
          </a:endParaRPr>
        </a:p>
        <a:p>
          <a:r>
            <a:rPr kumimoji="1" lang="ja-JP" altLang="ja-JP" sz="1100">
              <a:solidFill>
                <a:schemeClr val="dk1"/>
              </a:solidFill>
              <a:effectLst/>
              <a:latin typeface="+mn-lt"/>
              <a:ea typeface="+mn-ea"/>
              <a:cs typeface="+mn-cs"/>
            </a:rPr>
            <a:t>子ども・子育て基金：子ども・子育て施策を充実させるため、基金は増加する傾向</a:t>
          </a:r>
          <a:endParaRPr lang="ja-JP" altLang="ja-JP" sz="1400">
            <a:effectLst/>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物件費や扶助費等の増加に伴う</a:t>
          </a:r>
          <a:r>
            <a:rPr kumimoji="1" lang="ja-JP" altLang="ja-JP" sz="1100">
              <a:solidFill>
                <a:schemeClr val="dk1"/>
              </a:solidFill>
              <a:effectLst/>
              <a:latin typeface="+mn-lt"/>
              <a:ea typeface="+mn-ea"/>
              <a:cs typeface="+mn-cs"/>
            </a:rPr>
            <a:t>財源として繰り入れたことにより、約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％程度が目安とされているものの、増加する社会保障関係費や大規模災害などのリスクに備えるため、適正な金額の基金残高を維持していく。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a:solidFill>
                <a:schemeClr val="dk1"/>
              </a:solidFill>
              <a:effectLst/>
              <a:latin typeface="+mn-lt"/>
              <a:ea typeface="+mn-ea"/>
              <a:cs typeface="+mn-cs"/>
            </a:rPr>
            <a:t>当市では、令和</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5</a:t>
          </a:r>
          <a:r>
            <a:rPr lang="ja-JP" altLang="ja-JP" sz="1000" b="0">
              <a:solidFill>
                <a:schemeClr val="dk1"/>
              </a:solidFill>
              <a:effectLst/>
              <a:latin typeface="+mn-lt"/>
              <a:ea typeface="+mn-ea"/>
              <a:cs typeface="+mn-cs"/>
            </a:rPr>
            <a:t>月に平塚市公共施設等総合管理計画を改定し、今後</a:t>
          </a:r>
          <a:r>
            <a:rPr lang="en-US" altLang="ja-JP" sz="1000" b="0">
              <a:solidFill>
                <a:schemeClr val="dk1"/>
              </a:solidFill>
              <a:effectLst/>
              <a:latin typeface="+mn-lt"/>
              <a:ea typeface="+mn-ea"/>
              <a:cs typeface="+mn-cs"/>
            </a:rPr>
            <a:t>10</a:t>
          </a:r>
          <a:r>
            <a:rPr lang="ja-JP" altLang="ja-JP" sz="1000" b="0">
              <a:solidFill>
                <a:schemeClr val="dk1"/>
              </a:solidFill>
              <a:effectLst/>
              <a:latin typeface="+mn-lt"/>
              <a:ea typeface="+mn-ea"/>
              <a:cs typeface="+mn-cs"/>
            </a:rPr>
            <a:t>年間で延床面積総量の</a:t>
          </a:r>
          <a:r>
            <a:rPr lang="en-US" altLang="ja-JP" sz="1000" b="0">
              <a:solidFill>
                <a:schemeClr val="dk1"/>
              </a:solidFill>
              <a:effectLst/>
              <a:latin typeface="+mn-lt"/>
              <a:ea typeface="+mn-ea"/>
              <a:cs typeface="+mn-cs"/>
            </a:rPr>
            <a:t>1.5</a:t>
          </a:r>
          <a:r>
            <a:rPr lang="ja-JP" altLang="ja-JP" sz="1000" b="0">
              <a:solidFill>
                <a:schemeClr val="dk1"/>
              </a:solidFill>
              <a:effectLst/>
              <a:latin typeface="+mn-lt"/>
              <a:ea typeface="+mn-ea"/>
              <a:cs typeface="+mn-cs"/>
            </a:rPr>
            <a:t>パーセント相当の縮減を目標に掲げ</a:t>
          </a:r>
          <a:r>
            <a:rPr lang="ja-JP" altLang="en-US" sz="1000" b="0">
              <a:solidFill>
                <a:schemeClr val="dk1"/>
              </a:solidFill>
              <a:effectLst/>
              <a:latin typeface="+mn-lt"/>
              <a:ea typeface="+mn-ea"/>
              <a:cs typeface="+mn-cs"/>
            </a:rPr>
            <a:t>るとともに、</a:t>
          </a:r>
          <a:r>
            <a:rPr lang="ja-JP" altLang="ja-JP" sz="1000" b="0">
              <a:solidFill>
                <a:schemeClr val="dk1"/>
              </a:solidFill>
              <a:effectLst/>
              <a:latin typeface="+mn-lt"/>
              <a:ea typeface="+mn-ea"/>
              <a:cs typeface="+mn-cs"/>
            </a:rPr>
            <a:t>計画の実行性を確保するため、個別施設ごとの具体の対応方針を定めた平塚市公共施設等個別施設計画</a:t>
          </a:r>
          <a:r>
            <a:rPr lang="ja-JP" altLang="en-US" sz="1000" b="0">
              <a:solidFill>
                <a:schemeClr val="dk1"/>
              </a:solidFill>
              <a:effectLst/>
              <a:latin typeface="+mn-lt"/>
              <a:ea typeface="+mn-ea"/>
              <a:cs typeface="+mn-cs"/>
            </a:rPr>
            <a:t>も</a:t>
          </a:r>
          <a:r>
            <a:rPr lang="ja-JP" altLang="ja-JP" sz="1000" b="0">
              <a:solidFill>
                <a:schemeClr val="dk1"/>
              </a:solidFill>
              <a:effectLst/>
              <a:latin typeface="+mn-lt"/>
              <a:ea typeface="+mn-ea"/>
              <a:cs typeface="+mn-cs"/>
            </a:rPr>
            <a:t>策定し、現在取組を進めている。現状では有</a:t>
          </a:r>
          <a:r>
            <a:rPr kumimoji="1" lang="ja-JP" altLang="ja-JP" sz="1000" b="0">
              <a:solidFill>
                <a:schemeClr val="dk1"/>
              </a:solidFill>
              <a:effectLst/>
              <a:latin typeface="+mn-lt"/>
              <a:ea typeface="+mn-ea"/>
              <a:cs typeface="+mn-cs"/>
            </a:rPr>
            <a:t>形固定資産減価償却率は類似団体より低い水準にあるが、引き続き老朽化への対応と将来的な財政負担の軽減に向けた取組をバランスよく進めていく。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79" name="楕円 78"/>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0" name="有形固定資産減価償却率該当値テキスト"/>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81" name="楕円 80"/>
        <xdr:cNvSpPr/>
      </xdr:nvSpPr>
      <xdr:spPr>
        <a:xfrm>
          <a:off x="4000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30</xdr:row>
      <xdr:rowOff>31115</xdr:rowOff>
    </xdr:to>
    <xdr:cxnSp macro="">
      <xdr:nvCxnSpPr>
        <xdr:cNvPr id="82" name="直線コネクタ 81"/>
        <xdr:cNvCxnSpPr/>
      </xdr:nvCxnSpPr>
      <xdr:spPr>
        <a:xfrm>
          <a:off x="4051300" y="5872734"/>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楕円 82"/>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30</xdr:row>
      <xdr:rowOff>9525</xdr:rowOff>
    </xdr:to>
    <xdr:cxnSp macro="">
      <xdr:nvCxnSpPr>
        <xdr:cNvPr id="84" name="直線コネクタ 83"/>
        <xdr:cNvCxnSpPr/>
      </xdr:nvCxnSpPr>
      <xdr:spPr>
        <a:xfrm flipV="1">
          <a:off x="3289300" y="587273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95631</xdr:rowOff>
    </xdr:from>
    <xdr:to>
      <xdr:col>11</xdr:col>
      <xdr:colOff>187325</xdr:colOff>
      <xdr:row>30</xdr:row>
      <xdr:rowOff>25781</xdr:rowOff>
    </xdr:to>
    <xdr:sp macro="" textlink="">
      <xdr:nvSpPr>
        <xdr:cNvPr id="85" name="楕円 84"/>
        <xdr:cNvSpPr/>
      </xdr:nvSpPr>
      <xdr:spPr>
        <a:xfrm>
          <a:off x="2476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146431</xdr:rowOff>
    </xdr:from>
    <xdr:to>
      <xdr:col>15</xdr:col>
      <xdr:colOff>136525</xdr:colOff>
      <xdr:row>30</xdr:row>
      <xdr:rowOff>9525</xdr:rowOff>
    </xdr:to>
    <xdr:cxnSp macro="">
      <xdr:nvCxnSpPr>
        <xdr:cNvPr id="86" name="直線コネクタ 85"/>
        <xdr:cNvCxnSpPr/>
      </xdr:nvCxnSpPr>
      <xdr:spPr>
        <a:xfrm>
          <a:off x="2527300" y="589000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30861</xdr:rowOff>
    </xdr:from>
    <xdr:to>
      <xdr:col>7</xdr:col>
      <xdr:colOff>187325</xdr:colOff>
      <xdr:row>29</xdr:row>
      <xdr:rowOff>132461</xdr:rowOff>
    </xdr:to>
    <xdr:sp macro="" textlink="">
      <xdr:nvSpPr>
        <xdr:cNvPr id="87" name="楕円 86"/>
        <xdr:cNvSpPr/>
      </xdr:nvSpPr>
      <xdr:spPr>
        <a:xfrm>
          <a:off x="1714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81661</xdr:rowOff>
    </xdr:from>
    <xdr:to>
      <xdr:col>11</xdr:col>
      <xdr:colOff>136525</xdr:colOff>
      <xdr:row>29</xdr:row>
      <xdr:rowOff>146431</xdr:rowOff>
    </xdr:to>
    <xdr:cxnSp macro="">
      <xdr:nvCxnSpPr>
        <xdr:cNvPr id="88" name="直線コネクタ 87"/>
        <xdr:cNvCxnSpPr/>
      </xdr:nvCxnSpPr>
      <xdr:spPr>
        <a:xfrm>
          <a:off x="1765300" y="582523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90" name="n_2aveValue有形固定資産減価償却率"/>
        <xdr:cNvSpPr txBox="1"/>
      </xdr:nvSpPr>
      <xdr:spPr>
        <a:xfrm>
          <a:off x="3086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91" name="n_3aveValue有形固定資産減価償却率"/>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2" name="n_4ave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25036</xdr:rowOff>
    </xdr:from>
    <xdr:ext cx="405111" cy="259045"/>
    <xdr:sp macro="" textlink="">
      <xdr:nvSpPr>
        <xdr:cNvPr id="93" name="n_1mainValue有形固定資産減価償却率"/>
        <xdr:cNvSpPr txBox="1"/>
      </xdr:nvSpPr>
      <xdr:spPr>
        <a:xfrm>
          <a:off x="38360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mainValue有形固定資産減価償却率"/>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16908</xdr:rowOff>
    </xdr:from>
    <xdr:ext cx="405111" cy="259045"/>
    <xdr:sp macro="" textlink="">
      <xdr:nvSpPr>
        <xdr:cNvPr id="95" name="n_3mainValue有形固定資産減価償却率"/>
        <xdr:cNvSpPr txBox="1"/>
      </xdr:nvSpPr>
      <xdr:spPr>
        <a:xfrm>
          <a:off x="2324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6" name="n_4mainValue有形固定資産減価償却率"/>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当該年度の収支を勘案し、地方債の発行を極力抑えることで将来負担の軽減を図って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、債務償還比率は類似団体平均を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公共施設等の老朽化により負担が増える見込み</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あるため、引き続き老朽化した施設の集約化・複合化や除却を進めていく。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72496</xdr:rowOff>
    </xdr:from>
    <xdr:ext cx="469744" cy="259045"/>
    <xdr:sp macro="" textlink="">
      <xdr:nvSpPr>
        <xdr:cNvPr id="129" name="債務償還比率平均値テキスト"/>
        <xdr:cNvSpPr txBox="1"/>
      </xdr:nvSpPr>
      <xdr:spPr>
        <a:xfrm>
          <a:off x="14846300" y="58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24333</xdr:rowOff>
    </xdr:from>
    <xdr:to>
      <xdr:col>76</xdr:col>
      <xdr:colOff>73025</xdr:colOff>
      <xdr:row>31</xdr:row>
      <xdr:rowOff>125933</xdr:rowOff>
    </xdr:to>
    <xdr:sp macro="" textlink="">
      <xdr:nvSpPr>
        <xdr:cNvPr id="140" name="楕円 139"/>
        <xdr:cNvSpPr/>
      </xdr:nvSpPr>
      <xdr:spPr>
        <a:xfrm>
          <a:off x="14744700" y="61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2760</xdr:rowOff>
    </xdr:from>
    <xdr:ext cx="469744" cy="259045"/>
    <xdr:sp macro="" textlink="">
      <xdr:nvSpPr>
        <xdr:cNvPr id="141" name="債務償還比率該当値テキスト"/>
        <xdr:cNvSpPr txBox="1"/>
      </xdr:nvSpPr>
      <xdr:spPr>
        <a:xfrm>
          <a:off x="14846300" y="60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93256</xdr:rowOff>
    </xdr:from>
    <xdr:to>
      <xdr:col>72</xdr:col>
      <xdr:colOff>123825</xdr:colOff>
      <xdr:row>30</xdr:row>
      <xdr:rowOff>23406</xdr:rowOff>
    </xdr:to>
    <xdr:sp macro="" textlink="">
      <xdr:nvSpPr>
        <xdr:cNvPr id="142" name="楕円 141"/>
        <xdr:cNvSpPr/>
      </xdr:nvSpPr>
      <xdr:spPr>
        <a:xfrm>
          <a:off x="14033500" y="58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144056</xdr:rowOff>
    </xdr:from>
    <xdr:to>
      <xdr:col>76</xdr:col>
      <xdr:colOff>22225</xdr:colOff>
      <xdr:row>31</xdr:row>
      <xdr:rowOff>75133</xdr:rowOff>
    </xdr:to>
    <xdr:cxnSp macro="">
      <xdr:nvCxnSpPr>
        <xdr:cNvPr id="143" name="直線コネクタ 142"/>
        <xdr:cNvCxnSpPr/>
      </xdr:nvCxnSpPr>
      <xdr:spPr>
        <a:xfrm>
          <a:off x="14084300" y="5887631"/>
          <a:ext cx="7112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61252</xdr:rowOff>
    </xdr:from>
    <xdr:to>
      <xdr:col>68</xdr:col>
      <xdr:colOff>123825</xdr:colOff>
      <xdr:row>31</xdr:row>
      <xdr:rowOff>162852</xdr:rowOff>
    </xdr:to>
    <xdr:sp macro="" textlink="">
      <xdr:nvSpPr>
        <xdr:cNvPr id="144" name="楕円 143"/>
        <xdr:cNvSpPr/>
      </xdr:nvSpPr>
      <xdr:spPr>
        <a:xfrm>
          <a:off x="13271500" y="61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144056</xdr:rowOff>
    </xdr:from>
    <xdr:to>
      <xdr:col>72</xdr:col>
      <xdr:colOff>73025</xdr:colOff>
      <xdr:row>31</xdr:row>
      <xdr:rowOff>112052</xdr:rowOff>
    </xdr:to>
    <xdr:cxnSp macro="">
      <xdr:nvCxnSpPr>
        <xdr:cNvPr id="145" name="直線コネクタ 144"/>
        <xdr:cNvCxnSpPr/>
      </xdr:nvCxnSpPr>
      <xdr:spPr>
        <a:xfrm flipV="1">
          <a:off x="13322300" y="5887631"/>
          <a:ext cx="762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65329</xdr:rowOff>
    </xdr:from>
    <xdr:to>
      <xdr:col>64</xdr:col>
      <xdr:colOff>123825</xdr:colOff>
      <xdr:row>32</xdr:row>
      <xdr:rowOff>166929</xdr:rowOff>
    </xdr:to>
    <xdr:sp macro="" textlink="">
      <xdr:nvSpPr>
        <xdr:cNvPr id="146" name="楕円 145"/>
        <xdr:cNvSpPr/>
      </xdr:nvSpPr>
      <xdr:spPr>
        <a:xfrm>
          <a:off x="12509500" y="63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112052</xdr:rowOff>
    </xdr:from>
    <xdr:to>
      <xdr:col>68</xdr:col>
      <xdr:colOff>73025</xdr:colOff>
      <xdr:row>32</xdr:row>
      <xdr:rowOff>116129</xdr:rowOff>
    </xdr:to>
    <xdr:cxnSp macro="">
      <xdr:nvCxnSpPr>
        <xdr:cNvPr id="147" name="直線コネクタ 146"/>
        <xdr:cNvCxnSpPr/>
      </xdr:nvCxnSpPr>
      <xdr:spPr>
        <a:xfrm flipV="1">
          <a:off x="12560300" y="6198527"/>
          <a:ext cx="7620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31648</xdr:rowOff>
    </xdr:from>
    <xdr:to>
      <xdr:col>60</xdr:col>
      <xdr:colOff>123825</xdr:colOff>
      <xdr:row>32</xdr:row>
      <xdr:rowOff>133248</xdr:rowOff>
    </xdr:to>
    <xdr:sp macro="" textlink="">
      <xdr:nvSpPr>
        <xdr:cNvPr id="148" name="楕円 147"/>
        <xdr:cNvSpPr/>
      </xdr:nvSpPr>
      <xdr:spPr>
        <a:xfrm>
          <a:off x="11747500" y="62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82448</xdr:rowOff>
    </xdr:from>
    <xdr:to>
      <xdr:col>64</xdr:col>
      <xdr:colOff>73025</xdr:colOff>
      <xdr:row>32</xdr:row>
      <xdr:rowOff>116129</xdr:rowOff>
    </xdr:to>
    <xdr:cxnSp macro="">
      <xdr:nvCxnSpPr>
        <xdr:cNvPr id="149" name="直線コネクタ 148"/>
        <xdr:cNvCxnSpPr/>
      </xdr:nvCxnSpPr>
      <xdr:spPr>
        <a:xfrm>
          <a:off x="11798300" y="6340373"/>
          <a:ext cx="762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24249</xdr:rowOff>
    </xdr:from>
    <xdr:ext cx="469744" cy="259045"/>
    <xdr:sp macro="" textlink="">
      <xdr:nvSpPr>
        <xdr:cNvPr id="150" name="n_1aveValue債務償還比率"/>
        <xdr:cNvSpPr txBox="1"/>
      </xdr:nvSpPr>
      <xdr:spPr>
        <a:xfrm>
          <a:off x="138367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167720</xdr:rowOff>
    </xdr:from>
    <xdr:ext cx="469744" cy="259045"/>
    <xdr:sp macro="" textlink="">
      <xdr:nvSpPr>
        <xdr:cNvPr id="151" name="n_2aveValue債務償還比率"/>
        <xdr:cNvSpPr txBox="1"/>
      </xdr:nvSpPr>
      <xdr:spPr>
        <a:xfrm>
          <a:off x="13087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64279</xdr:rowOff>
    </xdr:from>
    <xdr:ext cx="469744" cy="259045"/>
    <xdr:sp macro="" textlink="">
      <xdr:nvSpPr>
        <xdr:cNvPr id="152" name="n_3aveValue債務償還比率"/>
        <xdr:cNvSpPr txBox="1"/>
      </xdr:nvSpPr>
      <xdr:spPr>
        <a:xfrm>
          <a:off x="12325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72483</xdr:rowOff>
    </xdr:from>
    <xdr:ext cx="469744" cy="259045"/>
    <xdr:sp macro="" textlink="">
      <xdr:nvSpPr>
        <xdr:cNvPr id="153" name="n_4aveValue債務償還比率"/>
        <xdr:cNvSpPr txBox="1"/>
      </xdr:nvSpPr>
      <xdr:spPr>
        <a:xfrm>
          <a:off x="11563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39933</xdr:rowOff>
    </xdr:from>
    <xdr:ext cx="469744" cy="259045"/>
    <xdr:sp macro="" textlink="">
      <xdr:nvSpPr>
        <xdr:cNvPr id="154" name="n_1mainValue債務償還比率"/>
        <xdr:cNvSpPr txBox="1"/>
      </xdr:nvSpPr>
      <xdr:spPr>
        <a:xfrm>
          <a:off x="13836727" y="561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153979</xdr:rowOff>
    </xdr:from>
    <xdr:ext cx="469744" cy="259045"/>
    <xdr:sp macro="" textlink="">
      <xdr:nvSpPr>
        <xdr:cNvPr id="155" name="n_2mainValue債務償還比率"/>
        <xdr:cNvSpPr txBox="1"/>
      </xdr:nvSpPr>
      <xdr:spPr>
        <a:xfrm>
          <a:off x="13087427" y="624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158056</xdr:rowOff>
    </xdr:from>
    <xdr:ext cx="469744" cy="259045"/>
    <xdr:sp macro="" textlink="">
      <xdr:nvSpPr>
        <xdr:cNvPr id="156" name="n_3mainValue債務償還比率"/>
        <xdr:cNvSpPr txBox="1"/>
      </xdr:nvSpPr>
      <xdr:spPr>
        <a:xfrm>
          <a:off x="12325427" y="64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124375</xdr:rowOff>
    </xdr:from>
    <xdr:ext cx="469744" cy="259045"/>
    <xdr:sp macro="" textlink="">
      <xdr:nvSpPr>
        <xdr:cNvPr id="157" name="n_4mainValue債務償還比率"/>
        <xdr:cNvSpPr txBox="1"/>
      </xdr:nvSpPr>
      <xdr:spPr>
        <a:xfrm>
          <a:off x="11563427" y="63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165752</xdr:rowOff>
    </xdr:from>
    <xdr:ext cx="405111" cy="259045"/>
    <xdr:sp macro="" textlink="">
      <xdr:nvSpPr>
        <xdr:cNvPr id="62" name="【道路】&#10;有形固定資産減価償却率平均値テキスト"/>
        <xdr:cNvSpPr txBox="1"/>
      </xdr:nvSpPr>
      <xdr:spPr>
        <a:xfrm>
          <a:off x="46736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99695</xdr:rowOff>
    </xdr:from>
    <xdr:to>
      <xdr:col>24</xdr:col>
      <xdr:colOff>114300</xdr:colOff>
      <xdr:row>35</xdr:row>
      <xdr:rowOff>29845</xdr:rowOff>
    </xdr:to>
    <xdr:sp macro="" textlink="">
      <xdr:nvSpPr>
        <xdr:cNvPr id="73" name="楕円 72"/>
        <xdr:cNvSpPr/>
      </xdr:nvSpPr>
      <xdr:spPr>
        <a:xfrm>
          <a:off x="45847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52722</xdr:rowOff>
    </xdr:from>
    <xdr:ext cx="405111" cy="259045"/>
    <xdr:sp macro="" textlink="">
      <xdr:nvSpPr>
        <xdr:cNvPr id="74" name="【道路】&#10;有形固定資産減価償却率該当値テキスト"/>
        <xdr:cNvSpPr txBox="1"/>
      </xdr:nvSpPr>
      <xdr:spPr>
        <a:xfrm>
          <a:off x="4673600" y="58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21590</xdr:rowOff>
    </xdr:from>
    <xdr:to>
      <xdr:col>20</xdr:col>
      <xdr:colOff>38100</xdr:colOff>
      <xdr:row>34</xdr:row>
      <xdr:rowOff>123190</xdr:rowOff>
    </xdr:to>
    <xdr:sp macro="" textlink="">
      <xdr:nvSpPr>
        <xdr:cNvPr id="75" name="楕円 74"/>
        <xdr:cNvSpPr/>
      </xdr:nvSpPr>
      <xdr:spPr>
        <a:xfrm>
          <a:off x="3746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72390</xdr:rowOff>
    </xdr:from>
    <xdr:to>
      <xdr:col>24</xdr:col>
      <xdr:colOff>63500</xdr:colOff>
      <xdr:row>34</xdr:row>
      <xdr:rowOff>150495</xdr:rowOff>
    </xdr:to>
    <xdr:cxnSp macro="">
      <xdr:nvCxnSpPr>
        <xdr:cNvPr id="76" name="直線コネクタ 75"/>
        <xdr:cNvCxnSpPr/>
      </xdr:nvCxnSpPr>
      <xdr:spPr>
        <a:xfrm>
          <a:off x="3797300" y="590169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160655</xdr:rowOff>
    </xdr:from>
    <xdr:to>
      <xdr:col>15</xdr:col>
      <xdr:colOff>101600</xdr:colOff>
      <xdr:row>34</xdr:row>
      <xdr:rowOff>90805</xdr:rowOff>
    </xdr:to>
    <xdr:sp macro="" textlink="">
      <xdr:nvSpPr>
        <xdr:cNvPr id="77" name="楕円 76"/>
        <xdr:cNvSpPr/>
      </xdr:nvSpPr>
      <xdr:spPr>
        <a:xfrm>
          <a:off x="2857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40005</xdr:rowOff>
    </xdr:from>
    <xdr:to>
      <xdr:col>19</xdr:col>
      <xdr:colOff>177800</xdr:colOff>
      <xdr:row>34</xdr:row>
      <xdr:rowOff>72390</xdr:rowOff>
    </xdr:to>
    <xdr:cxnSp macro="">
      <xdr:nvCxnSpPr>
        <xdr:cNvPr id="78" name="直線コネクタ 77"/>
        <xdr:cNvCxnSpPr/>
      </xdr:nvCxnSpPr>
      <xdr:spPr>
        <a:xfrm>
          <a:off x="2908300" y="5869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105410</xdr:rowOff>
    </xdr:from>
    <xdr:to>
      <xdr:col>10</xdr:col>
      <xdr:colOff>165100</xdr:colOff>
      <xdr:row>34</xdr:row>
      <xdr:rowOff>35560</xdr:rowOff>
    </xdr:to>
    <xdr:sp macro="" textlink="">
      <xdr:nvSpPr>
        <xdr:cNvPr id="79" name="楕円 78"/>
        <xdr:cNvSpPr/>
      </xdr:nvSpPr>
      <xdr:spPr>
        <a:xfrm>
          <a:off x="1968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156210</xdr:rowOff>
    </xdr:from>
    <xdr:to>
      <xdr:col>15</xdr:col>
      <xdr:colOff>50800</xdr:colOff>
      <xdr:row>34</xdr:row>
      <xdr:rowOff>40005</xdr:rowOff>
    </xdr:to>
    <xdr:cxnSp macro="">
      <xdr:nvCxnSpPr>
        <xdr:cNvPr id="80" name="直線コネクタ 79"/>
        <xdr:cNvCxnSpPr/>
      </xdr:nvCxnSpPr>
      <xdr:spPr>
        <a:xfrm>
          <a:off x="2019300" y="58140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31115</xdr:rowOff>
    </xdr:from>
    <xdr:to>
      <xdr:col>6</xdr:col>
      <xdr:colOff>38100</xdr:colOff>
      <xdr:row>33</xdr:row>
      <xdr:rowOff>132715</xdr:rowOff>
    </xdr:to>
    <xdr:sp macro="" textlink="">
      <xdr:nvSpPr>
        <xdr:cNvPr id="81" name="楕円 80"/>
        <xdr:cNvSpPr/>
      </xdr:nvSpPr>
      <xdr:spPr>
        <a:xfrm>
          <a:off x="1079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81915</xdr:rowOff>
    </xdr:from>
    <xdr:to>
      <xdr:col>10</xdr:col>
      <xdr:colOff>114300</xdr:colOff>
      <xdr:row>33</xdr:row>
      <xdr:rowOff>156210</xdr:rowOff>
    </xdr:to>
    <xdr:cxnSp macro="">
      <xdr:nvCxnSpPr>
        <xdr:cNvPr id="82" name="直線コネクタ 81"/>
        <xdr:cNvCxnSpPr/>
      </xdr:nvCxnSpPr>
      <xdr:spPr>
        <a:xfrm>
          <a:off x="1130300" y="57397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83" name="n_1ave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139717</xdr:rowOff>
    </xdr:from>
    <xdr:ext cx="405111" cy="259045"/>
    <xdr:sp macro="" textlink="">
      <xdr:nvSpPr>
        <xdr:cNvPr id="87" name="n_1mainValue【道路】&#10;有形固定資産減価償却率"/>
        <xdr:cNvSpPr txBox="1"/>
      </xdr:nvSpPr>
      <xdr:spPr>
        <a:xfrm>
          <a:off x="35820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107332</xdr:rowOff>
    </xdr:from>
    <xdr:ext cx="405111" cy="259045"/>
    <xdr:sp macro="" textlink="">
      <xdr:nvSpPr>
        <xdr:cNvPr id="88" name="n_2mainValue【道路】&#10;有形固定資産減価償却率"/>
        <xdr:cNvSpPr txBox="1"/>
      </xdr:nvSpPr>
      <xdr:spPr>
        <a:xfrm>
          <a:off x="2705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52087</xdr:rowOff>
    </xdr:from>
    <xdr:ext cx="405111" cy="259045"/>
    <xdr:sp macro="" textlink="">
      <xdr:nvSpPr>
        <xdr:cNvPr id="89" name="n_3mainValue【道路】&#10;有形固定資産減価償却率"/>
        <xdr:cNvSpPr txBox="1"/>
      </xdr:nvSpPr>
      <xdr:spPr>
        <a:xfrm>
          <a:off x="1816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149242</xdr:rowOff>
    </xdr:from>
    <xdr:ext cx="405111" cy="259045"/>
    <xdr:sp macro="" textlink="">
      <xdr:nvSpPr>
        <xdr:cNvPr id="90" name="n_4mainValue【道路】&#10;有形固定資産減価償却率"/>
        <xdr:cNvSpPr txBox="1"/>
      </xdr:nvSpPr>
      <xdr:spPr>
        <a:xfrm>
          <a:off x="927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7" name="【道路】&#10;一人当たり延長平均値テキスト"/>
        <xdr:cNvSpPr txBox="1"/>
      </xdr:nvSpPr>
      <xdr:spPr>
        <a:xfrm>
          <a:off x="10515600" y="66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110896</xdr:rowOff>
    </xdr:from>
    <xdr:to>
      <xdr:col>55</xdr:col>
      <xdr:colOff>50800</xdr:colOff>
      <xdr:row>41</xdr:row>
      <xdr:rowOff>41046</xdr:rowOff>
    </xdr:to>
    <xdr:sp macro="" textlink="">
      <xdr:nvSpPr>
        <xdr:cNvPr id="128" name="楕円 127"/>
        <xdr:cNvSpPr/>
      </xdr:nvSpPr>
      <xdr:spPr>
        <a:xfrm>
          <a:off x="10426700" y="69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25823</xdr:rowOff>
    </xdr:from>
    <xdr:ext cx="469744" cy="259045"/>
    <xdr:sp macro="" textlink="">
      <xdr:nvSpPr>
        <xdr:cNvPr id="129" name="【道路】&#10;一人当たり延長該当値テキスト"/>
        <xdr:cNvSpPr txBox="1"/>
      </xdr:nvSpPr>
      <xdr:spPr>
        <a:xfrm>
          <a:off x="10515600" y="688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110942</xdr:rowOff>
    </xdr:from>
    <xdr:to>
      <xdr:col>50</xdr:col>
      <xdr:colOff>165100</xdr:colOff>
      <xdr:row>41</xdr:row>
      <xdr:rowOff>41092</xdr:rowOff>
    </xdr:to>
    <xdr:sp macro="" textlink="">
      <xdr:nvSpPr>
        <xdr:cNvPr id="130" name="楕円 129"/>
        <xdr:cNvSpPr/>
      </xdr:nvSpPr>
      <xdr:spPr>
        <a:xfrm>
          <a:off x="9588500" y="69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161696</xdr:rowOff>
    </xdr:from>
    <xdr:to>
      <xdr:col>55</xdr:col>
      <xdr:colOff>0</xdr:colOff>
      <xdr:row>40</xdr:row>
      <xdr:rowOff>161742</xdr:rowOff>
    </xdr:to>
    <xdr:cxnSp macro="">
      <xdr:nvCxnSpPr>
        <xdr:cNvPr id="131" name="直線コネクタ 130"/>
        <xdr:cNvCxnSpPr/>
      </xdr:nvCxnSpPr>
      <xdr:spPr>
        <a:xfrm flipV="1">
          <a:off x="9639300" y="701969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111445</xdr:rowOff>
    </xdr:from>
    <xdr:to>
      <xdr:col>46</xdr:col>
      <xdr:colOff>38100</xdr:colOff>
      <xdr:row>41</xdr:row>
      <xdr:rowOff>41595</xdr:rowOff>
    </xdr:to>
    <xdr:sp macro="" textlink="">
      <xdr:nvSpPr>
        <xdr:cNvPr id="132" name="楕円 131"/>
        <xdr:cNvSpPr/>
      </xdr:nvSpPr>
      <xdr:spPr>
        <a:xfrm>
          <a:off x="8699500" y="6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161742</xdr:rowOff>
    </xdr:from>
    <xdr:to>
      <xdr:col>50</xdr:col>
      <xdr:colOff>114300</xdr:colOff>
      <xdr:row>40</xdr:row>
      <xdr:rowOff>162245</xdr:rowOff>
    </xdr:to>
    <xdr:cxnSp macro="">
      <xdr:nvCxnSpPr>
        <xdr:cNvPr id="133" name="直線コネクタ 132"/>
        <xdr:cNvCxnSpPr/>
      </xdr:nvCxnSpPr>
      <xdr:spPr>
        <a:xfrm flipV="1">
          <a:off x="8750300" y="701974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111765</xdr:rowOff>
    </xdr:from>
    <xdr:to>
      <xdr:col>41</xdr:col>
      <xdr:colOff>101600</xdr:colOff>
      <xdr:row>41</xdr:row>
      <xdr:rowOff>41915</xdr:rowOff>
    </xdr:to>
    <xdr:sp macro="" textlink="">
      <xdr:nvSpPr>
        <xdr:cNvPr id="134" name="楕円 133"/>
        <xdr:cNvSpPr/>
      </xdr:nvSpPr>
      <xdr:spPr>
        <a:xfrm>
          <a:off x="7810500" y="6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162245</xdr:rowOff>
    </xdr:from>
    <xdr:to>
      <xdr:col>45</xdr:col>
      <xdr:colOff>177800</xdr:colOff>
      <xdr:row>40</xdr:row>
      <xdr:rowOff>162565</xdr:rowOff>
    </xdr:to>
    <xdr:cxnSp macro="">
      <xdr:nvCxnSpPr>
        <xdr:cNvPr id="135" name="直線コネクタ 134"/>
        <xdr:cNvCxnSpPr/>
      </xdr:nvCxnSpPr>
      <xdr:spPr>
        <a:xfrm flipV="1">
          <a:off x="7861300" y="702024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112040</xdr:rowOff>
    </xdr:from>
    <xdr:to>
      <xdr:col>36</xdr:col>
      <xdr:colOff>165100</xdr:colOff>
      <xdr:row>41</xdr:row>
      <xdr:rowOff>42190</xdr:rowOff>
    </xdr:to>
    <xdr:sp macro="" textlink="">
      <xdr:nvSpPr>
        <xdr:cNvPr id="136" name="楕円 135"/>
        <xdr:cNvSpPr/>
      </xdr:nvSpPr>
      <xdr:spPr>
        <a:xfrm>
          <a:off x="6921500" y="69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162565</xdr:rowOff>
    </xdr:from>
    <xdr:to>
      <xdr:col>41</xdr:col>
      <xdr:colOff>50800</xdr:colOff>
      <xdr:row>40</xdr:row>
      <xdr:rowOff>162840</xdr:rowOff>
    </xdr:to>
    <xdr:cxnSp macro="">
      <xdr:nvCxnSpPr>
        <xdr:cNvPr id="137" name="直線コネクタ 136"/>
        <xdr:cNvCxnSpPr/>
      </xdr:nvCxnSpPr>
      <xdr:spPr>
        <a:xfrm flipV="1">
          <a:off x="6972300" y="702056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8" name="n_1aveValue【道路】&#10;一人当たり延長"/>
        <xdr:cNvSpPr txBox="1"/>
      </xdr:nvSpPr>
      <xdr:spPr>
        <a:xfrm>
          <a:off x="9391727" y="65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xdr:cNvSpPr txBox="1"/>
      </xdr:nvSpPr>
      <xdr:spPr>
        <a:xfrm>
          <a:off x="85154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xdr:cNvSpPr txBox="1"/>
      </xdr:nvSpPr>
      <xdr:spPr>
        <a:xfrm>
          <a:off x="7626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xdr:cNvSpPr txBox="1"/>
      </xdr:nvSpPr>
      <xdr:spPr>
        <a:xfrm>
          <a:off x="6737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32219</xdr:rowOff>
    </xdr:from>
    <xdr:ext cx="469744" cy="259045"/>
    <xdr:sp macro="" textlink="">
      <xdr:nvSpPr>
        <xdr:cNvPr id="142" name="n_1mainValue【道路】&#10;一人当たり延長"/>
        <xdr:cNvSpPr txBox="1"/>
      </xdr:nvSpPr>
      <xdr:spPr>
        <a:xfrm>
          <a:off x="9391727" y="70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32722</xdr:rowOff>
    </xdr:from>
    <xdr:ext cx="469744" cy="259045"/>
    <xdr:sp macro="" textlink="">
      <xdr:nvSpPr>
        <xdr:cNvPr id="143" name="n_2mainValue【道路】&#10;一人当たり延長"/>
        <xdr:cNvSpPr txBox="1"/>
      </xdr:nvSpPr>
      <xdr:spPr>
        <a:xfrm>
          <a:off x="8515427" y="70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33042</xdr:rowOff>
    </xdr:from>
    <xdr:ext cx="469744" cy="259045"/>
    <xdr:sp macro="" textlink="">
      <xdr:nvSpPr>
        <xdr:cNvPr id="144" name="n_3mainValue【道路】&#10;一人当たり延長"/>
        <xdr:cNvSpPr txBox="1"/>
      </xdr:nvSpPr>
      <xdr:spPr>
        <a:xfrm>
          <a:off x="7626427" y="70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33317</xdr:rowOff>
    </xdr:from>
    <xdr:ext cx="469744" cy="259045"/>
    <xdr:sp macro="" textlink="">
      <xdr:nvSpPr>
        <xdr:cNvPr id="145" name="n_4mainValue【道路】&#10;一人当たり延長"/>
        <xdr:cNvSpPr txBox="1"/>
      </xdr:nvSpPr>
      <xdr:spPr>
        <a:xfrm>
          <a:off x="6737427" y="70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橋りょう・トンネル】&#10;有形固定資産減価償却率平均値テキスト"/>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78196</xdr:rowOff>
    </xdr:from>
    <xdr:to>
      <xdr:col>24</xdr:col>
      <xdr:colOff>114300</xdr:colOff>
      <xdr:row>58</xdr:row>
      <xdr:rowOff>8346</xdr:rowOff>
    </xdr:to>
    <xdr:sp macro="" textlink="">
      <xdr:nvSpPr>
        <xdr:cNvPr id="188" name="楕円 187"/>
        <xdr:cNvSpPr/>
      </xdr:nvSpPr>
      <xdr:spPr>
        <a:xfrm>
          <a:off x="45847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101073</xdr:rowOff>
    </xdr:from>
    <xdr:ext cx="405111" cy="259045"/>
    <xdr:sp macro="" textlink="">
      <xdr:nvSpPr>
        <xdr:cNvPr id="189" name="【橋りょう・トンネル】&#10;有形固定資産減価償却率該当値テキスト"/>
        <xdr:cNvSpPr txBox="1"/>
      </xdr:nvSpPr>
      <xdr:spPr>
        <a:xfrm>
          <a:off x="4673600" y="970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90" name="楕円 189"/>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128996</xdr:rowOff>
    </xdr:to>
    <xdr:cxnSp macro="">
      <xdr:nvCxnSpPr>
        <xdr:cNvPr id="191" name="直線コネクタ 190"/>
        <xdr:cNvCxnSpPr/>
      </xdr:nvCxnSpPr>
      <xdr:spPr>
        <a:xfrm>
          <a:off x="3797300" y="985266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3084</xdr:rowOff>
    </xdr:from>
    <xdr:to>
      <xdr:col>15</xdr:col>
      <xdr:colOff>101600</xdr:colOff>
      <xdr:row>57</xdr:row>
      <xdr:rowOff>104684</xdr:rowOff>
    </xdr:to>
    <xdr:sp macro="" textlink="">
      <xdr:nvSpPr>
        <xdr:cNvPr id="192" name="楕円 191"/>
        <xdr:cNvSpPr/>
      </xdr:nvSpPr>
      <xdr:spPr>
        <a:xfrm>
          <a:off x="2857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53884</xdr:rowOff>
    </xdr:from>
    <xdr:to>
      <xdr:col>19</xdr:col>
      <xdr:colOff>177800</xdr:colOff>
      <xdr:row>57</xdr:row>
      <xdr:rowOff>80010</xdr:rowOff>
    </xdr:to>
    <xdr:cxnSp macro="">
      <xdr:nvCxnSpPr>
        <xdr:cNvPr id="193" name="直線コネクタ 192"/>
        <xdr:cNvCxnSpPr/>
      </xdr:nvCxnSpPr>
      <xdr:spPr>
        <a:xfrm>
          <a:off x="2908300" y="98265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148409</xdr:rowOff>
    </xdr:from>
    <xdr:to>
      <xdr:col>10</xdr:col>
      <xdr:colOff>165100</xdr:colOff>
      <xdr:row>57</xdr:row>
      <xdr:rowOff>78559</xdr:rowOff>
    </xdr:to>
    <xdr:sp macro="" textlink="">
      <xdr:nvSpPr>
        <xdr:cNvPr id="194" name="楕円 193"/>
        <xdr:cNvSpPr/>
      </xdr:nvSpPr>
      <xdr:spPr>
        <a:xfrm>
          <a:off x="1968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27759</xdr:rowOff>
    </xdr:from>
    <xdr:to>
      <xdr:col>15</xdr:col>
      <xdr:colOff>50800</xdr:colOff>
      <xdr:row>57</xdr:row>
      <xdr:rowOff>53884</xdr:rowOff>
    </xdr:to>
    <xdr:cxnSp macro="">
      <xdr:nvCxnSpPr>
        <xdr:cNvPr id="195" name="直線コネクタ 194"/>
        <xdr:cNvCxnSpPr/>
      </xdr:nvCxnSpPr>
      <xdr:spPr>
        <a:xfrm>
          <a:off x="2019300" y="98004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105954</xdr:rowOff>
    </xdr:from>
    <xdr:to>
      <xdr:col>6</xdr:col>
      <xdr:colOff>38100</xdr:colOff>
      <xdr:row>57</xdr:row>
      <xdr:rowOff>36104</xdr:rowOff>
    </xdr:to>
    <xdr:sp macro="" textlink="">
      <xdr:nvSpPr>
        <xdr:cNvPr id="196" name="楕円 195"/>
        <xdr:cNvSpPr/>
      </xdr:nvSpPr>
      <xdr:spPr>
        <a:xfrm>
          <a:off x="1079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156754</xdr:rowOff>
    </xdr:from>
    <xdr:to>
      <xdr:col>10</xdr:col>
      <xdr:colOff>114300</xdr:colOff>
      <xdr:row>57</xdr:row>
      <xdr:rowOff>27759</xdr:rowOff>
    </xdr:to>
    <xdr:cxnSp macro="">
      <xdr:nvCxnSpPr>
        <xdr:cNvPr id="197" name="直線コネクタ 196"/>
        <xdr:cNvCxnSpPr/>
      </xdr:nvCxnSpPr>
      <xdr:spPr>
        <a:xfrm>
          <a:off x="1130300" y="97579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8" name="n_1aveValue【橋りょう・トンネル】&#10;有形固定資産減価償却率"/>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72951</xdr:rowOff>
    </xdr:from>
    <xdr:ext cx="405111" cy="259045"/>
    <xdr:sp macro="" textlink="">
      <xdr:nvSpPr>
        <xdr:cNvPr id="199" name="n_2aveValue【橋りょう・トンネル】&#10;有形固定資産減価償却率"/>
        <xdr:cNvSpPr txBox="1"/>
      </xdr:nvSpPr>
      <xdr:spPr>
        <a:xfrm>
          <a:off x="2705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33762</xdr:rowOff>
    </xdr:from>
    <xdr:ext cx="405111" cy="259045"/>
    <xdr:sp macro="" textlink="">
      <xdr:nvSpPr>
        <xdr:cNvPr id="200" name="n_3aveValue【橋りょう・トンネル】&#10;有形固定資産減価償却率"/>
        <xdr:cNvSpPr txBox="1"/>
      </xdr:nvSpPr>
      <xdr:spPr>
        <a:xfrm>
          <a:off x="1816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136633</xdr:rowOff>
    </xdr:from>
    <xdr:ext cx="405111" cy="259045"/>
    <xdr:sp macro="" textlink="">
      <xdr:nvSpPr>
        <xdr:cNvPr id="201" name="n_4aveValue【橋りょう・トンネル】&#10;有形固定資産減価償却率"/>
        <xdr:cNvSpPr txBox="1"/>
      </xdr:nvSpPr>
      <xdr:spPr>
        <a:xfrm>
          <a:off x="927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202" name="n_1mainValue【橋りょう・トンネル】&#10;有形固定資産減価償却率"/>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121211</xdr:rowOff>
    </xdr:from>
    <xdr:ext cx="405111" cy="259045"/>
    <xdr:sp macro="" textlink="">
      <xdr:nvSpPr>
        <xdr:cNvPr id="203" name="n_2mainValue【橋りょう・トンネル】&#10;有形固定資産減価償却率"/>
        <xdr:cNvSpPr txBox="1"/>
      </xdr:nvSpPr>
      <xdr:spPr>
        <a:xfrm>
          <a:off x="2705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95086</xdr:rowOff>
    </xdr:from>
    <xdr:ext cx="405111" cy="259045"/>
    <xdr:sp macro="" textlink="">
      <xdr:nvSpPr>
        <xdr:cNvPr id="204" name="n_3mainValue【橋りょう・トンネル】&#10;有形固定資産減価償却率"/>
        <xdr:cNvSpPr txBox="1"/>
      </xdr:nvSpPr>
      <xdr:spPr>
        <a:xfrm>
          <a:off x="18167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52631</xdr:rowOff>
    </xdr:from>
    <xdr:ext cx="405111" cy="259045"/>
    <xdr:sp macro="" textlink="">
      <xdr:nvSpPr>
        <xdr:cNvPr id="205" name="n_4mainValue【橋りょう・トンネル】&#10;有形固定資産減価償却率"/>
        <xdr:cNvSpPr txBox="1"/>
      </xdr:nvSpPr>
      <xdr:spPr>
        <a:xfrm>
          <a:off x="927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32" name="【橋りょう・トンネル】&#10;一人当たり有形固定資産（償却資産）額平均値テキスト"/>
        <xdr:cNvSpPr txBox="1"/>
      </xdr:nvSpPr>
      <xdr:spPr>
        <a:xfrm>
          <a:off x="10515600" y="10398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130077</xdr:rowOff>
    </xdr:from>
    <xdr:to>
      <xdr:col>55</xdr:col>
      <xdr:colOff>50800</xdr:colOff>
      <xdr:row>62</xdr:row>
      <xdr:rowOff>60227</xdr:rowOff>
    </xdr:to>
    <xdr:sp macro="" textlink="">
      <xdr:nvSpPr>
        <xdr:cNvPr id="243" name="楕円 242"/>
        <xdr:cNvSpPr/>
      </xdr:nvSpPr>
      <xdr:spPr>
        <a:xfrm>
          <a:off x="10426700" y="105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108504</xdr:rowOff>
    </xdr:from>
    <xdr:ext cx="534377" cy="259045"/>
    <xdr:sp macro="" textlink="">
      <xdr:nvSpPr>
        <xdr:cNvPr id="244" name="【橋りょう・トンネル】&#10;一人当たり有形固定資産（償却資産）額該当値テキスト"/>
        <xdr:cNvSpPr txBox="1"/>
      </xdr:nvSpPr>
      <xdr:spPr>
        <a:xfrm>
          <a:off x="10515600" y="105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130489</xdr:rowOff>
    </xdr:from>
    <xdr:to>
      <xdr:col>50</xdr:col>
      <xdr:colOff>165100</xdr:colOff>
      <xdr:row>62</xdr:row>
      <xdr:rowOff>60639</xdr:rowOff>
    </xdr:to>
    <xdr:sp macro="" textlink="">
      <xdr:nvSpPr>
        <xdr:cNvPr id="245" name="楕円 244"/>
        <xdr:cNvSpPr/>
      </xdr:nvSpPr>
      <xdr:spPr>
        <a:xfrm>
          <a:off x="9588500" y="105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9427</xdr:rowOff>
    </xdr:from>
    <xdr:to>
      <xdr:col>55</xdr:col>
      <xdr:colOff>0</xdr:colOff>
      <xdr:row>62</xdr:row>
      <xdr:rowOff>9839</xdr:rowOff>
    </xdr:to>
    <xdr:cxnSp macro="">
      <xdr:nvCxnSpPr>
        <xdr:cNvPr id="246" name="直線コネクタ 245"/>
        <xdr:cNvCxnSpPr/>
      </xdr:nvCxnSpPr>
      <xdr:spPr>
        <a:xfrm flipV="1">
          <a:off x="9639300" y="1063932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136542</xdr:rowOff>
    </xdr:from>
    <xdr:to>
      <xdr:col>46</xdr:col>
      <xdr:colOff>38100</xdr:colOff>
      <xdr:row>62</xdr:row>
      <xdr:rowOff>66692</xdr:rowOff>
    </xdr:to>
    <xdr:sp macro="" textlink="">
      <xdr:nvSpPr>
        <xdr:cNvPr id="247" name="楕円 246"/>
        <xdr:cNvSpPr/>
      </xdr:nvSpPr>
      <xdr:spPr>
        <a:xfrm>
          <a:off x="8699500" y="105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9839</xdr:rowOff>
    </xdr:from>
    <xdr:to>
      <xdr:col>50</xdr:col>
      <xdr:colOff>114300</xdr:colOff>
      <xdr:row>62</xdr:row>
      <xdr:rowOff>15892</xdr:rowOff>
    </xdr:to>
    <xdr:cxnSp macro="">
      <xdr:nvCxnSpPr>
        <xdr:cNvPr id="248" name="直線コネクタ 247"/>
        <xdr:cNvCxnSpPr/>
      </xdr:nvCxnSpPr>
      <xdr:spPr>
        <a:xfrm flipV="1">
          <a:off x="8750300" y="10639739"/>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141860</xdr:rowOff>
    </xdr:from>
    <xdr:to>
      <xdr:col>41</xdr:col>
      <xdr:colOff>101600</xdr:colOff>
      <xdr:row>62</xdr:row>
      <xdr:rowOff>72010</xdr:rowOff>
    </xdr:to>
    <xdr:sp macro="" textlink="">
      <xdr:nvSpPr>
        <xdr:cNvPr id="249" name="楕円 248"/>
        <xdr:cNvSpPr/>
      </xdr:nvSpPr>
      <xdr:spPr>
        <a:xfrm>
          <a:off x="7810500" y="106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15892</xdr:rowOff>
    </xdr:from>
    <xdr:to>
      <xdr:col>45</xdr:col>
      <xdr:colOff>177800</xdr:colOff>
      <xdr:row>62</xdr:row>
      <xdr:rowOff>21210</xdr:rowOff>
    </xdr:to>
    <xdr:cxnSp macro="">
      <xdr:nvCxnSpPr>
        <xdr:cNvPr id="250" name="直線コネクタ 249"/>
        <xdr:cNvCxnSpPr/>
      </xdr:nvCxnSpPr>
      <xdr:spPr>
        <a:xfrm flipV="1">
          <a:off x="7861300" y="10645792"/>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144324</xdr:rowOff>
    </xdr:from>
    <xdr:to>
      <xdr:col>36</xdr:col>
      <xdr:colOff>165100</xdr:colOff>
      <xdr:row>62</xdr:row>
      <xdr:rowOff>74474</xdr:rowOff>
    </xdr:to>
    <xdr:sp macro="" textlink="">
      <xdr:nvSpPr>
        <xdr:cNvPr id="251" name="楕円 250"/>
        <xdr:cNvSpPr/>
      </xdr:nvSpPr>
      <xdr:spPr>
        <a:xfrm>
          <a:off x="6921500" y="10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21210</xdr:rowOff>
    </xdr:from>
    <xdr:to>
      <xdr:col>41</xdr:col>
      <xdr:colOff>50800</xdr:colOff>
      <xdr:row>62</xdr:row>
      <xdr:rowOff>23674</xdr:rowOff>
    </xdr:to>
    <xdr:cxnSp macro="">
      <xdr:nvCxnSpPr>
        <xdr:cNvPr id="252" name="直線コネクタ 251"/>
        <xdr:cNvCxnSpPr/>
      </xdr:nvCxnSpPr>
      <xdr:spPr>
        <a:xfrm flipV="1">
          <a:off x="6972300" y="10651110"/>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53" name="n_1aveValue【橋りょう・トンネル】&#10;一人当たり有形固定資産（償却資産）額"/>
        <xdr:cNvSpPr txBox="1"/>
      </xdr:nvSpPr>
      <xdr:spPr>
        <a:xfrm>
          <a:off x="9359411" y="103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54" name="n_2aveValue【橋りょう・トンネル】&#10;一人当たり有形固定資産（償却資産）額"/>
        <xdr:cNvSpPr txBox="1"/>
      </xdr:nvSpPr>
      <xdr:spPr>
        <a:xfrm>
          <a:off x="84831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55" name="n_3aveValue【橋りょう・トンネル】&#10;一人当たり有形固定資産（償却資産）額"/>
        <xdr:cNvSpPr txBox="1"/>
      </xdr:nvSpPr>
      <xdr:spPr>
        <a:xfrm>
          <a:off x="7594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56" name="n_4aveValue【橋りょう・トンネル】&#10;一人当たり有形固定資産（償却資産）額"/>
        <xdr:cNvSpPr txBox="1"/>
      </xdr:nvSpPr>
      <xdr:spPr>
        <a:xfrm>
          <a:off x="6705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51766</xdr:rowOff>
    </xdr:from>
    <xdr:ext cx="534377" cy="259045"/>
    <xdr:sp macro="" textlink="">
      <xdr:nvSpPr>
        <xdr:cNvPr id="257" name="n_1mainValue【橋りょう・トンネル】&#10;一人当たり有形固定資産（償却資産）額"/>
        <xdr:cNvSpPr txBox="1"/>
      </xdr:nvSpPr>
      <xdr:spPr>
        <a:xfrm>
          <a:off x="9359411" y="106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57819</xdr:rowOff>
    </xdr:from>
    <xdr:ext cx="534377" cy="259045"/>
    <xdr:sp macro="" textlink="">
      <xdr:nvSpPr>
        <xdr:cNvPr id="258" name="n_2mainValue【橋りょう・トンネル】&#10;一人当たり有形固定資産（償却資産）額"/>
        <xdr:cNvSpPr txBox="1"/>
      </xdr:nvSpPr>
      <xdr:spPr>
        <a:xfrm>
          <a:off x="8483111" y="106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63137</xdr:rowOff>
    </xdr:from>
    <xdr:ext cx="534377" cy="259045"/>
    <xdr:sp macro="" textlink="">
      <xdr:nvSpPr>
        <xdr:cNvPr id="259" name="n_3mainValue【橋りょう・トンネル】&#10;一人当たり有形固定資産（償却資産）額"/>
        <xdr:cNvSpPr txBox="1"/>
      </xdr:nvSpPr>
      <xdr:spPr>
        <a:xfrm>
          <a:off x="7594111" y="106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65601</xdr:rowOff>
    </xdr:from>
    <xdr:ext cx="534377" cy="259045"/>
    <xdr:sp macro="" textlink="">
      <xdr:nvSpPr>
        <xdr:cNvPr id="260" name="n_4mainValue【橋りょう・トンネル】&#10;一人当たり有形固定資産（償却資産）額"/>
        <xdr:cNvSpPr txBox="1"/>
      </xdr:nvSpPr>
      <xdr:spPr>
        <a:xfrm>
          <a:off x="6705111" y="106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88" name="【公営住宅】&#10;有形固定資産減価償却率平均値テキスト"/>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9" name="楕円 298"/>
        <xdr:cNvSpPr/>
      </xdr:nvSpPr>
      <xdr:spPr>
        <a:xfrm>
          <a:off x="45847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4590</xdr:rowOff>
    </xdr:from>
    <xdr:ext cx="405111" cy="259045"/>
    <xdr:sp macro="" textlink="">
      <xdr:nvSpPr>
        <xdr:cNvPr id="300" name="【公営住宅】&#10;有形固定資産減価償却率該当値テキスト"/>
        <xdr:cNvSpPr txBox="1"/>
      </xdr:nvSpPr>
      <xdr:spPr>
        <a:xfrm>
          <a:off x="4673600"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161037</xdr:rowOff>
    </xdr:from>
    <xdr:to>
      <xdr:col>20</xdr:col>
      <xdr:colOff>38100</xdr:colOff>
      <xdr:row>82</xdr:row>
      <xdr:rowOff>91187</xdr:rowOff>
    </xdr:to>
    <xdr:sp macro="" textlink="">
      <xdr:nvSpPr>
        <xdr:cNvPr id="301" name="楕円 300"/>
        <xdr:cNvSpPr/>
      </xdr:nvSpPr>
      <xdr:spPr>
        <a:xfrm>
          <a:off x="3746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40387</xdr:rowOff>
    </xdr:from>
    <xdr:to>
      <xdr:col>24</xdr:col>
      <xdr:colOff>63500</xdr:colOff>
      <xdr:row>82</xdr:row>
      <xdr:rowOff>76963</xdr:rowOff>
    </xdr:to>
    <xdr:cxnSp macro="">
      <xdr:nvCxnSpPr>
        <xdr:cNvPr id="302" name="直線コネクタ 301"/>
        <xdr:cNvCxnSpPr/>
      </xdr:nvCxnSpPr>
      <xdr:spPr>
        <a:xfrm>
          <a:off x="3797300" y="140992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133604</xdr:rowOff>
    </xdr:from>
    <xdr:to>
      <xdr:col>15</xdr:col>
      <xdr:colOff>101600</xdr:colOff>
      <xdr:row>82</xdr:row>
      <xdr:rowOff>63754</xdr:rowOff>
    </xdr:to>
    <xdr:sp macro="" textlink="">
      <xdr:nvSpPr>
        <xdr:cNvPr id="303" name="楕円 302"/>
        <xdr:cNvSpPr/>
      </xdr:nvSpPr>
      <xdr:spPr>
        <a:xfrm>
          <a:off x="2857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40387</xdr:rowOff>
    </xdr:to>
    <xdr:cxnSp macro="">
      <xdr:nvCxnSpPr>
        <xdr:cNvPr id="304" name="直線コネクタ 303"/>
        <xdr:cNvCxnSpPr/>
      </xdr:nvCxnSpPr>
      <xdr:spPr>
        <a:xfrm>
          <a:off x="2908300" y="140718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5" name="楕円 304"/>
        <xdr:cNvSpPr/>
      </xdr:nvSpPr>
      <xdr:spPr>
        <a:xfrm>
          <a:off x="1968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12954</xdr:rowOff>
    </xdr:to>
    <xdr:cxnSp macro="">
      <xdr:nvCxnSpPr>
        <xdr:cNvPr id="306" name="直線コネクタ 305"/>
        <xdr:cNvCxnSpPr/>
      </xdr:nvCxnSpPr>
      <xdr:spPr>
        <a:xfrm>
          <a:off x="2019300" y="140444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07" name="楕円 306"/>
        <xdr:cNvSpPr/>
      </xdr:nvSpPr>
      <xdr:spPr>
        <a:xfrm>
          <a:off x="1079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156972</xdr:rowOff>
    </xdr:from>
    <xdr:to>
      <xdr:col>10</xdr:col>
      <xdr:colOff>114300</xdr:colOff>
      <xdr:row>81</xdr:row>
      <xdr:rowOff>159258</xdr:rowOff>
    </xdr:to>
    <xdr:cxnSp macro="">
      <xdr:nvCxnSpPr>
        <xdr:cNvPr id="308" name="直線コネクタ 307"/>
        <xdr:cNvCxnSpPr/>
      </xdr:nvCxnSpPr>
      <xdr:spPr>
        <a:xfrm flipV="1">
          <a:off x="1130300" y="140444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25416</xdr:rowOff>
    </xdr:from>
    <xdr:ext cx="405111" cy="259045"/>
    <xdr:sp macro="" textlink="">
      <xdr:nvSpPr>
        <xdr:cNvPr id="309" name="n_1aveValue【公営住宅】&#10;有形固定資産減価償却率"/>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0" name="n_2ave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82314</xdr:rowOff>
    </xdr:from>
    <xdr:ext cx="405111" cy="259045"/>
    <xdr:sp macro="" textlink="">
      <xdr:nvSpPr>
        <xdr:cNvPr id="313" name="n_1mainValue【公営住宅】&#10;有形固定資産減価償却率"/>
        <xdr:cNvSpPr txBox="1"/>
      </xdr:nvSpPr>
      <xdr:spPr>
        <a:xfrm>
          <a:off x="35820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54881</xdr:rowOff>
    </xdr:from>
    <xdr:ext cx="405111" cy="259045"/>
    <xdr:sp macro="" textlink="">
      <xdr:nvSpPr>
        <xdr:cNvPr id="314" name="n_2mainValue【公営住宅】&#10;有形固定資産減価償却率"/>
        <xdr:cNvSpPr txBox="1"/>
      </xdr:nvSpPr>
      <xdr:spPr>
        <a:xfrm>
          <a:off x="2705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27449</xdr:rowOff>
    </xdr:from>
    <xdr:ext cx="405111" cy="259045"/>
    <xdr:sp macro="" textlink="">
      <xdr:nvSpPr>
        <xdr:cNvPr id="315" name="n_3mainValue【公営住宅】&#10;有形固定資産減価償却率"/>
        <xdr:cNvSpPr txBox="1"/>
      </xdr:nvSpPr>
      <xdr:spPr>
        <a:xfrm>
          <a:off x="1816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6" name="n_4mainValue【公営住宅】&#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134275</xdr:rowOff>
    </xdr:from>
    <xdr:ext cx="469744" cy="259045"/>
    <xdr:sp macro="" textlink="">
      <xdr:nvSpPr>
        <xdr:cNvPr id="347" name="【公営住宅】&#10;一人当たり面積平均値テキスト"/>
        <xdr:cNvSpPr txBox="1"/>
      </xdr:nvSpPr>
      <xdr:spPr>
        <a:xfrm>
          <a:off x="10515600" y="1419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8" name="楕円 357"/>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59" name="【公営住宅】&#10;一人当たり面積該当値テキスト"/>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0" name="楕円 359"/>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61" name="直線コネクタ 360"/>
        <xdr:cNvCxnSpPr/>
      </xdr:nvCxnSpPr>
      <xdr:spPr>
        <a:xfrm>
          <a:off x="9639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160382</xdr:rowOff>
    </xdr:from>
    <xdr:to>
      <xdr:col>46</xdr:col>
      <xdr:colOff>38100</xdr:colOff>
      <xdr:row>84</xdr:row>
      <xdr:rowOff>90532</xdr:rowOff>
    </xdr:to>
    <xdr:sp macro="" textlink="">
      <xdr:nvSpPr>
        <xdr:cNvPr id="362" name="楕円 361"/>
        <xdr:cNvSpPr/>
      </xdr:nvSpPr>
      <xdr:spPr>
        <a:xfrm>
          <a:off x="8699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39732</xdr:rowOff>
    </xdr:to>
    <xdr:cxnSp macro="">
      <xdr:nvCxnSpPr>
        <xdr:cNvPr id="363" name="直線コネクタ 362"/>
        <xdr:cNvCxnSpPr/>
      </xdr:nvCxnSpPr>
      <xdr:spPr>
        <a:xfrm flipV="1">
          <a:off x="8750300" y="144399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121194</xdr:rowOff>
    </xdr:from>
    <xdr:to>
      <xdr:col>41</xdr:col>
      <xdr:colOff>101600</xdr:colOff>
      <xdr:row>84</xdr:row>
      <xdr:rowOff>51344</xdr:rowOff>
    </xdr:to>
    <xdr:sp macro="" textlink="">
      <xdr:nvSpPr>
        <xdr:cNvPr id="364" name="楕円 363"/>
        <xdr:cNvSpPr/>
      </xdr:nvSpPr>
      <xdr:spPr>
        <a:xfrm>
          <a:off x="7810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xdr:rowOff>
    </xdr:from>
    <xdr:to>
      <xdr:col>45</xdr:col>
      <xdr:colOff>177800</xdr:colOff>
      <xdr:row>84</xdr:row>
      <xdr:rowOff>39732</xdr:rowOff>
    </xdr:to>
    <xdr:cxnSp macro="">
      <xdr:nvCxnSpPr>
        <xdr:cNvPr id="365" name="直線コネクタ 364"/>
        <xdr:cNvCxnSpPr/>
      </xdr:nvCxnSpPr>
      <xdr:spPr>
        <a:xfrm>
          <a:off x="7861300" y="144023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153851</xdr:rowOff>
    </xdr:from>
    <xdr:to>
      <xdr:col>36</xdr:col>
      <xdr:colOff>165100</xdr:colOff>
      <xdr:row>84</xdr:row>
      <xdr:rowOff>84001</xdr:rowOff>
    </xdr:to>
    <xdr:sp macro="" textlink="">
      <xdr:nvSpPr>
        <xdr:cNvPr id="366" name="楕円 365"/>
        <xdr:cNvSpPr/>
      </xdr:nvSpPr>
      <xdr:spPr>
        <a:xfrm>
          <a:off x="6921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xdr:rowOff>
    </xdr:from>
    <xdr:to>
      <xdr:col>41</xdr:col>
      <xdr:colOff>50800</xdr:colOff>
      <xdr:row>84</xdr:row>
      <xdr:rowOff>33201</xdr:rowOff>
    </xdr:to>
    <xdr:cxnSp macro="">
      <xdr:nvCxnSpPr>
        <xdr:cNvPr id="367" name="直線コネクタ 366"/>
        <xdr:cNvCxnSpPr/>
      </xdr:nvCxnSpPr>
      <xdr:spPr>
        <a:xfrm flipV="1">
          <a:off x="6972300" y="1440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68" name="n_1aveValue【公営住宅】&#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17253</xdr:rowOff>
    </xdr:from>
    <xdr:ext cx="469744" cy="259045"/>
    <xdr:sp macro="" textlink="">
      <xdr:nvSpPr>
        <xdr:cNvPr id="369" name="n_2aveValue【公営住宅】&#10;一人当たり面積"/>
        <xdr:cNvSpPr txBox="1"/>
      </xdr:nvSpPr>
      <xdr:spPr>
        <a:xfrm>
          <a:off x="8515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公営住宅】&#10;一人当たり面積"/>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xdr:cNvSpPr txBox="1"/>
      </xdr:nvSpPr>
      <xdr:spPr>
        <a:xfrm>
          <a:off x="6737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2" name="n_1mainValue【公営住宅】&#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81659</xdr:rowOff>
    </xdr:from>
    <xdr:ext cx="469744" cy="259045"/>
    <xdr:sp macro="" textlink="">
      <xdr:nvSpPr>
        <xdr:cNvPr id="373" name="n_2mainValue【公営住宅】&#10;一人当たり面積"/>
        <xdr:cNvSpPr txBox="1"/>
      </xdr:nvSpPr>
      <xdr:spPr>
        <a:xfrm>
          <a:off x="8515427" y="1448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42471</xdr:rowOff>
    </xdr:from>
    <xdr:ext cx="469744" cy="259045"/>
    <xdr:sp macro="" textlink="">
      <xdr:nvSpPr>
        <xdr:cNvPr id="374" name="n_3mainValue【公営住宅】&#10;一人当たり面積"/>
        <xdr:cNvSpPr txBox="1"/>
      </xdr:nvSpPr>
      <xdr:spPr>
        <a:xfrm>
          <a:off x="7626427" y="144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75128</xdr:rowOff>
    </xdr:from>
    <xdr:ext cx="469744" cy="259045"/>
    <xdr:sp macro="" textlink="">
      <xdr:nvSpPr>
        <xdr:cNvPr id="375" name="n_4mainValue【公営住宅】&#10;一人当たり面積"/>
        <xdr:cNvSpPr txBox="1"/>
      </xdr:nvSpPr>
      <xdr:spPr>
        <a:xfrm>
          <a:off x="6737427" y="1447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140970</xdr:rowOff>
    </xdr:from>
    <xdr:to>
      <xdr:col>24</xdr:col>
      <xdr:colOff>62865</xdr:colOff>
      <xdr:row>108</xdr:row>
      <xdr:rowOff>167639</xdr:rowOff>
    </xdr:to>
    <xdr:cxnSp macro="">
      <xdr:nvCxnSpPr>
        <xdr:cNvPr id="400" name="直線コネクタ 399"/>
        <xdr:cNvCxnSpPr/>
      </xdr:nvCxnSpPr>
      <xdr:spPr>
        <a:xfrm flipV="1">
          <a:off x="4634865" y="17457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港湾・漁港】&#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87647</xdr:rowOff>
    </xdr:from>
    <xdr:ext cx="405111" cy="259045"/>
    <xdr:sp macro="" textlink="">
      <xdr:nvSpPr>
        <xdr:cNvPr id="403" name="【港湾・漁港】&#10;有形固定資産減価償却率最大値テキスト"/>
        <xdr:cNvSpPr txBox="1"/>
      </xdr:nvSpPr>
      <xdr:spPr>
        <a:xfrm>
          <a:off x="4673600"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140970</xdr:rowOff>
    </xdr:from>
    <xdr:to>
      <xdr:col>24</xdr:col>
      <xdr:colOff>152400</xdr:colOff>
      <xdr:row>101</xdr:row>
      <xdr:rowOff>140970</xdr:rowOff>
    </xdr:to>
    <xdr:cxnSp macro="">
      <xdr:nvCxnSpPr>
        <xdr:cNvPr id="404" name="直線コネクタ 403"/>
        <xdr:cNvCxnSpPr/>
      </xdr:nvCxnSpPr>
      <xdr:spPr>
        <a:xfrm>
          <a:off x="4546600" y="1745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143527</xdr:rowOff>
    </xdr:from>
    <xdr:ext cx="405111" cy="259045"/>
    <xdr:sp macro="" textlink="">
      <xdr:nvSpPr>
        <xdr:cNvPr id="405" name="【港湾・漁港】&#10;有形固定資産減価償却率平均値テキスト"/>
        <xdr:cNvSpPr txBox="1"/>
      </xdr:nvSpPr>
      <xdr:spPr>
        <a:xfrm>
          <a:off x="4673600" y="17974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120650</xdr:rowOff>
    </xdr:from>
    <xdr:to>
      <xdr:col>24</xdr:col>
      <xdr:colOff>114300</xdr:colOff>
      <xdr:row>106</xdr:row>
      <xdr:rowOff>50800</xdr:rowOff>
    </xdr:to>
    <xdr:sp macro="" textlink="">
      <xdr:nvSpPr>
        <xdr:cNvPr id="406" name="フローチャート: 判断 405"/>
        <xdr:cNvSpPr/>
      </xdr:nvSpPr>
      <xdr:spPr>
        <a:xfrm>
          <a:off x="4584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7" name="フローチャート: 判断 406"/>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78739</xdr:rowOff>
    </xdr:from>
    <xdr:to>
      <xdr:col>15</xdr:col>
      <xdr:colOff>101600</xdr:colOff>
      <xdr:row>105</xdr:row>
      <xdr:rowOff>8889</xdr:rowOff>
    </xdr:to>
    <xdr:sp macro="" textlink="">
      <xdr:nvSpPr>
        <xdr:cNvPr id="408" name="フローチャート: 判断 407"/>
        <xdr:cNvSpPr/>
      </xdr:nvSpPr>
      <xdr:spPr>
        <a:xfrm>
          <a:off x="2857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9" name="フローチャート: 判断 408"/>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10" name="フローチャート: 判断 409"/>
        <xdr:cNvSpPr/>
      </xdr:nvSpPr>
      <xdr:spPr>
        <a:xfrm>
          <a:off x="1079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154939</xdr:rowOff>
    </xdr:from>
    <xdr:to>
      <xdr:col>24</xdr:col>
      <xdr:colOff>114300</xdr:colOff>
      <xdr:row>107</xdr:row>
      <xdr:rowOff>85089</xdr:rowOff>
    </xdr:to>
    <xdr:sp macro="" textlink="">
      <xdr:nvSpPr>
        <xdr:cNvPr id="416" name="楕円 415"/>
        <xdr:cNvSpPr/>
      </xdr:nvSpPr>
      <xdr:spPr>
        <a:xfrm>
          <a:off x="4584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133366</xdr:rowOff>
    </xdr:from>
    <xdr:ext cx="405111" cy="259045"/>
    <xdr:sp macro="" textlink="">
      <xdr:nvSpPr>
        <xdr:cNvPr id="417" name="【港湾・漁港】&#10;有形固定資産減価償却率該当値テキスト"/>
        <xdr:cNvSpPr txBox="1"/>
      </xdr:nvSpPr>
      <xdr:spPr>
        <a:xfrm>
          <a:off x="4673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67311</xdr:rowOff>
    </xdr:from>
    <xdr:to>
      <xdr:col>20</xdr:col>
      <xdr:colOff>38100</xdr:colOff>
      <xdr:row>106</xdr:row>
      <xdr:rowOff>168911</xdr:rowOff>
    </xdr:to>
    <xdr:sp macro="" textlink="">
      <xdr:nvSpPr>
        <xdr:cNvPr id="418" name="楕円 417"/>
        <xdr:cNvSpPr/>
      </xdr:nvSpPr>
      <xdr:spPr>
        <a:xfrm>
          <a:off x="3746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118111</xdr:rowOff>
    </xdr:from>
    <xdr:to>
      <xdr:col>24</xdr:col>
      <xdr:colOff>63500</xdr:colOff>
      <xdr:row>107</xdr:row>
      <xdr:rowOff>34289</xdr:rowOff>
    </xdr:to>
    <xdr:cxnSp macro="">
      <xdr:nvCxnSpPr>
        <xdr:cNvPr id="419" name="直線コネクタ 418"/>
        <xdr:cNvCxnSpPr/>
      </xdr:nvCxnSpPr>
      <xdr:spPr>
        <a:xfrm>
          <a:off x="3797300" y="1829181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86361</xdr:rowOff>
    </xdr:from>
    <xdr:to>
      <xdr:col>15</xdr:col>
      <xdr:colOff>101600</xdr:colOff>
      <xdr:row>101</xdr:row>
      <xdr:rowOff>16511</xdr:rowOff>
    </xdr:to>
    <xdr:sp macro="" textlink="">
      <xdr:nvSpPr>
        <xdr:cNvPr id="420" name="楕円 419"/>
        <xdr:cNvSpPr/>
      </xdr:nvSpPr>
      <xdr:spPr>
        <a:xfrm>
          <a:off x="2857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137161</xdr:rowOff>
    </xdr:from>
    <xdr:to>
      <xdr:col>19</xdr:col>
      <xdr:colOff>177800</xdr:colOff>
      <xdr:row>106</xdr:row>
      <xdr:rowOff>118111</xdr:rowOff>
    </xdr:to>
    <xdr:cxnSp macro="">
      <xdr:nvCxnSpPr>
        <xdr:cNvPr id="421" name="直線コネクタ 420"/>
        <xdr:cNvCxnSpPr/>
      </xdr:nvCxnSpPr>
      <xdr:spPr>
        <a:xfrm>
          <a:off x="2908300" y="17282161"/>
          <a:ext cx="8890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93980</xdr:rowOff>
    </xdr:from>
    <xdr:to>
      <xdr:col>10</xdr:col>
      <xdr:colOff>165100</xdr:colOff>
      <xdr:row>101</xdr:row>
      <xdr:rowOff>24130</xdr:rowOff>
    </xdr:to>
    <xdr:sp macro="" textlink="">
      <xdr:nvSpPr>
        <xdr:cNvPr id="422" name="楕円 421"/>
        <xdr:cNvSpPr/>
      </xdr:nvSpPr>
      <xdr:spPr>
        <a:xfrm>
          <a:off x="1968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137161</xdr:rowOff>
    </xdr:from>
    <xdr:to>
      <xdr:col>15</xdr:col>
      <xdr:colOff>50800</xdr:colOff>
      <xdr:row>100</xdr:row>
      <xdr:rowOff>144780</xdr:rowOff>
    </xdr:to>
    <xdr:cxnSp macro="">
      <xdr:nvCxnSpPr>
        <xdr:cNvPr id="423" name="直線コネクタ 422"/>
        <xdr:cNvCxnSpPr/>
      </xdr:nvCxnSpPr>
      <xdr:spPr>
        <a:xfrm flipV="1">
          <a:off x="2019300" y="17282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151130</xdr:rowOff>
    </xdr:from>
    <xdr:to>
      <xdr:col>6</xdr:col>
      <xdr:colOff>38100</xdr:colOff>
      <xdr:row>101</xdr:row>
      <xdr:rowOff>81280</xdr:rowOff>
    </xdr:to>
    <xdr:sp macro="" textlink="">
      <xdr:nvSpPr>
        <xdr:cNvPr id="424" name="楕円 423"/>
        <xdr:cNvSpPr/>
      </xdr:nvSpPr>
      <xdr:spPr>
        <a:xfrm>
          <a:off x="1079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144780</xdr:rowOff>
    </xdr:from>
    <xdr:to>
      <xdr:col>10</xdr:col>
      <xdr:colOff>114300</xdr:colOff>
      <xdr:row>101</xdr:row>
      <xdr:rowOff>30480</xdr:rowOff>
    </xdr:to>
    <xdr:cxnSp macro="">
      <xdr:nvCxnSpPr>
        <xdr:cNvPr id="425" name="直線コネクタ 424"/>
        <xdr:cNvCxnSpPr/>
      </xdr:nvCxnSpPr>
      <xdr:spPr>
        <a:xfrm flipV="1">
          <a:off x="1130300" y="17289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426" name="n_1aveValue【港湾・漁港】&#10;有形固定資産減価償却率"/>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27" name="n_2aveValue【港湾・漁港】&#10;有形固定資産減価償却率"/>
        <xdr:cNvSpPr txBox="1"/>
      </xdr:nvSpPr>
      <xdr:spPr>
        <a:xfrm>
          <a:off x="2705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8" name="n_3aveValue【港湾・漁港】&#10;有形固定資産減価償却率"/>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29" name="n_4aveValue【港湾・漁港】&#10;有形固定資産減価償却率"/>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160038</xdr:rowOff>
    </xdr:from>
    <xdr:ext cx="405111" cy="259045"/>
    <xdr:sp macro="" textlink="">
      <xdr:nvSpPr>
        <xdr:cNvPr id="430" name="n_1mainValue【港湾・漁港】&#10;有形固定資産減価償却率"/>
        <xdr:cNvSpPr txBox="1"/>
      </xdr:nvSpPr>
      <xdr:spPr>
        <a:xfrm>
          <a:off x="3582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33038</xdr:rowOff>
    </xdr:from>
    <xdr:ext cx="405111" cy="259045"/>
    <xdr:sp macro="" textlink="">
      <xdr:nvSpPr>
        <xdr:cNvPr id="431" name="n_2mainValue【港湾・漁港】&#10;有形固定資産減価償却率"/>
        <xdr:cNvSpPr txBox="1"/>
      </xdr:nvSpPr>
      <xdr:spPr>
        <a:xfrm>
          <a:off x="27057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40657</xdr:rowOff>
    </xdr:from>
    <xdr:ext cx="405111" cy="259045"/>
    <xdr:sp macro="" textlink="">
      <xdr:nvSpPr>
        <xdr:cNvPr id="432" name="n_3mainValue【港湾・漁港】&#10;有形固定資産減価償却率"/>
        <xdr:cNvSpPr txBox="1"/>
      </xdr:nvSpPr>
      <xdr:spPr>
        <a:xfrm>
          <a:off x="1816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97807</xdr:rowOff>
    </xdr:from>
    <xdr:ext cx="405111" cy="259045"/>
    <xdr:sp macro="" textlink="">
      <xdr:nvSpPr>
        <xdr:cNvPr id="433" name="n_4mainValue【港湾・漁港】&#10;有形固定資産減価償却率"/>
        <xdr:cNvSpPr txBox="1"/>
      </xdr:nvSpPr>
      <xdr:spPr>
        <a:xfrm>
          <a:off x="927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115709</xdr:rowOff>
    </xdr:from>
    <xdr:to>
      <xdr:col>54</xdr:col>
      <xdr:colOff>189865</xdr:colOff>
      <xdr:row>107</xdr:row>
      <xdr:rowOff>106490</xdr:rowOff>
    </xdr:to>
    <xdr:cxnSp macro="">
      <xdr:nvCxnSpPr>
        <xdr:cNvPr id="457" name="直線コネクタ 456"/>
        <xdr:cNvCxnSpPr/>
      </xdr:nvCxnSpPr>
      <xdr:spPr>
        <a:xfrm flipV="1">
          <a:off x="10476865" y="17260709"/>
          <a:ext cx="0" cy="1190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534377" cy="259045"/>
    <xdr:sp macro="" textlink="">
      <xdr:nvSpPr>
        <xdr:cNvPr id="458" name="【港湾・漁港】&#10;一人当たり有形固定資産（償却資産）額最小値テキスト"/>
        <xdr:cNvSpPr txBox="1"/>
      </xdr:nvSpPr>
      <xdr:spPr>
        <a:xfrm>
          <a:off x="10515600" y="184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9" name="直線コネクタ 458"/>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62386</xdr:rowOff>
    </xdr:from>
    <xdr:ext cx="534377" cy="259045"/>
    <xdr:sp macro="" textlink="">
      <xdr:nvSpPr>
        <xdr:cNvPr id="460" name="【港湾・漁港】&#10;一人当たり有形固定資産（償却資産）額最大値テキスト"/>
        <xdr:cNvSpPr txBox="1"/>
      </xdr:nvSpPr>
      <xdr:spPr>
        <a:xfrm>
          <a:off x="10515600" y="17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115709</xdr:rowOff>
    </xdr:from>
    <xdr:to>
      <xdr:col>55</xdr:col>
      <xdr:colOff>88900</xdr:colOff>
      <xdr:row>100</xdr:row>
      <xdr:rowOff>115709</xdr:rowOff>
    </xdr:to>
    <xdr:cxnSp macro="">
      <xdr:nvCxnSpPr>
        <xdr:cNvPr id="461" name="直線コネクタ 460"/>
        <xdr:cNvCxnSpPr/>
      </xdr:nvCxnSpPr>
      <xdr:spPr>
        <a:xfrm>
          <a:off x="10388600" y="1726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41115</xdr:rowOff>
    </xdr:from>
    <xdr:ext cx="534377" cy="259045"/>
    <xdr:sp macro="" textlink="">
      <xdr:nvSpPr>
        <xdr:cNvPr id="462" name="【港湾・漁港】&#10;一人当たり有形固定資産（償却資産）額平均値テキスト"/>
        <xdr:cNvSpPr txBox="1"/>
      </xdr:nvSpPr>
      <xdr:spPr>
        <a:xfrm>
          <a:off x="10515600" y="1787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18238</xdr:rowOff>
    </xdr:from>
    <xdr:to>
      <xdr:col>55</xdr:col>
      <xdr:colOff>50800</xdr:colOff>
      <xdr:row>105</xdr:row>
      <xdr:rowOff>119838</xdr:rowOff>
    </xdr:to>
    <xdr:sp macro="" textlink="">
      <xdr:nvSpPr>
        <xdr:cNvPr id="463" name="フローチャート: 判断 462"/>
        <xdr:cNvSpPr/>
      </xdr:nvSpPr>
      <xdr:spPr>
        <a:xfrm>
          <a:off x="104267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20276</xdr:rowOff>
    </xdr:from>
    <xdr:to>
      <xdr:col>50</xdr:col>
      <xdr:colOff>165100</xdr:colOff>
      <xdr:row>105</xdr:row>
      <xdr:rowOff>121876</xdr:rowOff>
    </xdr:to>
    <xdr:sp macro="" textlink="">
      <xdr:nvSpPr>
        <xdr:cNvPr id="464" name="フローチャート: 判断 463"/>
        <xdr:cNvSpPr/>
      </xdr:nvSpPr>
      <xdr:spPr>
        <a:xfrm>
          <a:off x="9588500" y="180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81274</xdr:rowOff>
    </xdr:from>
    <xdr:to>
      <xdr:col>46</xdr:col>
      <xdr:colOff>38100</xdr:colOff>
      <xdr:row>106</xdr:row>
      <xdr:rowOff>11424</xdr:rowOff>
    </xdr:to>
    <xdr:sp macro="" textlink="">
      <xdr:nvSpPr>
        <xdr:cNvPr id="465" name="フローチャート: 判断 464"/>
        <xdr:cNvSpPr/>
      </xdr:nvSpPr>
      <xdr:spPr>
        <a:xfrm>
          <a:off x="8699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87388</xdr:rowOff>
    </xdr:from>
    <xdr:to>
      <xdr:col>41</xdr:col>
      <xdr:colOff>101600</xdr:colOff>
      <xdr:row>106</xdr:row>
      <xdr:rowOff>17538</xdr:rowOff>
    </xdr:to>
    <xdr:sp macro="" textlink="">
      <xdr:nvSpPr>
        <xdr:cNvPr id="466" name="フローチャート: 判断 465"/>
        <xdr:cNvSpPr/>
      </xdr:nvSpPr>
      <xdr:spPr>
        <a:xfrm>
          <a:off x="7810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96419</xdr:rowOff>
    </xdr:from>
    <xdr:to>
      <xdr:col>36</xdr:col>
      <xdr:colOff>165100</xdr:colOff>
      <xdr:row>106</xdr:row>
      <xdr:rowOff>26569</xdr:rowOff>
    </xdr:to>
    <xdr:sp macro="" textlink="">
      <xdr:nvSpPr>
        <xdr:cNvPr id="467" name="フローチャート: 判断 466"/>
        <xdr:cNvSpPr/>
      </xdr:nvSpPr>
      <xdr:spPr>
        <a:xfrm>
          <a:off x="6921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32753</xdr:rowOff>
    </xdr:from>
    <xdr:to>
      <xdr:col>55</xdr:col>
      <xdr:colOff>50800</xdr:colOff>
      <xdr:row>105</xdr:row>
      <xdr:rowOff>134353</xdr:rowOff>
    </xdr:to>
    <xdr:sp macro="" textlink="">
      <xdr:nvSpPr>
        <xdr:cNvPr id="473" name="楕円 472"/>
        <xdr:cNvSpPr/>
      </xdr:nvSpPr>
      <xdr:spPr>
        <a:xfrm>
          <a:off x="10426700" y="180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11180</xdr:rowOff>
    </xdr:from>
    <xdr:ext cx="534377" cy="259045"/>
    <xdr:sp macro="" textlink="">
      <xdr:nvSpPr>
        <xdr:cNvPr id="474" name="【港湾・漁港】&#10;一人当たり有形固定資産（償却資産）額該当値テキスト"/>
        <xdr:cNvSpPr txBox="1"/>
      </xdr:nvSpPr>
      <xdr:spPr>
        <a:xfrm>
          <a:off x="10515600" y="18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32505</xdr:rowOff>
    </xdr:from>
    <xdr:to>
      <xdr:col>50</xdr:col>
      <xdr:colOff>165100</xdr:colOff>
      <xdr:row>105</xdr:row>
      <xdr:rowOff>134105</xdr:rowOff>
    </xdr:to>
    <xdr:sp macro="" textlink="">
      <xdr:nvSpPr>
        <xdr:cNvPr id="475" name="楕円 474"/>
        <xdr:cNvSpPr/>
      </xdr:nvSpPr>
      <xdr:spPr>
        <a:xfrm>
          <a:off x="9588500" y="180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83305</xdr:rowOff>
    </xdr:from>
    <xdr:to>
      <xdr:col>55</xdr:col>
      <xdr:colOff>0</xdr:colOff>
      <xdr:row>105</xdr:row>
      <xdr:rowOff>83553</xdr:rowOff>
    </xdr:to>
    <xdr:cxnSp macro="">
      <xdr:nvCxnSpPr>
        <xdr:cNvPr id="476" name="直線コネクタ 475"/>
        <xdr:cNvCxnSpPr/>
      </xdr:nvCxnSpPr>
      <xdr:spPr>
        <a:xfrm>
          <a:off x="9639300" y="18085555"/>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34944</xdr:rowOff>
    </xdr:from>
    <xdr:to>
      <xdr:col>46</xdr:col>
      <xdr:colOff>38100</xdr:colOff>
      <xdr:row>107</xdr:row>
      <xdr:rowOff>136544</xdr:rowOff>
    </xdr:to>
    <xdr:sp macro="" textlink="">
      <xdr:nvSpPr>
        <xdr:cNvPr id="477" name="楕円 476"/>
        <xdr:cNvSpPr/>
      </xdr:nvSpPr>
      <xdr:spPr>
        <a:xfrm>
          <a:off x="8699500" y="183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83305</xdr:rowOff>
    </xdr:from>
    <xdr:to>
      <xdr:col>50</xdr:col>
      <xdr:colOff>114300</xdr:colOff>
      <xdr:row>107</xdr:row>
      <xdr:rowOff>85744</xdr:rowOff>
    </xdr:to>
    <xdr:cxnSp macro="">
      <xdr:nvCxnSpPr>
        <xdr:cNvPr id="478" name="直線コネクタ 477"/>
        <xdr:cNvCxnSpPr/>
      </xdr:nvCxnSpPr>
      <xdr:spPr>
        <a:xfrm flipV="1">
          <a:off x="8750300" y="18085555"/>
          <a:ext cx="889000" cy="3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45650</xdr:rowOff>
    </xdr:from>
    <xdr:to>
      <xdr:col>41</xdr:col>
      <xdr:colOff>101600</xdr:colOff>
      <xdr:row>107</xdr:row>
      <xdr:rowOff>147250</xdr:rowOff>
    </xdr:to>
    <xdr:sp macro="" textlink="">
      <xdr:nvSpPr>
        <xdr:cNvPr id="479" name="楕円 478"/>
        <xdr:cNvSpPr/>
      </xdr:nvSpPr>
      <xdr:spPr>
        <a:xfrm>
          <a:off x="7810500" y="183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85744</xdr:rowOff>
    </xdr:from>
    <xdr:to>
      <xdr:col>45</xdr:col>
      <xdr:colOff>177800</xdr:colOff>
      <xdr:row>107</xdr:row>
      <xdr:rowOff>96450</xdr:rowOff>
    </xdr:to>
    <xdr:cxnSp macro="">
      <xdr:nvCxnSpPr>
        <xdr:cNvPr id="480" name="直線コネクタ 479"/>
        <xdr:cNvCxnSpPr/>
      </xdr:nvCxnSpPr>
      <xdr:spPr>
        <a:xfrm flipV="1">
          <a:off x="7861300" y="1843089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61443</xdr:rowOff>
    </xdr:from>
    <xdr:to>
      <xdr:col>36</xdr:col>
      <xdr:colOff>165100</xdr:colOff>
      <xdr:row>107</xdr:row>
      <xdr:rowOff>163043</xdr:rowOff>
    </xdr:to>
    <xdr:sp macro="" textlink="">
      <xdr:nvSpPr>
        <xdr:cNvPr id="481" name="楕円 480"/>
        <xdr:cNvSpPr/>
      </xdr:nvSpPr>
      <xdr:spPr>
        <a:xfrm>
          <a:off x="6921500" y="184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96450</xdr:rowOff>
    </xdr:from>
    <xdr:to>
      <xdr:col>41</xdr:col>
      <xdr:colOff>50800</xdr:colOff>
      <xdr:row>107</xdr:row>
      <xdr:rowOff>112243</xdr:rowOff>
    </xdr:to>
    <xdr:cxnSp macro="">
      <xdr:nvCxnSpPr>
        <xdr:cNvPr id="482" name="直線コネクタ 481"/>
        <xdr:cNvCxnSpPr/>
      </xdr:nvCxnSpPr>
      <xdr:spPr>
        <a:xfrm flipV="1">
          <a:off x="6972300" y="18441600"/>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138403</xdr:rowOff>
    </xdr:from>
    <xdr:ext cx="534377" cy="259045"/>
    <xdr:sp macro="" textlink="">
      <xdr:nvSpPr>
        <xdr:cNvPr id="483" name="n_1aveValue【港湾・漁港】&#10;一人当たり有形固定資産（償却資産）額"/>
        <xdr:cNvSpPr txBox="1"/>
      </xdr:nvSpPr>
      <xdr:spPr>
        <a:xfrm>
          <a:off x="9359411" y="177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27951</xdr:rowOff>
    </xdr:from>
    <xdr:ext cx="534377" cy="259045"/>
    <xdr:sp macro="" textlink="">
      <xdr:nvSpPr>
        <xdr:cNvPr id="484" name="n_2aveValue【港湾・漁港】&#10;一人当たり有形固定資産（償却資産）額"/>
        <xdr:cNvSpPr txBox="1"/>
      </xdr:nvSpPr>
      <xdr:spPr>
        <a:xfrm>
          <a:off x="84831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34065</xdr:rowOff>
    </xdr:from>
    <xdr:ext cx="534377" cy="259045"/>
    <xdr:sp macro="" textlink="">
      <xdr:nvSpPr>
        <xdr:cNvPr id="485" name="n_3aveValue【港湾・漁港】&#10;一人当たり有形固定資産（償却資産）額"/>
        <xdr:cNvSpPr txBox="1"/>
      </xdr:nvSpPr>
      <xdr:spPr>
        <a:xfrm>
          <a:off x="7594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43096</xdr:rowOff>
    </xdr:from>
    <xdr:ext cx="534377" cy="259045"/>
    <xdr:sp macro="" textlink="">
      <xdr:nvSpPr>
        <xdr:cNvPr id="486" name="n_4aveValue【港湾・漁港】&#10;一人当たり有形固定資産（償却資産）額"/>
        <xdr:cNvSpPr txBox="1"/>
      </xdr:nvSpPr>
      <xdr:spPr>
        <a:xfrm>
          <a:off x="6705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125232</xdr:rowOff>
    </xdr:from>
    <xdr:ext cx="534377" cy="259045"/>
    <xdr:sp macro="" textlink="">
      <xdr:nvSpPr>
        <xdr:cNvPr id="487" name="n_1mainValue【港湾・漁港】&#10;一人当たり有形固定資産（償却資産）額"/>
        <xdr:cNvSpPr txBox="1"/>
      </xdr:nvSpPr>
      <xdr:spPr>
        <a:xfrm>
          <a:off x="9359411" y="181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127671</xdr:rowOff>
    </xdr:from>
    <xdr:ext cx="534377" cy="259045"/>
    <xdr:sp macro="" textlink="">
      <xdr:nvSpPr>
        <xdr:cNvPr id="488" name="n_2mainValue【港湾・漁港】&#10;一人当たり有形固定資産（償却資産）額"/>
        <xdr:cNvSpPr txBox="1"/>
      </xdr:nvSpPr>
      <xdr:spPr>
        <a:xfrm>
          <a:off x="8483111" y="18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138377</xdr:rowOff>
    </xdr:from>
    <xdr:ext cx="534377" cy="259045"/>
    <xdr:sp macro="" textlink="">
      <xdr:nvSpPr>
        <xdr:cNvPr id="489" name="n_3mainValue【港湾・漁港】&#10;一人当たり有形固定資産（償却資産）額"/>
        <xdr:cNvSpPr txBox="1"/>
      </xdr:nvSpPr>
      <xdr:spPr>
        <a:xfrm>
          <a:off x="7594111" y="184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154170</xdr:rowOff>
    </xdr:from>
    <xdr:ext cx="534377" cy="259045"/>
    <xdr:sp macro="" textlink="">
      <xdr:nvSpPr>
        <xdr:cNvPr id="490" name="n_4mainValue【港湾・漁港】&#10;一人当たり有形固定資産（償却資産）額"/>
        <xdr:cNvSpPr txBox="1"/>
      </xdr:nvSpPr>
      <xdr:spPr>
        <a:xfrm>
          <a:off x="6705111" y="184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517" name="直線コネクタ 516"/>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518" name="【認定こども園・幼稚園・保育所】&#10;有形固定資産減価償却率最小値テキスト"/>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519" name="直線コネクタ 518"/>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520" name="【認定こども園・幼稚園・保育所】&#10;有形固定資産減価償却率最大値テキスト"/>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521" name="直線コネクタ 520"/>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115224</xdr:rowOff>
    </xdr:from>
    <xdr:ext cx="405111" cy="259045"/>
    <xdr:sp macro="" textlink="">
      <xdr:nvSpPr>
        <xdr:cNvPr id="522" name="【認定こども園・幼稚園・保育所】&#10;有形固定資産減価償却率平均値テキスト"/>
        <xdr:cNvSpPr txBox="1"/>
      </xdr:nvSpPr>
      <xdr:spPr>
        <a:xfrm>
          <a:off x="16357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523" name="フローチャート: 判断 522"/>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524" name="フローチャート: 判断 523"/>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5" name="フローチャート: 判断 524"/>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527" name="フローチャート: 判断 526"/>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154396</xdr:rowOff>
    </xdr:from>
    <xdr:to>
      <xdr:col>85</xdr:col>
      <xdr:colOff>177800</xdr:colOff>
      <xdr:row>38</xdr:row>
      <xdr:rowOff>84545</xdr:rowOff>
    </xdr:to>
    <xdr:sp macro="" textlink="">
      <xdr:nvSpPr>
        <xdr:cNvPr id="533" name="楕円 532"/>
        <xdr:cNvSpPr/>
      </xdr:nvSpPr>
      <xdr:spPr>
        <a:xfrm>
          <a:off x="16268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132823</xdr:rowOff>
    </xdr:from>
    <xdr:ext cx="405111" cy="259045"/>
    <xdr:sp macro="" textlink="">
      <xdr:nvSpPr>
        <xdr:cNvPr id="534" name="【認定こども園・幼稚園・保育所】&#10;有形固定資産減価償却率該当値テキスト"/>
        <xdr:cNvSpPr txBox="1"/>
      </xdr:nvSpPr>
      <xdr:spPr>
        <a:xfrm>
          <a:off x="163576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535" name="楕円 534"/>
        <xdr:cNvSpPr/>
      </xdr:nvSpPr>
      <xdr:spPr>
        <a:xfrm>
          <a:off x="15430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162741</xdr:rowOff>
    </xdr:from>
    <xdr:to>
      <xdr:col>85</xdr:col>
      <xdr:colOff>127000</xdr:colOff>
      <xdr:row>38</xdr:row>
      <xdr:rowOff>33746</xdr:rowOff>
    </xdr:to>
    <xdr:cxnSp macro="">
      <xdr:nvCxnSpPr>
        <xdr:cNvPr id="536" name="直線コネクタ 535"/>
        <xdr:cNvCxnSpPr/>
      </xdr:nvCxnSpPr>
      <xdr:spPr>
        <a:xfrm>
          <a:off x="15481300" y="650639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118473</xdr:rowOff>
    </xdr:from>
    <xdr:to>
      <xdr:col>76</xdr:col>
      <xdr:colOff>165100</xdr:colOff>
      <xdr:row>40</xdr:row>
      <xdr:rowOff>48623</xdr:rowOff>
    </xdr:to>
    <xdr:sp macro="" textlink="">
      <xdr:nvSpPr>
        <xdr:cNvPr id="537" name="楕円 536"/>
        <xdr:cNvSpPr/>
      </xdr:nvSpPr>
      <xdr:spPr>
        <a:xfrm>
          <a:off x="14541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162741</xdr:rowOff>
    </xdr:from>
    <xdr:to>
      <xdr:col>81</xdr:col>
      <xdr:colOff>50800</xdr:colOff>
      <xdr:row>39</xdr:row>
      <xdr:rowOff>169273</xdr:rowOff>
    </xdr:to>
    <xdr:cxnSp macro="">
      <xdr:nvCxnSpPr>
        <xdr:cNvPr id="538" name="直線コネクタ 537"/>
        <xdr:cNvCxnSpPr/>
      </xdr:nvCxnSpPr>
      <xdr:spPr>
        <a:xfrm flipV="1">
          <a:off x="14592300" y="6506391"/>
          <a:ext cx="88900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xdr:rowOff>
    </xdr:from>
    <xdr:to>
      <xdr:col>72</xdr:col>
      <xdr:colOff>38100</xdr:colOff>
      <xdr:row>39</xdr:row>
      <xdr:rowOff>109038</xdr:rowOff>
    </xdr:to>
    <xdr:sp macro="" textlink="">
      <xdr:nvSpPr>
        <xdr:cNvPr id="539" name="楕円 538"/>
        <xdr:cNvSpPr/>
      </xdr:nvSpPr>
      <xdr:spPr>
        <a:xfrm>
          <a:off x="13652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58238</xdr:rowOff>
    </xdr:from>
    <xdr:to>
      <xdr:col>76</xdr:col>
      <xdr:colOff>114300</xdr:colOff>
      <xdr:row>39</xdr:row>
      <xdr:rowOff>169273</xdr:rowOff>
    </xdr:to>
    <xdr:cxnSp macro="">
      <xdr:nvCxnSpPr>
        <xdr:cNvPr id="540" name="直線コネクタ 539"/>
        <xdr:cNvCxnSpPr/>
      </xdr:nvCxnSpPr>
      <xdr:spPr>
        <a:xfrm>
          <a:off x="13703300" y="674478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541" name="楕円 540"/>
        <xdr:cNvSpPr/>
      </xdr:nvSpPr>
      <xdr:spPr>
        <a:xfrm>
          <a:off x="1276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58238</xdr:rowOff>
    </xdr:from>
    <xdr:to>
      <xdr:col>71</xdr:col>
      <xdr:colOff>177800</xdr:colOff>
      <xdr:row>40</xdr:row>
      <xdr:rowOff>7620</xdr:rowOff>
    </xdr:to>
    <xdr:cxnSp macro="">
      <xdr:nvCxnSpPr>
        <xdr:cNvPr id="542" name="直線コネクタ 541"/>
        <xdr:cNvCxnSpPr/>
      </xdr:nvCxnSpPr>
      <xdr:spPr>
        <a:xfrm flipV="1">
          <a:off x="12814300" y="6744788"/>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45555</xdr:rowOff>
    </xdr:from>
    <xdr:ext cx="405111" cy="259045"/>
    <xdr:sp macro="" textlink="">
      <xdr:nvSpPr>
        <xdr:cNvPr id="543" name="n_1aveValue【認定こども園・幼稚園・保育所】&#10;有形固定資産減価償却率"/>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4" name="n_2aveValue【認定こども園・幼稚園・保育所】&#10;有形固定資産減価償却率"/>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5"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546" name="n_4aveValue【認定こども園・幼稚園・保育所】&#10;有形固定資産減価償却率"/>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33218</xdr:rowOff>
    </xdr:from>
    <xdr:ext cx="405111" cy="259045"/>
    <xdr:sp macro="" textlink="">
      <xdr:nvSpPr>
        <xdr:cNvPr id="547" name="n_1mainValue【認定こども園・幼稚園・保育所】&#10;有形固定資産減価償却率"/>
        <xdr:cNvSpPr txBox="1"/>
      </xdr:nvSpPr>
      <xdr:spPr>
        <a:xfrm>
          <a:off x="15266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39750</xdr:rowOff>
    </xdr:from>
    <xdr:ext cx="405111" cy="259045"/>
    <xdr:sp macro="" textlink="">
      <xdr:nvSpPr>
        <xdr:cNvPr id="548" name="n_2mainValue【認定こども園・幼稚園・保育所】&#10;有形固定資産減価償却率"/>
        <xdr:cNvSpPr txBox="1"/>
      </xdr:nvSpPr>
      <xdr:spPr>
        <a:xfrm>
          <a:off x="14389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49" name="n_3mainValue【認定こども園・幼稚園・保育所】&#10;有形固定資産減価償却率"/>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550" name="n_4mainValue【認定こども園・幼稚園・保育所】&#10;有形固定資産減価償却率"/>
        <xdr:cNvSpPr txBox="1"/>
      </xdr:nvSpPr>
      <xdr:spPr>
        <a:xfrm>
          <a:off x="12611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572" name="直線コネクタ 571"/>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3"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4" name="直線コネクタ 573"/>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575" name="【認定こども園・幼稚園・保育所】&#10;一人当たり面積最大値テキスト"/>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576" name="直線コネクタ 575"/>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7"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8" name="フローチャート: 判断 577"/>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9" name="フローチャート: 判断 578"/>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580" name="フローチャート: 判断 579"/>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581" name="フローチャート: 判断 580"/>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582" name="フローチャート: 判断 581"/>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8" name="楕円 587"/>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9"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90" name="楕円 589"/>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91" name="直線コネクタ 590"/>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592" name="楕円 591"/>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41</xdr:row>
      <xdr:rowOff>14478</xdr:rowOff>
    </xdr:to>
    <xdr:cxnSp macro="">
      <xdr:nvCxnSpPr>
        <xdr:cNvPr id="593" name="直線コネクタ 592"/>
        <xdr:cNvCxnSpPr/>
      </xdr:nvCxnSpPr>
      <xdr:spPr>
        <a:xfrm>
          <a:off x="20434300" y="6993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594" name="楕円 593"/>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135636</xdr:rowOff>
    </xdr:to>
    <xdr:cxnSp macro="">
      <xdr:nvCxnSpPr>
        <xdr:cNvPr id="595" name="直線コネクタ 594"/>
        <xdr:cNvCxnSpPr/>
      </xdr:nvCxnSpPr>
      <xdr:spPr>
        <a:xfrm>
          <a:off x="19545300" y="6984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96" name="楕円 595"/>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144780</xdr:rowOff>
    </xdr:to>
    <xdr:cxnSp macro="">
      <xdr:nvCxnSpPr>
        <xdr:cNvPr id="597" name="直線コネクタ 596"/>
        <xdr:cNvCxnSpPr/>
      </xdr:nvCxnSpPr>
      <xdr:spPr>
        <a:xfrm flipV="1">
          <a:off x="18656300" y="6984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8"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599" name="n_2aveValue【認定こども園・幼稚園・保育所】&#10;一人当たり面積"/>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600" name="n_3aveValue【認定こども園・幼稚園・保育所】&#10;一人当たり面積"/>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601" name="n_4aveValue【認定こども園・幼稚園・保育所】&#10;一人当たり面積"/>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602"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603" name="n_2mainValue【認定こども園・幼稚園・保育所】&#10;一人当たり面積"/>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604" name="n_3mainValue【認定こども園・幼稚園・保育所】&#10;一人当たり面積"/>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605" name="n_4mainValue【認定こども園・幼稚園・保育所】&#10;一人当たり面積"/>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8" name="テキスト ボックス 6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8" name="テキスト ボックス 6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632" name="直線コネクタ 631"/>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3"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4" name="直線コネクタ 633"/>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5"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6" name="直線コネクタ 635"/>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7" name="【学校施設】&#10;有形固定資産減価償却率平均値テキスト"/>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8" name="フローチャート: 判断 637"/>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639" name="フローチャート: 判断 638"/>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40" name="フローチャート: 判断 639"/>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641" name="フローチャート: 判断 640"/>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48" name="楕円 647"/>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49" name="【学校施設】&#10;有形固定資産減価償却率該当値テキスト"/>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650" name="楕円 649"/>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146957</xdr:rowOff>
    </xdr:to>
    <xdr:cxnSp macro="">
      <xdr:nvCxnSpPr>
        <xdr:cNvPr id="651" name="直線コネクタ 650"/>
        <xdr:cNvCxnSpPr/>
      </xdr:nvCxnSpPr>
      <xdr:spPr>
        <a:xfrm>
          <a:off x="15481300" y="107474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35741</xdr:rowOff>
    </xdr:from>
    <xdr:to>
      <xdr:col>76</xdr:col>
      <xdr:colOff>165100</xdr:colOff>
      <xdr:row>63</xdr:row>
      <xdr:rowOff>137341</xdr:rowOff>
    </xdr:to>
    <xdr:sp macro="" textlink="">
      <xdr:nvSpPr>
        <xdr:cNvPr id="652" name="楕円 651"/>
        <xdr:cNvSpPr/>
      </xdr:nvSpPr>
      <xdr:spPr>
        <a:xfrm>
          <a:off x="14541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63</xdr:row>
      <xdr:rowOff>86541</xdr:rowOff>
    </xdr:to>
    <xdr:cxnSp macro="">
      <xdr:nvCxnSpPr>
        <xdr:cNvPr id="653" name="直線コネクタ 652"/>
        <xdr:cNvCxnSpPr/>
      </xdr:nvCxnSpPr>
      <xdr:spPr>
        <a:xfrm flipV="1">
          <a:off x="14592300" y="1074746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96157</xdr:rowOff>
    </xdr:from>
    <xdr:to>
      <xdr:col>72</xdr:col>
      <xdr:colOff>38100</xdr:colOff>
      <xdr:row>63</xdr:row>
      <xdr:rowOff>26307</xdr:rowOff>
    </xdr:to>
    <xdr:sp macro="" textlink="">
      <xdr:nvSpPr>
        <xdr:cNvPr id="654" name="楕円 653"/>
        <xdr:cNvSpPr/>
      </xdr:nvSpPr>
      <xdr:spPr>
        <a:xfrm>
          <a:off x="1365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146957</xdr:rowOff>
    </xdr:from>
    <xdr:to>
      <xdr:col>76</xdr:col>
      <xdr:colOff>114300</xdr:colOff>
      <xdr:row>63</xdr:row>
      <xdr:rowOff>86541</xdr:rowOff>
    </xdr:to>
    <xdr:cxnSp macro="">
      <xdr:nvCxnSpPr>
        <xdr:cNvPr id="655" name="直線コネクタ 654"/>
        <xdr:cNvCxnSpPr/>
      </xdr:nvCxnSpPr>
      <xdr:spPr>
        <a:xfrm>
          <a:off x="13703300" y="107768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56969</xdr:rowOff>
    </xdr:from>
    <xdr:to>
      <xdr:col>67</xdr:col>
      <xdr:colOff>101600</xdr:colOff>
      <xdr:row>62</xdr:row>
      <xdr:rowOff>158569</xdr:rowOff>
    </xdr:to>
    <xdr:sp macro="" textlink="">
      <xdr:nvSpPr>
        <xdr:cNvPr id="656" name="楕円 655"/>
        <xdr:cNvSpPr/>
      </xdr:nvSpPr>
      <xdr:spPr>
        <a:xfrm>
          <a:off x="12763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107769</xdr:rowOff>
    </xdr:from>
    <xdr:to>
      <xdr:col>71</xdr:col>
      <xdr:colOff>177800</xdr:colOff>
      <xdr:row>62</xdr:row>
      <xdr:rowOff>146957</xdr:rowOff>
    </xdr:to>
    <xdr:cxnSp macro="">
      <xdr:nvCxnSpPr>
        <xdr:cNvPr id="657" name="直線コネクタ 656"/>
        <xdr:cNvCxnSpPr/>
      </xdr:nvCxnSpPr>
      <xdr:spPr>
        <a:xfrm>
          <a:off x="12814300" y="107376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73858</xdr:rowOff>
    </xdr:from>
    <xdr:ext cx="405111" cy="259045"/>
    <xdr:sp macro="" textlink="">
      <xdr:nvSpPr>
        <xdr:cNvPr id="658" name="n_1aveValue【学校施設】&#10;有形固定資産減価償却率"/>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9" name="n_2ave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660" name="n_3aveValue【学校施設】&#10;有形固定資産減価償却率"/>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学校施設】&#10;有形固定資産減価償却率"/>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662" name="n_1mainValue【学校施設】&#10;有形固定資産減価償却率"/>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128468</xdr:rowOff>
    </xdr:from>
    <xdr:ext cx="405111" cy="259045"/>
    <xdr:sp macro="" textlink="">
      <xdr:nvSpPr>
        <xdr:cNvPr id="663" name="n_2mainValue【学校施設】&#10;有形固定資産減価償却率"/>
        <xdr:cNvSpPr txBox="1"/>
      </xdr:nvSpPr>
      <xdr:spPr>
        <a:xfrm>
          <a:off x="14389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17434</xdr:rowOff>
    </xdr:from>
    <xdr:ext cx="405111" cy="259045"/>
    <xdr:sp macro="" textlink="">
      <xdr:nvSpPr>
        <xdr:cNvPr id="664" name="n_3mainValue【学校施設】&#10;有形固定資産減価償却率"/>
        <xdr:cNvSpPr txBox="1"/>
      </xdr:nvSpPr>
      <xdr:spPr>
        <a:xfrm>
          <a:off x="13500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149696</xdr:rowOff>
    </xdr:from>
    <xdr:ext cx="405111" cy="259045"/>
    <xdr:sp macro="" textlink="">
      <xdr:nvSpPr>
        <xdr:cNvPr id="665" name="n_4mainValue【学校施設】&#10;有形固定資産減価償却率"/>
        <xdr:cNvSpPr txBox="1"/>
      </xdr:nvSpPr>
      <xdr:spPr>
        <a:xfrm>
          <a:off x="12611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690" name="直線コネクタ 689"/>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691" name="【学校施設】&#10;一人当たり面積最小値テキスト"/>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692" name="直線コネクタ 691"/>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693" name="【学校施設】&#10;一人当たり面積最大値テキスト"/>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694" name="直線コネクタ 693"/>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30497</xdr:rowOff>
    </xdr:from>
    <xdr:ext cx="469744" cy="259045"/>
    <xdr:sp macro="" textlink="">
      <xdr:nvSpPr>
        <xdr:cNvPr id="695" name="【学校施設】&#10;一人当たり面積平均値テキスト"/>
        <xdr:cNvSpPr txBox="1"/>
      </xdr:nvSpPr>
      <xdr:spPr>
        <a:xfrm>
          <a:off x="22199600" y="1031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696" name="フローチャート: 判断 695"/>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697" name="フローチャート: 判断 696"/>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698" name="フローチャート: 判断 697"/>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99" name="フローチャート: 判断 698"/>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700" name="フローチャート: 判断 699"/>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706" name="楕円 705"/>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38117</xdr:rowOff>
    </xdr:from>
    <xdr:ext cx="469744" cy="259045"/>
    <xdr:sp macro="" textlink="">
      <xdr:nvSpPr>
        <xdr:cNvPr id="707" name="【学校施設】&#10;一人当たり面積該当値テキスト"/>
        <xdr:cNvSpPr txBox="1"/>
      </xdr:nvSpPr>
      <xdr:spPr>
        <a:xfrm>
          <a:off x="22199600"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08" name="楕円 707"/>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110490</xdr:rowOff>
    </xdr:to>
    <xdr:cxnSp macro="">
      <xdr:nvCxnSpPr>
        <xdr:cNvPr id="709" name="直線コネクタ 708"/>
        <xdr:cNvCxnSpPr/>
      </xdr:nvCxnSpPr>
      <xdr:spPr>
        <a:xfrm>
          <a:off x="21323300" y="10568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134620</xdr:rowOff>
    </xdr:from>
    <xdr:to>
      <xdr:col>107</xdr:col>
      <xdr:colOff>101600</xdr:colOff>
      <xdr:row>62</xdr:row>
      <xdr:rowOff>64770</xdr:rowOff>
    </xdr:to>
    <xdr:sp macro="" textlink="">
      <xdr:nvSpPr>
        <xdr:cNvPr id="710" name="楕円 709"/>
        <xdr:cNvSpPr/>
      </xdr:nvSpPr>
      <xdr:spPr>
        <a:xfrm>
          <a:off x="20383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62</xdr:row>
      <xdr:rowOff>13970</xdr:rowOff>
    </xdr:to>
    <xdr:cxnSp macro="">
      <xdr:nvCxnSpPr>
        <xdr:cNvPr id="711" name="直線コネクタ 710"/>
        <xdr:cNvCxnSpPr/>
      </xdr:nvCxnSpPr>
      <xdr:spPr>
        <a:xfrm flipV="1">
          <a:off x="20434300" y="1056894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12" name="楕円 711"/>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xdr:rowOff>
    </xdr:from>
    <xdr:to>
      <xdr:col>107</xdr:col>
      <xdr:colOff>50800</xdr:colOff>
      <xdr:row>62</xdr:row>
      <xdr:rowOff>13970</xdr:rowOff>
    </xdr:to>
    <xdr:cxnSp macro="">
      <xdr:nvCxnSpPr>
        <xdr:cNvPr id="713" name="直線コネクタ 712"/>
        <xdr:cNvCxnSpPr/>
      </xdr:nvCxnSpPr>
      <xdr:spPr>
        <a:xfrm>
          <a:off x="19545300" y="10642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106680</xdr:rowOff>
    </xdr:from>
    <xdr:to>
      <xdr:col>98</xdr:col>
      <xdr:colOff>38100</xdr:colOff>
      <xdr:row>62</xdr:row>
      <xdr:rowOff>36830</xdr:rowOff>
    </xdr:to>
    <xdr:sp macro="" textlink="">
      <xdr:nvSpPr>
        <xdr:cNvPr id="714" name="楕円 713"/>
        <xdr:cNvSpPr/>
      </xdr:nvSpPr>
      <xdr:spPr>
        <a:xfrm>
          <a:off x="18605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157480</xdr:rowOff>
    </xdr:from>
    <xdr:to>
      <xdr:col>102</xdr:col>
      <xdr:colOff>114300</xdr:colOff>
      <xdr:row>62</xdr:row>
      <xdr:rowOff>12700</xdr:rowOff>
    </xdr:to>
    <xdr:cxnSp macro="">
      <xdr:nvCxnSpPr>
        <xdr:cNvPr id="715" name="直線コネクタ 714"/>
        <xdr:cNvCxnSpPr/>
      </xdr:nvCxnSpPr>
      <xdr:spPr>
        <a:xfrm>
          <a:off x="18656300" y="10615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130827</xdr:rowOff>
    </xdr:from>
    <xdr:ext cx="469744" cy="259045"/>
    <xdr:sp macro="" textlink="">
      <xdr:nvSpPr>
        <xdr:cNvPr id="716" name="n_1aveValue【学校施設】&#10;一人当たり面積"/>
        <xdr:cNvSpPr txBox="1"/>
      </xdr:nvSpPr>
      <xdr:spPr>
        <a:xfrm>
          <a:off x="210757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149877</xdr:rowOff>
    </xdr:from>
    <xdr:ext cx="469744" cy="259045"/>
    <xdr:sp macro="" textlink="">
      <xdr:nvSpPr>
        <xdr:cNvPr id="717" name="n_2aveValue【学校施設】&#10;一人当たり面積"/>
        <xdr:cNvSpPr txBox="1"/>
      </xdr:nvSpPr>
      <xdr:spPr>
        <a:xfrm>
          <a:off x="20199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718" name="n_3aveValue【学校施設】&#10;一人当たり面積"/>
        <xdr:cNvSpPr txBox="1"/>
      </xdr:nvSpPr>
      <xdr:spPr>
        <a:xfrm>
          <a:off x="19310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719" name="n_4aveValue【学校施設】&#10;一人当たり面積"/>
        <xdr:cNvSpPr txBox="1"/>
      </xdr:nvSpPr>
      <xdr:spPr>
        <a:xfrm>
          <a:off x="18421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152417</xdr:rowOff>
    </xdr:from>
    <xdr:ext cx="469744" cy="259045"/>
    <xdr:sp macro="" textlink="">
      <xdr:nvSpPr>
        <xdr:cNvPr id="720" name="n_1mainValue【学校施設】&#10;一人当たり面積"/>
        <xdr:cNvSpPr txBox="1"/>
      </xdr:nvSpPr>
      <xdr:spPr>
        <a:xfrm>
          <a:off x="21075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55897</xdr:rowOff>
    </xdr:from>
    <xdr:ext cx="469744" cy="259045"/>
    <xdr:sp macro="" textlink="">
      <xdr:nvSpPr>
        <xdr:cNvPr id="721" name="n_2mainValue【学校施設】&#10;一人当たり面積"/>
        <xdr:cNvSpPr txBox="1"/>
      </xdr:nvSpPr>
      <xdr:spPr>
        <a:xfrm>
          <a:off x="201994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54627</xdr:rowOff>
    </xdr:from>
    <xdr:ext cx="469744" cy="259045"/>
    <xdr:sp macro="" textlink="">
      <xdr:nvSpPr>
        <xdr:cNvPr id="722" name="n_3mainValue【学校施設】&#10;一人当たり面積"/>
        <xdr:cNvSpPr txBox="1"/>
      </xdr:nvSpPr>
      <xdr:spPr>
        <a:xfrm>
          <a:off x="19310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27957</xdr:rowOff>
    </xdr:from>
    <xdr:ext cx="469744" cy="259045"/>
    <xdr:sp macro="" textlink="">
      <xdr:nvSpPr>
        <xdr:cNvPr id="723" name="n_4mainValue【学校施設】&#10;一人当たり面積"/>
        <xdr:cNvSpPr txBox="1"/>
      </xdr:nvSpPr>
      <xdr:spPr>
        <a:xfrm>
          <a:off x="18421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767" name="【公民館】&#10;有形固定資産減価償却率平均値テキスト"/>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27687</xdr:rowOff>
    </xdr:from>
    <xdr:to>
      <xdr:col>85</xdr:col>
      <xdr:colOff>177800</xdr:colOff>
      <xdr:row>106</xdr:row>
      <xdr:rowOff>129287</xdr:rowOff>
    </xdr:to>
    <xdr:sp macro="" textlink="">
      <xdr:nvSpPr>
        <xdr:cNvPr id="778" name="楕円 777"/>
        <xdr:cNvSpPr/>
      </xdr:nvSpPr>
      <xdr:spPr>
        <a:xfrm>
          <a:off x="16268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6114</xdr:rowOff>
    </xdr:from>
    <xdr:ext cx="405111" cy="259045"/>
    <xdr:sp macro="" textlink="">
      <xdr:nvSpPr>
        <xdr:cNvPr id="779" name="【公民館】&#10;有形固定資産減価償却率該当値テキスト"/>
        <xdr:cNvSpPr txBox="1"/>
      </xdr:nvSpPr>
      <xdr:spPr>
        <a:xfrm>
          <a:off x="16357600" y="181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80" name="楕円 779"/>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78487</xdr:rowOff>
    </xdr:to>
    <xdr:cxnSp macro="">
      <xdr:nvCxnSpPr>
        <xdr:cNvPr id="781" name="直線コネクタ 780"/>
        <xdr:cNvCxnSpPr/>
      </xdr:nvCxnSpPr>
      <xdr:spPr>
        <a:xfrm>
          <a:off x="15481300" y="18204180"/>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153415</xdr:rowOff>
    </xdr:from>
    <xdr:to>
      <xdr:col>76</xdr:col>
      <xdr:colOff>165100</xdr:colOff>
      <xdr:row>106</xdr:row>
      <xdr:rowOff>83565</xdr:rowOff>
    </xdr:to>
    <xdr:sp macro="" textlink="">
      <xdr:nvSpPr>
        <xdr:cNvPr id="782" name="楕円 781"/>
        <xdr:cNvSpPr/>
      </xdr:nvSpPr>
      <xdr:spPr>
        <a:xfrm>
          <a:off x="14541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32765</xdr:rowOff>
    </xdr:to>
    <xdr:cxnSp macro="">
      <xdr:nvCxnSpPr>
        <xdr:cNvPr id="783" name="直線コネクタ 782"/>
        <xdr:cNvCxnSpPr/>
      </xdr:nvCxnSpPr>
      <xdr:spPr>
        <a:xfrm flipV="1">
          <a:off x="14592300" y="182041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123698</xdr:rowOff>
    </xdr:from>
    <xdr:to>
      <xdr:col>72</xdr:col>
      <xdr:colOff>38100</xdr:colOff>
      <xdr:row>106</xdr:row>
      <xdr:rowOff>53848</xdr:rowOff>
    </xdr:to>
    <xdr:sp macro="" textlink="">
      <xdr:nvSpPr>
        <xdr:cNvPr id="784" name="楕円 783"/>
        <xdr:cNvSpPr/>
      </xdr:nvSpPr>
      <xdr:spPr>
        <a:xfrm>
          <a:off x="13652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xdr:rowOff>
    </xdr:from>
    <xdr:to>
      <xdr:col>76</xdr:col>
      <xdr:colOff>114300</xdr:colOff>
      <xdr:row>106</xdr:row>
      <xdr:rowOff>32765</xdr:rowOff>
    </xdr:to>
    <xdr:cxnSp macro="">
      <xdr:nvCxnSpPr>
        <xdr:cNvPr id="785" name="直線コネクタ 784"/>
        <xdr:cNvCxnSpPr/>
      </xdr:nvCxnSpPr>
      <xdr:spPr>
        <a:xfrm>
          <a:off x="13703300" y="181767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786" name="楕円 785"/>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3048</xdr:rowOff>
    </xdr:to>
    <xdr:cxnSp macro="">
      <xdr:nvCxnSpPr>
        <xdr:cNvPr id="787" name="直線コネクタ 786"/>
        <xdr:cNvCxnSpPr/>
      </xdr:nvCxnSpPr>
      <xdr:spPr>
        <a:xfrm>
          <a:off x="12814300" y="181356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788" name="n_1aveValue【公民館】&#10;有形固定資産減価償却率"/>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789" name="n_2aveValue【公民館】&#10;有形固定資産減価償却率"/>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90" name="n_3aveValue【公民館】&#10;有形固定資産減価償却率"/>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1" name="n_4aveValue【公民館】&#10;有形固定資産減価償却率"/>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92" name="n_1mainValue【公民館】&#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74692</xdr:rowOff>
    </xdr:from>
    <xdr:ext cx="405111" cy="259045"/>
    <xdr:sp macro="" textlink="">
      <xdr:nvSpPr>
        <xdr:cNvPr id="793" name="n_2mainValue【公民館】&#10;有形固定資産減価償却率"/>
        <xdr:cNvSpPr txBox="1"/>
      </xdr:nvSpPr>
      <xdr:spPr>
        <a:xfrm>
          <a:off x="14389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44975</xdr:rowOff>
    </xdr:from>
    <xdr:ext cx="405111" cy="259045"/>
    <xdr:sp macro="" textlink="">
      <xdr:nvSpPr>
        <xdr:cNvPr id="794" name="n_3mainValue【公民館】&#10;有形固定資産減価償却率"/>
        <xdr:cNvSpPr txBox="1"/>
      </xdr:nvSpPr>
      <xdr:spPr>
        <a:xfrm>
          <a:off x="135007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795" name="n_4mainValue【公民館】&#10;有形固定資産減価償却率"/>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4"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835" name="楕円 834"/>
        <xdr:cNvSpPr/>
      </xdr:nvSpPr>
      <xdr:spPr>
        <a:xfrm>
          <a:off x="22110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836" name="【公民館】&#10;一人当たり面積該当値テキスト"/>
        <xdr:cNvSpPr txBox="1"/>
      </xdr:nvSpPr>
      <xdr:spPr>
        <a:xfrm>
          <a:off x="22199600"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837" name="楕円 836"/>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103</xdr:row>
      <xdr:rowOff>163830</xdr:rowOff>
    </xdr:to>
    <xdr:cxnSp macro="">
      <xdr:nvCxnSpPr>
        <xdr:cNvPr id="838" name="直線コネクタ 837"/>
        <xdr:cNvCxnSpPr/>
      </xdr:nvCxnSpPr>
      <xdr:spPr>
        <a:xfrm>
          <a:off x="21323300" y="17823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120650</xdr:rowOff>
    </xdr:from>
    <xdr:to>
      <xdr:col>107</xdr:col>
      <xdr:colOff>101600</xdr:colOff>
      <xdr:row>104</xdr:row>
      <xdr:rowOff>50800</xdr:rowOff>
    </xdr:to>
    <xdr:sp macro="" textlink="">
      <xdr:nvSpPr>
        <xdr:cNvPr id="839" name="楕円 838"/>
        <xdr:cNvSpPr/>
      </xdr:nvSpPr>
      <xdr:spPr>
        <a:xfrm>
          <a:off x="20383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104</xdr:row>
      <xdr:rowOff>0</xdr:rowOff>
    </xdr:to>
    <xdr:cxnSp macro="">
      <xdr:nvCxnSpPr>
        <xdr:cNvPr id="840" name="直線コネクタ 839"/>
        <xdr:cNvCxnSpPr/>
      </xdr:nvCxnSpPr>
      <xdr:spPr>
        <a:xfrm flipV="1">
          <a:off x="20434300" y="1782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41" name="楕円 840"/>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104</xdr:row>
      <xdr:rowOff>0</xdr:rowOff>
    </xdr:to>
    <xdr:cxnSp macro="">
      <xdr:nvCxnSpPr>
        <xdr:cNvPr id="842" name="直線コネクタ 841"/>
        <xdr:cNvCxnSpPr/>
      </xdr:nvCxnSpPr>
      <xdr:spPr>
        <a:xfrm>
          <a:off x="19545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74930</xdr:rowOff>
    </xdr:from>
    <xdr:to>
      <xdr:col>98</xdr:col>
      <xdr:colOff>38100</xdr:colOff>
      <xdr:row>104</xdr:row>
      <xdr:rowOff>5080</xdr:rowOff>
    </xdr:to>
    <xdr:sp macro="" textlink="">
      <xdr:nvSpPr>
        <xdr:cNvPr id="843" name="楕円 842"/>
        <xdr:cNvSpPr/>
      </xdr:nvSpPr>
      <xdr:spPr>
        <a:xfrm>
          <a:off x="18605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125730</xdr:rowOff>
    </xdr:from>
    <xdr:to>
      <xdr:col>102</xdr:col>
      <xdr:colOff>114300</xdr:colOff>
      <xdr:row>103</xdr:row>
      <xdr:rowOff>133350</xdr:rowOff>
    </xdr:to>
    <xdr:cxnSp macro="">
      <xdr:nvCxnSpPr>
        <xdr:cNvPr id="844" name="直線コネクタ 843"/>
        <xdr:cNvCxnSpPr/>
      </xdr:nvCxnSpPr>
      <xdr:spPr>
        <a:xfrm>
          <a:off x="18656300" y="1778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5" name="n_1aveValue【公民館】&#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46" name="n_2aveValue【公民館】&#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847" name="n_3aveValue【公民館】&#10;一人当たり面積"/>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99077</xdr:rowOff>
    </xdr:from>
    <xdr:ext cx="469744" cy="259045"/>
    <xdr:sp macro="" textlink="">
      <xdr:nvSpPr>
        <xdr:cNvPr id="848" name="n_4aveValue【公民館】&#10;一人当たり面積"/>
        <xdr:cNvSpPr txBox="1"/>
      </xdr:nvSpPr>
      <xdr:spPr>
        <a:xfrm>
          <a:off x="18421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849" name="n_1mainValue【公民館】&#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850" name="n_2mainValue【公民館】&#10;一人当たり面積"/>
        <xdr:cNvSpPr txBox="1"/>
      </xdr:nvSpPr>
      <xdr:spPr>
        <a:xfrm>
          <a:off x="20199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51" name="n_3mainValue【公民館】&#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21607</xdr:rowOff>
    </xdr:from>
    <xdr:ext cx="469744" cy="259045"/>
    <xdr:sp macro="" textlink="">
      <xdr:nvSpPr>
        <xdr:cNvPr id="852" name="n_4mainValue【公民館】&#10;一人当たり面積"/>
        <xdr:cNvSpPr txBox="1"/>
      </xdr:nvSpPr>
      <xdr:spPr>
        <a:xfrm>
          <a:off x="18421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くなっている施設は、認定こども園・幼稚園・保育所、学校施設、公営住宅、港湾・漁港、公民館であり、低くなっている施設は、道路、橋りょう・トンネルである。特に学校施設の有形固定資産減価償却率が高くなっており、大規模改修を行うなど、老朽化対策に取り組んでいくこととしている。</a:t>
          </a:r>
          <a:r>
            <a:rPr lang="ja-JP" altLang="ja-JP" sz="1100">
              <a:solidFill>
                <a:schemeClr val="dk1"/>
              </a:solidFill>
              <a:effectLst/>
              <a:latin typeface="+mn-lt"/>
              <a:ea typeface="+mn-ea"/>
              <a:cs typeface="+mn-cs"/>
            </a:rPr>
            <a:t>また、幼稚園・保育所については複合化や民営化を検討していく方針となっている。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126637</xdr:rowOff>
    </xdr:from>
    <xdr:to>
      <xdr:col>24</xdr:col>
      <xdr:colOff>114300</xdr:colOff>
      <xdr:row>40</xdr:row>
      <xdr:rowOff>56787</xdr:rowOff>
    </xdr:to>
    <xdr:sp macro="" textlink="">
      <xdr:nvSpPr>
        <xdr:cNvPr id="74" name="楕円 73"/>
        <xdr:cNvSpPr/>
      </xdr:nvSpPr>
      <xdr:spPr>
        <a:xfrm>
          <a:off x="45847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105064</xdr:rowOff>
    </xdr:from>
    <xdr:ext cx="405111" cy="259045"/>
    <xdr:sp macro="" textlink="">
      <xdr:nvSpPr>
        <xdr:cNvPr id="75" name="【図書館】&#10;有形固定資産減価償却率該当値テキスト"/>
        <xdr:cNvSpPr txBox="1"/>
      </xdr:nvSpPr>
      <xdr:spPr>
        <a:xfrm>
          <a:off x="4673600"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103777</xdr:rowOff>
    </xdr:from>
    <xdr:to>
      <xdr:col>20</xdr:col>
      <xdr:colOff>38100</xdr:colOff>
      <xdr:row>40</xdr:row>
      <xdr:rowOff>33927</xdr:rowOff>
    </xdr:to>
    <xdr:sp macro="" textlink="">
      <xdr:nvSpPr>
        <xdr:cNvPr id="76" name="楕円 75"/>
        <xdr:cNvSpPr/>
      </xdr:nvSpPr>
      <xdr:spPr>
        <a:xfrm>
          <a:off x="3746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154577</xdr:rowOff>
    </xdr:from>
    <xdr:to>
      <xdr:col>24</xdr:col>
      <xdr:colOff>63500</xdr:colOff>
      <xdr:row>40</xdr:row>
      <xdr:rowOff>5987</xdr:rowOff>
    </xdr:to>
    <xdr:cxnSp macro="">
      <xdr:nvCxnSpPr>
        <xdr:cNvPr id="77" name="直線コネクタ 76"/>
        <xdr:cNvCxnSpPr/>
      </xdr:nvCxnSpPr>
      <xdr:spPr>
        <a:xfrm>
          <a:off x="3797300" y="684112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8" name="楕円 77"/>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154577</xdr:rowOff>
    </xdr:from>
    <xdr:to>
      <xdr:col>19</xdr:col>
      <xdr:colOff>177800</xdr:colOff>
      <xdr:row>39</xdr:row>
      <xdr:rowOff>156210</xdr:rowOff>
    </xdr:to>
    <xdr:cxnSp macro="">
      <xdr:nvCxnSpPr>
        <xdr:cNvPr id="79" name="直線コネクタ 78"/>
        <xdr:cNvCxnSpPr/>
      </xdr:nvCxnSpPr>
      <xdr:spPr>
        <a:xfrm flipV="1">
          <a:off x="2908300" y="68411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79284</xdr:rowOff>
    </xdr:from>
    <xdr:to>
      <xdr:col>10</xdr:col>
      <xdr:colOff>165100</xdr:colOff>
      <xdr:row>40</xdr:row>
      <xdr:rowOff>9434</xdr:rowOff>
    </xdr:to>
    <xdr:sp macro="" textlink="">
      <xdr:nvSpPr>
        <xdr:cNvPr id="80" name="楕円 79"/>
        <xdr:cNvSpPr/>
      </xdr:nvSpPr>
      <xdr:spPr>
        <a:xfrm>
          <a:off x="1968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130084</xdr:rowOff>
    </xdr:from>
    <xdr:to>
      <xdr:col>15</xdr:col>
      <xdr:colOff>50800</xdr:colOff>
      <xdr:row>39</xdr:row>
      <xdr:rowOff>156210</xdr:rowOff>
    </xdr:to>
    <xdr:cxnSp macro="">
      <xdr:nvCxnSpPr>
        <xdr:cNvPr id="81" name="直線コネクタ 80"/>
        <xdr:cNvCxnSpPr/>
      </xdr:nvCxnSpPr>
      <xdr:spPr>
        <a:xfrm>
          <a:off x="2019300" y="68166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xdr:cNvSpPr/>
      </xdr:nvSpPr>
      <xdr:spPr>
        <a:xfrm>
          <a:off x="1079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130084</xdr:rowOff>
    </xdr:to>
    <xdr:cxnSp macro="">
      <xdr:nvCxnSpPr>
        <xdr:cNvPr id="83" name="直線コネクタ 82"/>
        <xdr:cNvCxnSpPr/>
      </xdr:nvCxnSpPr>
      <xdr:spPr>
        <a:xfrm>
          <a:off x="1130300" y="678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25054</xdr:rowOff>
    </xdr:from>
    <xdr:ext cx="405111" cy="259045"/>
    <xdr:sp macro="" textlink="">
      <xdr:nvSpPr>
        <xdr:cNvPr id="88" name="n_1mainValue【図書館】&#10;有形固定資産減価償却率"/>
        <xdr:cNvSpPr txBox="1"/>
      </xdr:nvSpPr>
      <xdr:spPr>
        <a:xfrm>
          <a:off x="35820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9" name="n_2mainValue【図書館】&#10;有形固定資産減価償却率"/>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561</xdr:rowOff>
    </xdr:from>
    <xdr:ext cx="405111" cy="259045"/>
    <xdr:sp macro="" textlink="">
      <xdr:nvSpPr>
        <xdr:cNvPr id="90" name="n_3mainValue【図書館】&#10;有形固定資産減価償却率"/>
        <xdr:cNvSpPr txBox="1"/>
      </xdr:nvSpPr>
      <xdr:spPr>
        <a:xfrm>
          <a:off x="1816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図書館】&#10;有形固定資産減価償却率"/>
        <xdr:cNvSpPr txBox="1"/>
      </xdr:nvSpPr>
      <xdr:spPr>
        <a:xfrm>
          <a:off x="927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29" name="楕円 128"/>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13987</xdr:rowOff>
    </xdr:from>
    <xdr:ext cx="469744" cy="259045"/>
    <xdr:sp macro="" textlink="">
      <xdr:nvSpPr>
        <xdr:cNvPr id="130" name="【図書館】&#10;一人当たり面積該当値テキスト"/>
        <xdr:cNvSpPr txBox="1"/>
      </xdr:nvSpPr>
      <xdr:spPr>
        <a:xfrm>
          <a:off x="10515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31" name="楕円 130"/>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41910</xdr:rowOff>
    </xdr:to>
    <xdr:cxnSp macro="">
      <xdr:nvCxnSpPr>
        <xdr:cNvPr id="132" name="直線コネクタ 131"/>
        <xdr:cNvCxnSpPr/>
      </xdr:nvCxnSpPr>
      <xdr:spPr>
        <a:xfrm>
          <a:off x="9639300" y="6385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3" name="楕円 132"/>
        <xdr:cNvSpPr/>
      </xdr:nvSpPr>
      <xdr:spPr>
        <a:xfrm>
          <a:off x="869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37</xdr:row>
      <xdr:rowOff>41910</xdr:rowOff>
    </xdr:to>
    <xdr:cxnSp macro="">
      <xdr:nvCxnSpPr>
        <xdr:cNvPr id="134" name="直線コネクタ 133"/>
        <xdr:cNvCxnSpPr/>
      </xdr:nvCxnSpPr>
      <xdr:spPr>
        <a:xfrm>
          <a:off x="8750300" y="6294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5" name="楕円 134"/>
        <xdr:cNvSpPr/>
      </xdr:nvSpPr>
      <xdr:spPr>
        <a:xfrm>
          <a:off x="781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6" name="直線コネクタ 135"/>
        <xdr:cNvCxnSpPr/>
      </xdr:nvCxnSpPr>
      <xdr:spPr>
        <a:xfrm>
          <a:off x="7861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7" name="楕円 136"/>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37</xdr:row>
      <xdr:rowOff>64770</xdr:rowOff>
    </xdr:to>
    <xdr:cxnSp macro="">
      <xdr:nvCxnSpPr>
        <xdr:cNvPr id="138" name="直線コネクタ 137"/>
        <xdr:cNvCxnSpPr/>
      </xdr:nvCxnSpPr>
      <xdr:spPr>
        <a:xfrm flipV="1">
          <a:off x="6972300" y="6294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9"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26687</xdr:rowOff>
    </xdr:from>
    <xdr:ext cx="469744" cy="259045"/>
    <xdr:sp macro="" textlink="">
      <xdr:nvSpPr>
        <xdr:cNvPr id="141" name="n_3aveValue【図書館】&#10;一人当たり面積"/>
        <xdr:cNvSpPr txBox="1"/>
      </xdr:nvSpPr>
      <xdr:spPr>
        <a:xfrm>
          <a:off x="7626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49547</xdr:rowOff>
    </xdr:from>
    <xdr:ext cx="469744" cy="259045"/>
    <xdr:sp macro="" textlink="">
      <xdr:nvSpPr>
        <xdr:cNvPr id="142" name="n_4aveValue【図書館】&#10;一人当たり面積"/>
        <xdr:cNvSpPr txBox="1"/>
      </xdr:nvSpPr>
      <xdr:spPr>
        <a:xfrm>
          <a:off x="6737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43"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4" name="n_2mainValue【図書館】&#10;一人当たり面積"/>
        <xdr:cNvSpPr txBox="1"/>
      </xdr:nvSpPr>
      <xdr:spPr>
        <a:xfrm>
          <a:off x="8515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5" name="n_3mainValue【図書館】&#10;一人当たり面積"/>
        <xdr:cNvSpPr txBox="1"/>
      </xdr:nvSpPr>
      <xdr:spPr>
        <a:xfrm>
          <a:off x="7626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6" name="n_4mainValue【図書館】&#10;一人当たり面積"/>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86377</xdr:rowOff>
    </xdr:from>
    <xdr:ext cx="405111" cy="259045"/>
    <xdr:sp macro="" textlink="">
      <xdr:nvSpPr>
        <xdr:cNvPr id="174" name="【体育館・プール】&#10;有形固定資産減価償却率平均値テキスト"/>
        <xdr:cNvSpPr txBox="1"/>
      </xdr:nvSpPr>
      <xdr:spPr>
        <a:xfrm>
          <a:off x="4673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113792</xdr:rowOff>
    </xdr:from>
    <xdr:to>
      <xdr:col>24</xdr:col>
      <xdr:colOff>114300</xdr:colOff>
      <xdr:row>61</xdr:row>
      <xdr:rowOff>43942</xdr:rowOff>
    </xdr:to>
    <xdr:sp macro="" textlink="">
      <xdr:nvSpPr>
        <xdr:cNvPr id="185" name="楕円 184"/>
        <xdr:cNvSpPr/>
      </xdr:nvSpPr>
      <xdr:spPr>
        <a:xfrm>
          <a:off x="4584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92219</xdr:rowOff>
    </xdr:from>
    <xdr:ext cx="405111" cy="259045"/>
    <xdr:sp macro="" textlink="">
      <xdr:nvSpPr>
        <xdr:cNvPr id="186" name="【体育館・プール】&#10;有形固定資産減価償却率該当値テキスト"/>
        <xdr:cNvSpPr txBox="1"/>
      </xdr:nvSpPr>
      <xdr:spPr>
        <a:xfrm>
          <a:off x="4673600"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61214</xdr:rowOff>
    </xdr:from>
    <xdr:to>
      <xdr:col>20</xdr:col>
      <xdr:colOff>38100</xdr:colOff>
      <xdr:row>60</xdr:row>
      <xdr:rowOff>162814</xdr:rowOff>
    </xdr:to>
    <xdr:sp macro="" textlink="">
      <xdr:nvSpPr>
        <xdr:cNvPr id="187" name="楕円 186"/>
        <xdr:cNvSpPr/>
      </xdr:nvSpPr>
      <xdr:spPr>
        <a:xfrm>
          <a:off x="3746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112014</xdr:rowOff>
    </xdr:from>
    <xdr:to>
      <xdr:col>24</xdr:col>
      <xdr:colOff>63500</xdr:colOff>
      <xdr:row>60</xdr:row>
      <xdr:rowOff>164592</xdr:rowOff>
    </xdr:to>
    <xdr:cxnSp macro="">
      <xdr:nvCxnSpPr>
        <xdr:cNvPr id="188" name="直線コネクタ 187"/>
        <xdr:cNvCxnSpPr/>
      </xdr:nvCxnSpPr>
      <xdr:spPr>
        <a:xfrm>
          <a:off x="3797300" y="1039901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70358</xdr:rowOff>
    </xdr:from>
    <xdr:to>
      <xdr:col>15</xdr:col>
      <xdr:colOff>101600</xdr:colOff>
      <xdr:row>61</xdr:row>
      <xdr:rowOff>508</xdr:rowOff>
    </xdr:to>
    <xdr:sp macro="" textlink="">
      <xdr:nvSpPr>
        <xdr:cNvPr id="189" name="楕円 188"/>
        <xdr:cNvSpPr/>
      </xdr:nvSpPr>
      <xdr:spPr>
        <a:xfrm>
          <a:off x="2857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112014</xdr:rowOff>
    </xdr:from>
    <xdr:to>
      <xdr:col>19</xdr:col>
      <xdr:colOff>177800</xdr:colOff>
      <xdr:row>60</xdr:row>
      <xdr:rowOff>121158</xdr:rowOff>
    </xdr:to>
    <xdr:cxnSp macro="">
      <xdr:nvCxnSpPr>
        <xdr:cNvPr id="190" name="直線コネクタ 189"/>
        <xdr:cNvCxnSpPr/>
      </xdr:nvCxnSpPr>
      <xdr:spPr>
        <a:xfrm flipV="1">
          <a:off x="2908300" y="103990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20066</xdr:rowOff>
    </xdr:from>
    <xdr:to>
      <xdr:col>10</xdr:col>
      <xdr:colOff>165100</xdr:colOff>
      <xdr:row>60</xdr:row>
      <xdr:rowOff>121666</xdr:rowOff>
    </xdr:to>
    <xdr:sp macro="" textlink="">
      <xdr:nvSpPr>
        <xdr:cNvPr id="191" name="楕円 190"/>
        <xdr:cNvSpPr/>
      </xdr:nvSpPr>
      <xdr:spPr>
        <a:xfrm>
          <a:off x="1968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70866</xdr:rowOff>
    </xdr:from>
    <xdr:to>
      <xdr:col>15</xdr:col>
      <xdr:colOff>50800</xdr:colOff>
      <xdr:row>60</xdr:row>
      <xdr:rowOff>121158</xdr:rowOff>
    </xdr:to>
    <xdr:cxnSp macro="">
      <xdr:nvCxnSpPr>
        <xdr:cNvPr id="192" name="直線コネクタ 191"/>
        <xdr:cNvCxnSpPr/>
      </xdr:nvCxnSpPr>
      <xdr:spPr>
        <a:xfrm>
          <a:off x="2019300" y="103578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141224</xdr:rowOff>
    </xdr:from>
    <xdr:to>
      <xdr:col>6</xdr:col>
      <xdr:colOff>38100</xdr:colOff>
      <xdr:row>60</xdr:row>
      <xdr:rowOff>71374</xdr:rowOff>
    </xdr:to>
    <xdr:sp macro="" textlink="">
      <xdr:nvSpPr>
        <xdr:cNvPr id="193" name="楕円 192"/>
        <xdr:cNvSpPr/>
      </xdr:nvSpPr>
      <xdr:spPr>
        <a:xfrm>
          <a:off x="1079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20574</xdr:rowOff>
    </xdr:from>
    <xdr:to>
      <xdr:col>10</xdr:col>
      <xdr:colOff>114300</xdr:colOff>
      <xdr:row>60</xdr:row>
      <xdr:rowOff>70866</xdr:rowOff>
    </xdr:to>
    <xdr:cxnSp macro="">
      <xdr:nvCxnSpPr>
        <xdr:cNvPr id="194" name="直線コネクタ 193"/>
        <xdr:cNvCxnSpPr/>
      </xdr:nvCxnSpPr>
      <xdr:spPr>
        <a:xfrm>
          <a:off x="1130300" y="1030757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95" name="n_1aveValue【体育館・プール】&#10;有形固定資産減価償却率"/>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154195</xdr:rowOff>
    </xdr:from>
    <xdr:ext cx="405111" cy="259045"/>
    <xdr:sp macro="" textlink="">
      <xdr:nvSpPr>
        <xdr:cNvPr id="196" name="n_2aveValue【体育館・プール】&#10;有形固定資産減価償却率"/>
        <xdr:cNvSpPr txBox="1"/>
      </xdr:nvSpPr>
      <xdr:spPr>
        <a:xfrm>
          <a:off x="2705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7" name="n_3aveValue【体育館・プール】&#10;有形固定資産減価償却率"/>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198" name="n_4aveValue【体育館・プール】&#10;有形固定資産減価償却率"/>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7891</xdr:rowOff>
    </xdr:from>
    <xdr:ext cx="405111" cy="259045"/>
    <xdr:sp macro="" textlink="">
      <xdr:nvSpPr>
        <xdr:cNvPr id="199" name="n_1mainValue【体育館・プール】&#10;有形固定資産減価償却率"/>
        <xdr:cNvSpPr txBox="1"/>
      </xdr:nvSpPr>
      <xdr:spPr>
        <a:xfrm>
          <a:off x="3582044" y="1012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163085</xdr:rowOff>
    </xdr:from>
    <xdr:ext cx="405111" cy="259045"/>
    <xdr:sp macro="" textlink="">
      <xdr:nvSpPr>
        <xdr:cNvPr id="200" name="n_2mainValue【体育館・プール】&#10;有形固定資産減価償却率"/>
        <xdr:cNvSpPr txBox="1"/>
      </xdr:nvSpPr>
      <xdr:spPr>
        <a:xfrm>
          <a:off x="2705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138193</xdr:rowOff>
    </xdr:from>
    <xdr:ext cx="405111" cy="259045"/>
    <xdr:sp macro="" textlink="">
      <xdr:nvSpPr>
        <xdr:cNvPr id="201" name="n_3mainValue【体育館・プール】&#10;有形固定資産減価償却率"/>
        <xdr:cNvSpPr txBox="1"/>
      </xdr:nvSpPr>
      <xdr:spPr>
        <a:xfrm>
          <a:off x="1816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87901</xdr:rowOff>
    </xdr:from>
    <xdr:ext cx="405111" cy="259045"/>
    <xdr:sp macro="" textlink="">
      <xdr:nvSpPr>
        <xdr:cNvPr id="202" name="n_4mainValue【体育館・プール】&#10;有形固定資産減価償却率"/>
        <xdr:cNvSpPr txBox="1"/>
      </xdr:nvSpPr>
      <xdr:spPr>
        <a:xfrm>
          <a:off x="927744"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42" name="楕円 241"/>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43"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4" name="楕円 243"/>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163830</xdr:rowOff>
    </xdr:to>
    <xdr:cxnSp macro="">
      <xdr:nvCxnSpPr>
        <xdr:cNvPr id="245" name="直線コネクタ 244"/>
        <xdr:cNvCxnSpPr/>
      </xdr:nvCxnSpPr>
      <xdr:spPr>
        <a:xfrm>
          <a:off x="9639300" y="1062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6" name="楕円 245"/>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47" name="直線コネクタ 246"/>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113030</xdr:rowOff>
    </xdr:from>
    <xdr:to>
      <xdr:col>41</xdr:col>
      <xdr:colOff>101600</xdr:colOff>
      <xdr:row>62</xdr:row>
      <xdr:rowOff>43180</xdr:rowOff>
    </xdr:to>
    <xdr:sp macro="" textlink="">
      <xdr:nvSpPr>
        <xdr:cNvPr id="248" name="楕円 247"/>
        <xdr:cNvSpPr/>
      </xdr:nvSpPr>
      <xdr:spPr>
        <a:xfrm>
          <a:off x="781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163830</xdr:rowOff>
    </xdr:to>
    <xdr:cxnSp macro="">
      <xdr:nvCxnSpPr>
        <xdr:cNvPr id="249" name="直線コネクタ 248"/>
        <xdr:cNvCxnSpPr/>
      </xdr:nvCxnSpPr>
      <xdr:spPr>
        <a:xfrm>
          <a:off x="7861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0" name="楕円 249"/>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163830</xdr:rowOff>
    </xdr:from>
    <xdr:to>
      <xdr:col>41</xdr:col>
      <xdr:colOff>50800</xdr:colOff>
      <xdr:row>62</xdr:row>
      <xdr:rowOff>15240</xdr:rowOff>
    </xdr:to>
    <xdr:cxnSp macro="">
      <xdr:nvCxnSpPr>
        <xdr:cNvPr id="251" name="直線コネクタ 250"/>
        <xdr:cNvCxnSpPr/>
      </xdr:nvCxnSpPr>
      <xdr:spPr>
        <a:xfrm flipV="1">
          <a:off x="6972300" y="10622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56" name="n_1mainValue【体育館・プール】&#10;一人当たり面積"/>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57" name="n_2main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58" name="n_3main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259" name="n_4mainValue【体育館・プール】&#10;一人当たり面積"/>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3" name="【福祉施設】&#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127318</xdr:rowOff>
    </xdr:from>
    <xdr:to>
      <xdr:col>24</xdr:col>
      <xdr:colOff>114300</xdr:colOff>
      <xdr:row>84</xdr:row>
      <xdr:rowOff>57468</xdr:rowOff>
    </xdr:to>
    <xdr:sp macro="" textlink="">
      <xdr:nvSpPr>
        <xdr:cNvPr id="304" name="楕円 303"/>
        <xdr:cNvSpPr/>
      </xdr:nvSpPr>
      <xdr:spPr>
        <a:xfrm>
          <a:off x="4584700" y="143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105745</xdr:rowOff>
    </xdr:from>
    <xdr:ext cx="405111" cy="259045"/>
    <xdr:sp macro="" textlink="">
      <xdr:nvSpPr>
        <xdr:cNvPr id="305" name="【福祉施設】&#10;有形固定資産減価償却率該当値テキスト"/>
        <xdr:cNvSpPr txBox="1"/>
      </xdr:nvSpPr>
      <xdr:spPr>
        <a:xfrm>
          <a:off x="4673600" y="1433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75882</xdr:rowOff>
    </xdr:from>
    <xdr:to>
      <xdr:col>20</xdr:col>
      <xdr:colOff>38100</xdr:colOff>
      <xdr:row>84</xdr:row>
      <xdr:rowOff>6032</xdr:rowOff>
    </xdr:to>
    <xdr:sp macro="" textlink="">
      <xdr:nvSpPr>
        <xdr:cNvPr id="306" name="楕円 305"/>
        <xdr:cNvSpPr/>
      </xdr:nvSpPr>
      <xdr:spPr>
        <a:xfrm>
          <a:off x="3746500" y="143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126682</xdr:rowOff>
    </xdr:from>
    <xdr:to>
      <xdr:col>24</xdr:col>
      <xdr:colOff>63500</xdr:colOff>
      <xdr:row>84</xdr:row>
      <xdr:rowOff>6668</xdr:rowOff>
    </xdr:to>
    <xdr:cxnSp macro="">
      <xdr:nvCxnSpPr>
        <xdr:cNvPr id="307" name="直線コネクタ 306"/>
        <xdr:cNvCxnSpPr/>
      </xdr:nvCxnSpPr>
      <xdr:spPr>
        <a:xfrm>
          <a:off x="3797300" y="14357032"/>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8" name="楕円 307"/>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126682</xdr:rowOff>
    </xdr:to>
    <xdr:cxnSp macro="">
      <xdr:nvCxnSpPr>
        <xdr:cNvPr id="309" name="直線コネクタ 308"/>
        <xdr:cNvCxnSpPr/>
      </xdr:nvCxnSpPr>
      <xdr:spPr>
        <a:xfrm>
          <a:off x="2908300" y="1430273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0" name="楕円 309"/>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72389</xdr:rowOff>
    </xdr:to>
    <xdr:cxnSp macro="">
      <xdr:nvCxnSpPr>
        <xdr:cNvPr id="311" name="直線コネクタ 310"/>
        <xdr:cNvCxnSpPr/>
      </xdr:nvCxnSpPr>
      <xdr:spPr>
        <a:xfrm>
          <a:off x="2019300" y="14245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75882</xdr:rowOff>
    </xdr:from>
    <xdr:to>
      <xdr:col>6</xdr:col>
      <xdr:colOff>38100</xdr:colOff>
      <xdr:row>83</xdr:row>
      <xdr:rowOff>6032</xdr:rowOff>
    </xdr:to>
    <xdr:sp macro="" textlink="">
      <xdr:nvSpPr>
        <xdr:cNvPr id="312" name="楕円 311"/>
        <xdr:cNvSpPr/>
      </xdr:nvSpPr>
      <xdr:spPr>
        <a:xfrm>
          <a:off x="1079500" y="14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126682</xdr:rowOff>
    </xdr:from>
    <xdr:to>
      <xdr:col>10</xdr:col>
      <xdr:colOff>114300</xdr:colOff>
      <xdr:row>83</xdr:row>
      <xdr:rowOff>15239</xdr:rowOff>
    </xdr:to>
    <xdr:cxnSp macro="">
      <xdr:nvCxnSpPr>
        <xdr:cNvPr id="313" name="直線コネクタ 312"/>
        <xdr:cNvCxnSpPr/>
      </xdr:nvCxnSpPr>
      <xdr:spPr>
        <a:xfrm>
          <a:off x="1130300" y="14185582"/>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114000</xdr:rowOff>
    </xdr:from>
    <xdr:ext cx="405111" cy="259045"/>
    <xdr:sp macro="" textlink="">
      <xdr:nvSpPr>
        <xdr:cNvPr id="314" name="n_1aveValue【福祉施設】&#10;有形固定資産減価償却率"/>
        <xdr:cNvSpPr txBox="1"/>
      </xdr:nvSpPr>
      <xdr:spPr>
        <a:xfrm>
          <a:off x="3582044" y="1400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福祉施設】&#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福祉施設】&#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福祉施設】&#10;有形固定資産減価償却率"/>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168609</xdr:rowOff>
    </xdr:from>
    <xdr:ext cx="405111" cy="259045"/>
    <xdr:sp macro="" textlink="">
      <xdr:nvSpPr>
        <xdr:cNvPr id="318" name="n_1mainValue【福祉施設】&#10;有形固定資産減価償却率"/>
        <xdr:cNvSpPr txBox="1"/>
      </xdr:nvSpPr>
      <xdr:spPr>
        <a:xfrm>
          <a:off x="3582044" y="1439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9" name="n_2mainValue【福祉施設】&#10;有形固定資産減価償却率"/>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0" name="n_3mainValue【福祉施設】&#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168609</xdr:rowOff>
    </xdr:from>
    <xdr:ext cx="405111" cy="259045"/>
    <xdr:sp macro="" textlink="">
      <xdr:nvSpPr>
        <xdr:cNvPr id="321" name="n_4mainValue【福祉施設】&#10;有形固定資産減価償却率"/>
        <xdr:cNvSpPr txBox="1"/>
      </xdr:nvSpPr>
      <xdr:spPr>
        <a:xfrm>
          <a:off x="927744" y="1422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50"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61" name="楕円 360"/>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62" name="【福祉施設】&#10;一人当たり面積該当値テキスト"/>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3" name="楕円 362"/>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152400</xdr:rowOff>
    </xdr:to>
    <xdr:cxnSp macro="">
      <xdr:nvCxnSpPr>
        <xdr:cNvPr id="364" name="直線コネクタ 363"/>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5" name="楕円 364"/>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152400</xdr:rowOff>
    </xdr:to>
    <xdr:cxnSp macro="">
      <xdr:nvCxnSpPr>
        <xdr:cNvPr id="366" name="直線コネクタ 365"/>
        <xdr:cNvCxnSpPr/>
      </xdr:nvCxnSpPr>
      <xdr:spPr>
        <a:xfrm>
          <a:off x="8750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76200</xdr:rowOff>
    </xdr:from>
    <xdr:to>
      <xdr:col>41</xdr:col>
      <xdr:colOff>101600</xdr:colOff>
      <xdr:row>83</xdr:row>
      <xdr:rowOff>6350</xdr:rowOff>
    </xdr:to>
    <xdr:sp macro="" textlink="">
      <xdr:nvSpPr>
        <xdr:cNvPr id="367" name="楕円 366"/>
        <xdr:cNvSpPr/>
      </xdr:nvSpPr>
      <xdr:spPr>
        <a:xfrm>
          <a:off x="7810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127000</xdr:rowOff>
    </xdr:from>
    <xdr:to>
      <xdr:col>45</xdr:col>
      <xdr:colOff>177800</xdr:colOff>
      <xdr:row>82</xdr:row>
      <xdr:rowOff>152400</xdr:rowOff>
    </xdr:to>
    <xdr:cxnSp macro="">
      <xdr:nvCxnSpPr>
        <xdr:cNvPr id="368" name="直線コネクタ 367"/>
        <xdr:cNvCxnSpPr/>
      </xdr:nvCxnSpPr>
      <xdr:spPr>
        <a:xfrm>
          <a:off x="7861300" y="1418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69" name="楕円 368"/>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82</xdr:row>
      <xdr:rowOff>127000</xdr:rowOff>
    </xdr:to>
    <xdr:cxnSp macro="">
      <xdr:nvCxnSpPr>
        <xdr:cNvPr id="370" name="直線コネクタ 369"/>
        <xdr:cNvCxnSpPr/>
      </xdr:nvCxnSpPr>
      <xdr:spPr>
        <a:xfrm>
          <a:off x="6972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124477</xdr:rowOff>
    </xdr:from>
    <xdr:ext cx="469744" cy="259045"/>
    <xdr:sp macro="" textlink="">
      <xdr:nvSpPr>
        <xdr:cNvPr id="371" name="n_1aveValue【福祉施設】&#10;一人当たり面積"/>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22877</xdr:rowOff>
    </xdr:from>
    <xdr:ext cx="469744" cy="259045"/>
    <xdr:sp macro="" textlink="">
      <xdr:nvSpPr>
        <xdr:cNvPr id="372" name="n_2aveValue【福祉施設】&#10;一人当たり面積"/>
        <xdr:cNvSpPr txBox="1"/>
      </xdr:nvSpPr>
      <xdr:spPr>
        <a:xfrm>
          <a:off x="8515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3"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5"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6"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7" name="n_3main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main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409" name="【市民会館】&#10;有形固定資産減価償却率平均値テキスト"/>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102144</xdr:rowOff>
    </xdr:from>
    <xdr:to>
      <xdr:col>24</xdr:col>
      <xdr:colOff>114300</xdr:colOff>
      <xdr:row>100</xdr:row>
      <xdr:rowOff>32294</xdr:rowOff>
    </xdr:to>
    <xdr:sp macro="" textlink="">
      <xdr:nvSpPr>
        <xdr:cNvPr id="420" name="楕円 419"/>
        <xdr:cNvSpPr/>
      </xdr:nvSpPr>
      <xdr:spPr>
        <a:xfrm>
          <a:off x="45847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55171</xdr:rowOff>
    </xdr:from>
    <xdr:ext cx="340478" cy="259045"/>
    <xdr:sp macro="" textlink="">
      <xdr:nvSpPr>
        <xdr:cNvPr id="421" name="【市民会館】&#10;有形固定資産減価償却率該当値テキスト"/>
        <xdr:cNvSpPr txBox="1"/>
      </xdr:nvSpPr>
      <xdr:spPr>
        <a:xfrm>
          <a:off x="4673600" y="17028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422" name="楕円 421"/>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152944</xdr:rowOff>
    </xdr:to>
    <xdr:cxnSp macro="">
      <xdr:nvCxnSpPr>
        <xdr:cNvPr id="423" name="直線コネクタ 422"/>
        <xdr:cNvCxnSpPr/>
      </xdr:nvCxnSpPr>
      <xdr:spPr>
        <a:xfrm>
          <a:off x="3797300" y="170905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38463</xdr:rowOff>
    </xdr:from>
    <xdr:to>
      <xdr:col>10</xdr:col>
      <xdr:colOff>165100</xdr:colOff>
      <xdr:row>100</xdr:row>
      <xdr:rowOff>140063</xdr:rowOff>
    </xdr:to>
    <xdr:sp macro="" textlink="">
      <xdr:nvSpPr>
        <xdr:cNvPr id="424" name="楕円 423"/>
        <xdr:cNvSpPr/>
      </xdr:nvSpPr>
      <xdr:spPr>
        <a:xfrm>
          <a:off x="1968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146231</xdr:rowOff>
    </xdr:from>
    <xdr:to>
      <xdr:col>6</xdr:col>
      <xdr:colOff>38100</xdr:colOff>
      <xdr:row>109</xdr:row>
      <xdr:rowOff>76381</xdr:rowOff>
    </xdr:to>
    <xdr:sp macro="" textlink="">
      <xdr:nvSpPr>
        <xdr:cNvPr id="425" name="楕円 424"/>
        <xdr:cNvSpPr/>
      </xdr:nvSpPr>
      <xdr:spPr>
        <a:xfrm>
          <a:off x="1079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89263</xdr:rowOff>
    </xdr:from>
    <xdr:to>
      <xdr:col>10</xdr:col>
      <xdr:colOff>114300</xdr:colOff>
      <xdr:row>109</xdr:row>
      <xdr:rowOff>25581</xdr:rowOff>
    </xdr:to>
    <xdr:cxnSp macro="">
      <xdr:nvCxnSpPr>
        <xdr:cNvPr id="426" name="直線コネクタ 425"/>
        <xdr:cNvCxnSpPr/>
      </xdr:nvCxnSpPr>
      <xdr:spPr>
        <a:xfrm flipV="1">
          <a:off x="1130300" y="17234263"/>
          <a:ext cx="889000" cy="14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27" name="n_1aveValue【市民会館】&#10;有形固定資産減価償却率"/>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28" name="n_2aveValue【市民会館】&#10;有形固定資産減価償却率"/>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29"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0"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12898</xdr:rowOff>
    </xdr:from>
    <xdr:ext cx="340478" cy="259045"/>
    <xdr:sp macro="" textlink="">
      <xdr:nvSpPr>
        <xdr:cNvPr id="431" name="n_1mainValue【市民会館】&#10;有形固定資産減価償却率"/>
        <xdr:cNvSpPr txBox="1"/>
      </xdr:nvSpPr>
      <xdr:spPr>
        <a:xfrm>
          <a:off x="36143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156590</xdr:rowOff>
    </xdr:from>
    <xdr:ext cx="340478" cy="259045"/>
    <xdr:sp macro="" textlink="">
      <xdr:nvSpPr>
        <xdr:cNvPr id="432" name="n_3mainValue【市民会館】&#10;有形固定資産減価償却率"/>
        <xdr:cNvSpPr txBox="1"/>
      </xdr:nvSpPr>
      <xdr:spPr>
        <a:xfrm>
          <a:off x="1849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67508</xdr:rowOff>
    </xdr:from>
    <xdr:ext cx="405111" cy="259045"/>
    <xdr:sp macro="" textlink="">
      <xdr:nvSpPr>
        <xdr:cNvPr id="433" name="n_4mainValue【市民会館】&#10;有形固定資産減価償却率"/>
        <xdr:cNvSpPr txBox="1"/>
      </xdr:nvSpPr>
      <xdr:spPr>
        <a:xfrm>
          <a:off x="927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57" name="直線コネクタ 456"/>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8"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59" name="直線コネクタ 458"/>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0" name="【市民会館】&#10;一人当たり面積最大値テキスト"/>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1" name="直線コネクタ 460"/>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2"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3" name="フローチャート: 判断 462"/>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5" name="フローチャート: 判断 464"/>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6" name="フローチャート: 判断 465"/>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67" name="フローチャート: 判断 466"/>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3" name="楕円 472"/>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107966</xdr:rowOff>
    </xdr:from>
    <xdr:ext cx="469744" cy="259045"/>
    <xdr:sp macro="" textlink="">
      <xdr:nvSpPr>
        <xdr:cNvPr id="474" name="【市民会館】&#10;一人当たり面積該当値テキスト"/>
        <xdr:cNvSpPr txBox="1"/>
      </xdr:nvSpPr>
      <xdr:spPr>
        <a:xfrm>
          <a:off x="10515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75" name="楕円 474"/>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476" name="直線コネクタ 475"/>
        <xdr:cNvCxnSpPr/>
      </xdr:nvCxnSpPr>
      <xdr:spPr>
        <a:xfrm>
          <a:off x="9639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120650</xdr:rowOff>
    </xdr:from>
    <xdr:to>
      <xdr:col>41</xdr:col>
      <xdr:colOff>101600</xdr:colOff>
      <xdr:row>108</xdr:row>
      <xdr:rowOff>50800</xdr:rowOff>
    </xdr:to>
    <xdr:sp macro="" textlink="">
      <xdr:nvSpPr>
        <xdr:cNvPr id="477" name="楕円 476"/>
        <xdr:cNvSpPr/>
      </xdr:nvSpPr>
      <xdr:spPr>
        <a:xfrm>
          <a:off x="781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78" name="楕円 477"/>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0</xdr:rowOff>
    </xdr:from>
    <xdr:to>
      <xdr:col>41</xdr:col>
      <xdr:colOff>50800</xdr:colOff>
      <xdr:row>108</xdr:row>
      <xdr:rowOff>0</xdr:rowOff>
    </xdr:to>
    <xdr:cxnSp macro="">
      <xdr:nvCxnSpPr>
        <xdr:cNvPr id="479" name="直線コネクタ 478"/>
        <xdr:cNvCxnSpPr/>
      </xdr:nvCxnSpPr>
      <xdr:spPr>
        <a:xfrm>
          <a:off x="6972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0"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1" name="n_2ave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2"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83" name="n_4aveValue【市民会館】&#10;一人当たり面積"/>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84"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85" name="n_3mainValue【市民会館】&#10;一人当たり面積"/>
        <xdr:cNvSpPr txBox="1"/>
      </xdr:nvSpPr>
      <xdr:spPr>
        <a:xfrm>
          <a:off x="7626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86"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1" name="直線コネクタ 510"/>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12" name="【一般廃棄物処理施設】&#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13" name="直線コネクタ 512"/>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4"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5" name="直線コネクタ 514"/>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41927</xdr:rowOff>
    </xdr:from>
    <xdr:ext cx="405111" cy="259045"/>
    <xdr:sp macro="" textlink="">
      <xdr:nvSpPr>
        <xdr:cNvPr id="516" name="【一般廃棄物処理施設】&#10;有形固定資産減価償却率平均値テキスト"/>
        <xdr:cNvSpPr txBox="1"/>
      </xdr:nvSpPr>
      <xdr:spPr>
        <a:xfrm>
          <a:off x="16357600" y="638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17" name="フローチャート: 判断 516"/>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18" name="フローチャート: 判断 517"/>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9" name="フローチャート: 判断 518"/>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0" name="フローチャート: 判断 519"/>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1" name="フローチャート: 判断 520"/>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27" name="楕円 526"/>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29227</xdr:rowOff>
    </xdr:from>
    <xdr:ext cx="405111" cy="259045"/>
    <xdr:sp macro="" textlink="">
      <xdr:nvSpPr>
        <xdr:cNvPr id="528" name="【一般廃棄物処理施設】&#10;有形固定資産減価償却率該当値テキスト"/>
        <xdr:cNvSpPr txBox="1"/>
      </xdr:nvSpPr>
      <xdr:spPr>
        <a:xfrm>
          <a:off x="16357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529" name="楕円 528"/>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57150</xdr:rowOff>
    </xdr:to>
    <xdr:cxnSp macro="">
      <xdr:nvCxnSpPr>
        <xdr:cNvPr id="530" name="直線コネクタ 529"/>
        <xdr:cNvCxnSpPr/>
      </xdr:nvCxnSpPr>
      <xdr:spPr>
        <a:xfrm>
          <a:off x="15481300" y="63417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1" name="楕円 530"/>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169545</xdr:rowOff>
    </xdr:to>
    <xdr:cxnSp macro="">
      <xdr:nvCxnSpPr>
        <xdr:cNvPr id="532" name="直線コネクタ 531"/>
        <xdr:cNvCxnSpPr/>
      </xdr:nvCxnSpPr>
      <xdr:spPr>
        <a:xfrm>
          <a:off x="14592300" y="624840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533" name="楕円 532"/>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76200</xdr:rowOff>
    </xdr:to>
    <xdr:cxnSp macro="">
      <xdr:nvCxnSpPr>
        <xdr:cNvPr id="534" name="直線コネクタ 533"/>
        <xdr:cNvCxnSpPr/>
      </xdr:nvCxnSpPr>
      <xdr:spPr>
        <a:xfrm>
          <a:off x="13703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535" name="楕円 534"/>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36</xdr:row>
      <xdr:rowOff>19050</xdr:rowOff>
    </xdr:to>
    <xdr:cxnSp macro="">
      <xdr:nvCxnSpPr>
        <xdr:cNvPr id="536" name="直線コネクタ 535"/>
        <xdr:cNvCxnSpPr/>
      </xdr:nvCxnSpPr>
      <xdr:spPr>
        <a:xfrm>
          <a:off x="12814300" y="6134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37" name="n_1aveValue【一般廃棄物処理施設】&#10;有形固定資産減価償却率"/>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8" name="n_2aveValue【一般廃棄物処理施設】&#10;有形固定資産減価償却率"/>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39" name="n_3aveValue【一般廃棄物処理施設】&#10;有形固定資産減価償却率"/>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40" name="n_4aveValue【一般廃棄物処理施設】&#10;有形固定資産減価償却率"/>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541" name="n_1mainValue【一般廃棄物処理施設】&#10;有形固定資産減価償却率"/>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2" name="n_2mainValue【一般廃棄物処理施設】&#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543" name="n_3mainValue【一般廃棄物処理施設】&#10;有形固定資産減価償却率"/>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544" name="n_4mainValue【一般廃棄物処理施設】&#10;有形固定資産減価償却率"/>
        <xdr:cNvSpPr txBox="1"/>
      </xdr:nvSpPr>
      <xdr:spPr>
        <a:xfrm>
          <a:off x="12611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0" name="テキスト ボックス 55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2" name="テキスト ボックス 56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68" name="直線コネクタ 567"/>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69" name="【一般廃棄物処理施設】&#10;一人当たり有形固定資産（償却資産）額最小値テキスト"/>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0" name="直線コネクタ 569"/>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1" name="【一般廃棄物処理施設】&#10;一人当たり有形固定資産（償却資産）額最大値テキスト"/>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72" name="直線コネクタ 571"/>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79684</xdr:rowOff>
    </xdr:from>
    <xdr:ext cx="534377" cy="259045"/>
    <xdr:sp macro="" textlink="">
      <xdr:nvSpPr>
        <xdr:cNvPr id="573" name="【一般廃棄物処理施設】&#10;一人当たり有形固定資産（償却資産）額平均値テキスト"/>
        <xdr:cNvSpPr txBox="1"/>
      </xdr:nvSpPr>
      <xdr:spPr>
        <a:xfrm>
          <a:off x="22199600" y="625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74" name="フローチャート: 判断 573"/>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75" name="フローチャート: 判断 574"/>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76" name="フローチャート: 判断 575"/>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77" name="フローチャート: 判断 576"/>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78" name="フローチャート: 判断 577"/>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127343</xdr:rowOff>
    </xdr:from>
    <xdr:to>
      <xdr:col>116</xdr:col>
      <xdr:colOff>114300</xdr:colOff>
      <xdr:row>36</xdr:row>
      <xdr:rowOff>57493</xdr:rowOff>
    </xdr:to>
    <xdr:sp macro="" textlink="">
      <xdr:nvSpPr>
        <xdr:cNvPr id="584" name="楕円 583"/>
        <xdr:cNvSpPr/>
      </xdr:nvSpPr>
      <xdr:spPr>
        <a:xfrm>
          <a:off x="22110700" y="61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150220</xdr:rowOff>
    </xdr:from>
    <xdr:ext cx="534377" cy="259045"/>
    <xdr:sp macro="" textlink="">
      <xdr:nvSpPr>
        <xdr:cNvPr id="585" name="【一般廃棄物処理施設】&#10;一人当たり有形固定資産（償却資産）額該当値テキスト"/>
        <xdr:cNvSpPr txBox="1"/>
      </xdr:nvSpPr>
      <xdr:spPr>
        <a:xfrm>
          <a:off x="22199600" y="59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127267</xdr:rowOff>
    </xdr:from>
    <xdr:to>
      <xdr:col>112</xdr:col>
      <xdr:colOff>38100</xdr:colOff>
      <xdr:row>36</xdr:row>
      <xdr:rowOff>57417</xdr:rowOff>
    </xdr:to>
    <xdr:sp macro="" textlink="">
      <xdr:nvSpPr>
        <xdr:cNvPr id="586" name="楕円 585"/>
        <xdr:cNvSpPr/>
      </xdr:nvSpPr>
      <xdr:spPr>
        <a:xfrm>
          <a:off x="21272500" y="61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6617</xdr:rowOff>
    </xdr:from>
    <xdr:to>
      <xdr:col>116</xdr:col>
      <xdr:colOff>63500</xdr:colOff>
      <xdr:row>36</xdr:row>
      <xdr:rowOff>6693</xdr:rowOff>
    </xdr:to>
    <xdr:cxnSp macro="">
      <xdr:nvCxnSpPr>
        <xdr:cNvPr id="587" name="直線コネクタ 586"/>
        <xdr:cNvCxnSpPr/>
      </xdr:nvCxnSpPr>
      <xdr:spPr>
        <a:xfrm>
          <a:off x="21323300" y="617881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74765</xdr:rowOff>
    </xdr:from>
    <xdr:to>
      <xdr:col>107</xdr:col>
      <xdr:colOff>101600</xdr:colOff>
      <xdr:row>36</xdr:row>
      <xdr:rowOff>4915</xdr:rowOff>
    </xdr:to>
    <xdr:sp macro="" textlink="">
      <xdr:nvSpPr>
        <xdr:cNvPr id="588" name="楕円 587"/>
        <xdr:cNvSpPr/>
      </xdr:nvSpPr>
      <xdr:spPr>
        <a:xfrm>
          <a:off x="20383500" y="60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125565</xdr:rowOff>
    </xdr:from>
    <xdr:to>
      <xdr:col>111</xdr:col>
      <xdr:colOff>177800</xdr:colOff>
      <xdr:row>36</xdr:row>
      <xdr:rowOff>6617</xdr:rowOff>
    </xdr:to>
    <xdr:cxnSp macro="">
      <xdr:nvCxnSpPr>
        <xdr:cNvPr id="589" name="直線コネクタ 588"/>
        <xdr:cNvCxnSpPr/>
      </xdr:nvCxnSpPr>
      <xdr:spPr>
        <a:xfrm>
          <a:off x="20434300" y="6126315"/>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77444</xdr:rowOff>
    </xdr:from>
    <xdr:to>
      <xdr:col>102</xdr:col>
      <xdr:colOff>165100</xdr:colOff>
      <xdr:row>36</xdr:row>
      <xdr:rowOff>7594</xdr:rowOff>
    </xdr:to>
    <xdr:sp macro="" textlink="">
      <xdr:nvSpPr>
        <xdr:cNvPr id="590" name="楕円 589"/>
        <xdr:cNvSpPr/>
      </xdr:nvSpPr>
      <xdr:spPr>
        <a:xfrm>
          <a:off x="19494500" y="60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125565</xdr:rowOff>
    </xdr:from>
    <xdr:to>
      <xdr:col>107</xdr:col>
      <xdr:colOff>50800</xdr:colOff>
      <xdr:row>35</xdr:row>
      <xdr:rowOff>128244</xdr:rowOff>
    </xdr:to>
    <xdr:cxnSp macro="">
      <xdr:nvCxnSpPr>
        <xdr:cNvPr id="591" name="直線コネクタ 590"/>
        <xdr:cNvCxnSpPr/>
      </xdr:nvCxnSpPr>
      <xdr:spPr>
        <a:xfrm flipV="1">
          <a:off x="19545300" y="612631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78168</xdr:rowOff>
    </xdr:from>
    <xdr:to>
      <xdr:col>98</xdr:col>
      <xdr:colOff>38100</xdr:colOff>
      <xdr:row>36</xdr:row>
      <xdr:rowOff>8318</xdr:rowOff>
    </xdr:to>
    <xdr:sp macro="" textlink="">
      <xdr:nvSpPr>
        <xdr:cNvPr id="592" name="楕円 591"/>
        <xdr:cNvSpPr/>
      </xdr:nvSpPr>
      <xdr:spPr>
        <a:xfrm>
          <a:off x="18605500" y="60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128244</xdr:rowOff>
    </xdr:from>
    <xdr:to>
      <xdr:col>102</xdr:col>
      <xdr:colOff>114300</xdr:colOff>
      <xdr:row>35</xdr:row>
      <xdr:rowOff>128968</xdr:rowOff>
    </xdr:to>
    <xdr:cxnSp macro="">
      <xdr:nvCxnSpPr>
        <xdr:cNvPr id="593" name="直線コネクタ 592"/>
        <xdr:cNvCxnSpPr/>
      </xdr:nvCxnSpPr>
      <xdr:spPr>
        <a:xfrm flipV="1">
          <a:off x="18656300" y="612899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47502</xdr:rowOff>
    </xdr:from>
    <xdr:ext cx="534377" cy="259045"/>
    <xdr:sp macro="" textlink="">
      <xdr:nvSpPr>
        <xdr:cNvPr id="594" name="n_1aveValue【一般廃棄物処理施設】&#10;一人当たり有形固定資産（償却資産）額"/>
        <xdr:cNvSpPr txBox="1"/>
      </xdr:nvSpPr>
      <xdr:spPr>
        <a:xfrm>
          <a:off x="21043411" y="63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37368</xdr:rowOff>
    </xdr:from>
    <xdr:ext cx="534377" cy="259045"/>
    <xdr:sp macro="" textlink="">
      <xdr:nvSpPr>
        <xdr:cNvPr id="595" name="n_2aveValue【一般廃棄物処理施設】&#10;一人当たり有形固定資産（償却資産）額"/>
        <xdr:cNvSpPr txBox="1"/>
      </xdr:nvSpPr>
      <xdr:spPr>
        <a:xfrm>
          <a:off x="201671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102735</xdr:rowOff>
    </xdr:from>
    <xdr:ext cx="534377" cy="259045"/>
    <xdr:sp macro="" textlink="">
      <xdr:nvSpPr>
        <xdr:cNvPr id="596" name="n_3aveValue【一般廃棄物処理施設】&#10;一人当たり有形固定資産（償却資産）額"/>
        <xdr:cNvSpPr txBox="1"/>
      </xdr:nvSpPr>
      <xdr:spPr>
        <a:xfrm>
          <a:off x="19278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11663</xdr:rowOff>
    </xdr:from>
    <xdr:ext cx="534377" cy="259045"/>
    <xdr:sp macro="" textlink="">
      <xdr:nvSpPr>
        <xdr:cNvPr id="597" name="n_4aveValue【一般廃棄物処理施設】&#10;一人当たり有形固定資産（償却資産）額"/>
        <xdr:cNvSpPr txBox="1"/>
      </xdr:nvSpPr>
      <xdr:spPr>
        <a:xfrm>
          <a:off x="18389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73944</xdr:rowOff>
    </xdr:from>
    <xdr:ext cx="534377" cy="259045"/>
    <xdr:sp macro="" textlink="">
      <xdr:nvSpPr>
        <xdr:cNvPr id="598" name="n_1mainValue【一般廃棄物処理施設】&#10;一人当たり有形固定資産（償却資産）額"/>
        <xdr:cNvSpPr txBox="1"/>
      </xdr:nvSpPr>
      <xdr:spPr>
        <a:xfrm>
          <a:off x="21043411" y="590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21442</xdr:rowOff>
    </xdr:from>
    <xdr:ext cx="534377" cy="259045"/>
    <xdr:sp macro="" textlink="">
      <xdr:nvSpPr>
        <xdr:cNvPr id="599" name="n_2mainValue【一般廃棄物処理施設】&#10;一人当たり有形固定資産（償却資産）額"/>
        <xdr:cNvSpPr txBox="1"/>
      </xdr:nvSpPr>
      <xdr:spPr>
        <a:xfrm>
          <a:off x="20167111" y="585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24121</xdr:rowOff>
    </xdr:from>
    <xdr:ext cx="534377" cy="259045"/>
    <xdr:sp macro="" textlink="">
      <xdr:nvSpPr>
        <xdr:cNvPr id="600" name="n_3mainValue【一般廃棄物処理施設】&#10;一人当たり有形固定資産（償却資産）額"/>
        <xdr:cNvSpPr txBox="1"/>
      </xdr:nvSpPr>
      <xdr:spPr>
        <a:xfrm>
          <a:off x="19278111" y="58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24845</xdr:rowOff>
    </xdr:from>
    <xdr:ext cx="534377" cy="259045"/>
    <xdr:sp macro="" textlink="">
      <xdr:nvSpPr>
        <xdr:cNvPr id="601" name="n_4mainValue【一般廃棄物処理施設】&#10;一人当たり有形固定資産（償却資産）額"/>
        <xdr:cNvSpPr txBox="1"/>
      </xdr:nvSpPr>
      <xdr:spPr>
        <a:xfrm>
          <a:off x="18389111" y="58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26" name="直線コネクタ 625"/>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27" name="【保健センター・保健所】&#10;有形固定資産減価償却率最小値テキスト"/>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28" name="直線コネクタ 627"/>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29" name="【保健センター・保健所】&#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0" name="直線コネクタ 629"/>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631"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32" name="フローチャート: 判断 631"/>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33" name="フローチャート: 判断 632"/>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34" name="フローチャート: 判断 633"/>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35" name="フローチャート: 判断 634"/>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36" name="フローチャート: 判断 635"/>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63500</xdr:rowOff>
    </xdr:from>
    <xdr:to>
      <xdr:col>85</xdr:col>
      <xdr:colOff>177800</xdr:colOff>
      <xdr:row>56</xdr:row>
      <xdr:rowOff>165100</xdr:rowOff>
    </xdr:to>
    <xdr:sp macro="" textlink="">
      <xdr:nvSpPr>
        <xdr:cNvPr id="642" name="楕円 641"/>
        <xdr:cNvSpPr/>
      </xdr:nvSpPr>
      <xdr:spPr>
        <a:xfrm>
          <a:off x="16268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16527</xdr:rowOff>
    </xdr:from>
    <xdr:ext cx="405111" cy="259045"/>
    <xdr:sp macro="" textlink="">
      <xdr:nvSpPr>
        <xdr:cNvPr id="643" name="【保健センター・保健所】&#10;有形固定資産減価償却率該当値テキスト"/>
        <xdr:cNvSpPr txBox="1"/>
      </xdr:nvSpPr>
      <xdr:spPr>
        <a:xfrm>
          <a:off x="16357600"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25400</xdr:rowOff>
    </xdr:from>
    <xdr:to>
      <xdr:col>81</xdr:col>
      <xdr:colOff>101600</xdr:colOff>
      <xdr:row>56</xdr:row>
      <xdr:rowOff>127000</xdr:rowOff>
    </xdr:to>
    <xdr:sp macro="" textlink="">
      <xdr:nvSpPr>
        <xdr:cNvPr id="644" name="楕円 643"/>
        <xdr:cNvSpPr/>
      </xdr:nvSpPr>
      <xdr:spPr>
        <a:xfrm>
          <a:off x="15430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76200</xdr:rowOff>
    </xdr:from>
    <xdr:to>
      <xdr:col>85</xdr:col>
      <xdr:colOff>127000</xdr:colOff>
      <xdr:row>56</xdr:row>
      <xdr:rowOff>114300</xdr:rowOff>
    </xdr:to>
    <xdr:cxnSp macro="">
      <xdr:nvCxnSpPr>
        <xdr:cNvPr id="645" name="直線コネクタ 644"/>
        <xdr:cNvCxnSpPr/>
      </xdr:nvCxnSpPr>
      <xdr:spPr>
        <a:xfrm>
          <a:off x="15481300" y="967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158750</xdr:rowOff>
    </xdr:from>
    <xdr:to>
      <xdr:col>76</xdr:col>
      <xdr:colOff>165100</xdr:colOff>
      <xdr:row>56</xdr:row>
      <xdr:rowOff>88900</xdr:rowOff>
    </xdr:to>
    <xdr:sp macro="" textlink="">
      <xdr:nvSpPr>
        <xdr:cNvPr id="646" name="楕円 645"/>
        <xdr:cNvSpPr/>
      </xdr:nvSpPr>
      <xdr:spPr>
        <a:xfrm>
          <a:off x="14541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38100</xdr:rowOff>
    </xdr:from>
    <xdr:to>
      <xdr:col>81</xdr:col>
      <xdr:colOff>50800</xdr:colOff>
      <xdr:row>56</xdr:row>
      <xdr:rowOff>76200</xdr:rowOff>
    </xdr:to>
    <xdr:cxnSp macro="">
      <xdr:nvCxnSpPr>
        <xdr:cNvPr id="647" name="直線コネクタ 646"/>
        <xdr:cNvCxnSpPr/>
      </xdr:nvCxnSpPr>
      <xdr:spPr>
        <a:xfrm>
          <a:off x="14592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48" name="楕円 647"/>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38100</xdr:rowOff>
    </xdr:to>
    <xdr:cxnSp macro="">
      <xdr:nvCxnSpPr>
        <xdr:cNvPr id="649" name="直線コネクタ 648"/>
        <xdr:cNvCxnSpPr/>
      </xdr:nvCxnSpPr>
      <xdr:spPr>
        <a:xfrm>
          <a:off x="13703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82550</xdr:rowOff>
    </xdr:from>
    <xdr:to>
      <xdr:col>67</xdr:col>
      <xdr:colOff>101600</xdr:colOff>
      <xdr:row>56</xdr:row>
      <xdr:rowOff>12700</xdr:rowOff>
    </xdr:to>
    <xdr:sp macro="" textlink="">
      <xdr:nvSpPr>
        <xdr:cNvPr id="650" name="楕円 649"/>
        <xdr:cNvSpPr/>
      </xdr:nvSpPr>
      <xdr:spPr>
        <a:xfrm>
          <a:off x="12763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133350</xdr:rowOff>
    </xdr:from>
    <xdr:to>
      <xdr:col>71</xdr:col>
      <xdr:colOff>177800</xdr:colOff>
      <xdr:row>56</xdr:row>
      <xdr:rowOff>0</xdr:rowOff>
    </xdr:to>
    <xdr:cxnSp macro="">
      <xdr:nvCxnSpPr>
        <xdr:cNvPr id="651" name="直線コネクタ 650"/>
        <xdr:cNvCxnSpPr/>
      </xdr:nvCxnSpPr>
      <xdr:spPr>
        <a:xfrm>
          <a:off x="128143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112412</xdr:rowOff>
    </xdr:from>
    <xdr:ext cx="405111" cy="259045"/>
    <xdr:sp macro="" textlink="">
      <xdr:nvSpPr>
        <xdr:cNvPr id="652" name="n_1aveValue【保健センター・保健所】&#10;有形固定資産減価償却率"/>
        <xdr:cNvSpPr txBox="1"/>
      </xdr:nvSpPr>
      <xdr:spPr>
        <a:xfrm>
          <a:off x="15266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72407</xdr:rowOff>
    </xdr:from>
    <xdr:ext cx="405111" cy="259045"/>
    <xdr:sp macro="" textlink="">
      <xdr:nvSpPr>
        <xdr:cNvPr id="653" name="n_2aveValue【保健センター・保健所】&#10;有形固定資産減価償却率"/>
        <xdr:cNvSpPr txBox="1"/>
      </xdr:nvSpPr>
      <xdr:spPr>
        <a:xfrm>
          <a:off x="14389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7637</xdr:rowOff>
    </xdr:from>
    <xdr:ext cx="405111" cy="259045"/>
    <xdr:sp macro="" textlink="">
      <xdr:nvSpPr>
        <xdr:cNvPr id="654" name="n_3aveValue【保健センター・保健所】&#10;有形固定資産減価償却率"/>
        <xdr:cNvSpPr txBox="1"/>
      </xdr:nvSpPr>
      <xdr:spPr>
        <a:xfrm>
          <a:off x="13500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135272</xdr:rowOff>
    </xdr:from>
    <xdr:ext cx="405111" cy="259045"/>
    <xdr:sp macro="" textlink="">
      <xdr:nvSpPr>
        <xdr:cNvPr id="655" name="n_4aveValue【保健センター・保健所】&#10;有形固定資産減価償却率"/>
        <xdr:cNvSpPr txBox="1"/>
      </xdr:nvSpPr>
      <xdr:spPr>
        <a:xfrm>
          <a:off x="12611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143527</xdr:rowOff>
    </xdr:from>
    <xdr:ext cx="405111" cy="259045"/>
    <xdr:sp macro="" textlink="">
      <xdr:nvSpPr>
        <xdr:cNvPr id="656" name="n_1mainValue【保健センター・保健所】&#10;有形固定資産減価償却率"/>
        <xdr:cNvSpPr txBox="1"/>
      </xdr:nvSpPr>
      <xdr:spPr>
        <a:xfrm>
          <a:off x="152660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105427</xdr:rowOff>
    </xdr:from>
    <xdr:ext cx="405111" cy="259045"/>
    <xdr:sp macro="" textlink="">
      <xdr:nvSpPr>
        <xdr:cNvPr id="657" name="n_2mainValue【保健センター・保健所】&#10;有形固定資産減価償却率"/>
        <xdr:cNvSpPr txBox="1"/>
      </xdr:nvSpPr>
      <xdr:spPr>
        <a:xfrm>
          <a:off x="14389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658" name="n_3mainValue【保健センター・保健所】&#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29227</xdr:rowOff>
    </xdr:from>
    <xdr:ext cx="405111" cy="259045"/>
    <xdr:sp macro="" textlink="">
      <xdr:nvSpPr>
        <xdr:cNvPr id="659" name="n_4mainValue【保健センター・保健所】&#10;有形固定資産減価償却率"/>
        <xdr:cNvSpPr txBox="1"/>
      </xdr:nvSpPr>
      <xdr:spPr>
        <a:xfrm>
          <a:off x="126117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85" name="直線コネクタ 684"/>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6"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7" name="直線コネクタ 686"/>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88"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89" name="直線コネクタ 688"/>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0"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1" name="フローチャート: 判断 690"/>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2" name="フローチャート: 判断 691"/>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693" name="フローチャート: 判断 692"/>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94" name="フローチャート: 判断 693"/>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695" name="フローチャート: 判断 694"/>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701" name="楕円 700"/>
        <xdr:cNvSpPr/>
      </xdr:nvSpPr>
      <xdr:spPr>
        <a:xfrm>
          <a:off x="22110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123570</xdr:rowOff>
    </xdr:from>
    <xdr:ext cx="469744" cy="259045"/>
    <xdr:sp macro="" textlink="">
      <xdr:nvSpPr>
        <xdr:cNvPr id="702" name="【保健センター・保健所】&#10;一人当たり面積該当値テキスト"/>
        <xdr:cNvSpPr txBox="1"/>
      </xdr:nvSpPr>
      <xdr:spPr>
        <a:xfrm>
          <a:off x="22199600"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703" name="楕円 702"/>
        <xdr:cNvSpPr/>
      </xdr:nvSpPr>
      <xdr:spPr>
        <a:xfrm>
          <a:off x="2127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24493</xdr:rowOff>
    </xdr:to>
    <xdr:cxnSp macro="">
      <xdr:nvCxnSpPr>
        <xdr:cNvPr id="704" name="直線コネクタ 703"/>
        <xdr:cNvCxnSpPr/>
      </xdr:nvCxnSpPr>
      <xdr:spPr>
        <a:xfrm>
          <a:off x="21323300" y="1048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705" name="楕円 704"/>
        <xdr:cNvSpPr/>
      </xdr:nvSpPr>
      <xdr:spPr>
        <a:xfrm>
          <a:off x="2038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706" name="直線コネクタ 705"/>
        <xdr:cNvCxnSpPr/>
      </xdr:nvCxnSpPr>
      <xdr:spPr>
        <a:xfrm>
          <a:off x="20434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707" name="楕円 706"/>
        <xdr:cNvSpPr/>
      </xdr:nvSpPr>
      <xdr:spPr>
        <a:xfrm>
          <a:off x="19494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24493</xdr:rowOff>
    </xdr:to>
    <xdr:cxnSp macro="">
      <xdr:nvCxnSpPr>
        <xdr:cNvPr id="708" name="直線コネクタ 707"/>
        <xdr:cNvCxnSpPr/>
      </xdr:nvCxnSpPr>
      <xdr:spPr>
        <a:xfrm>
          <a:off x="19545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145143</xdr:rowOff>
    </xdr:from>
    <xdr:to>
      <xdr:col>98</xdr:col>
      <xdr:colOff>38100</xdr:colOff>
      <xdr:row>61</xdr:row>
      <xdr:rowOff>75293</xdr:rowOff>
    </xdr:to>
    <xdr:sp macro="" textlink="">
      <xdr:nvSpPr>
        <xdr:cNvPr id="709" name="楕円 708"/>
        <xdr:cNvSpPr/>
      </xdr:nvSpPr>
      <xdr:spPr>
        <a:xfrm>
          <a:off x="18605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24493</xdr:rowOff>
    </xdr:from>
    <xdr:to>
      <xdr:col>102</xdr:col>
      <xdr:colOff>114300</xdr:colOff>
      <xdr:row>61</xdr:row>
      <xdr:rowOff>24493</xdr:rowOff>
    </xdr:to>
    <xdr:cxnSp macro="">
      <xdr:nvCxnSpPr>
        <xdr:cNvPr id="710" name="直線コネクタ 709"/>
        <xdr:cNvCxnSpPr/>
      </xdr:nvCxnSpPr>
      <xdr:spPr>
        <a:xfrm>
          <a:off x="18656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1"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712" name="n_2aveValue【保健センター・保健所】&#10;一人当たり面積"/>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13"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714" name="n_4aveValue【保健センター・保健所】&#10;一人当たり面積"/>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66420</xdr:rowOff>
    </xdr:from>
    <xdr:ext cx="469744" cy="259045"/>
    <xdr:sp macro="" textlink="">
      <xdr:nvSpPr>
        <xdr:cNvPr id="715" name="n_1mainValue【保健センター・保健所】&#10;一人当たり面積"/>
        <xdr:cNvSpPr txBox="1"/>
      </xdr:nvSpPr>
      <xdr:spPr>
        <a:xfrm>
          <a:off x="210757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716" name="n_2mainValue【保健センター・保健所】&#10;一人当たり面積"/>
        <xdr:cNvSpPr txBox="1"/>
      </xdr:nvSpPr>
      <xdr:spPr>
        <a:xfrm>
          <a:off x="20199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66420</xdr:rowOff>
    </xdr:from>
    <xdr:ext cx="469744" cy="259045"/>
    <xdr:sp macro="" textlink="">
      <xdr:nvSpPr>
        <xdr:cNvPr id="717" name="n_3mainValue【保健センター・保健所】&#10;一人当たり面積"/>
        <xdr:cNvSpPr txBox="1"/>
      </xdr:nvSpPr>
      <xdr:spPr>
        <a:xfrm>
          <a:off x="19310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66420</xdr:rowOff>
    </xdr:from>
    <xdr:ext cx="469744" cy="259045"/>
    <xdr:sp macro="" textlink="">
      <xdr:nvSpPr>
        <xdr:cNvPr id="718" name="n_4mainValue【保健センター・保健所】&#10;一人当たり面積"/>
        <xdr:cNvSpPr txBox="1"/>
      </xdr:nvSpPr>
      <xdr:spPr>
        <a:xfrm>
          <a:off x="18421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1" name="直線コネクタ 740"/>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42" name="【消防施設】&#10;有形固定資産減価償却率最小値テキスト"/>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43" name="直線コネクタ 742"/>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44" name="【消防施設】&#10;有形固定資産減価償却率最大値テキスト"/>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45" name="直線コネクタ 744"/>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46" name="【消防施設】&#10;有形固定資産減価償却率平均値テキスト"/>
        <xdr:cNvSpPr txBox="1"/>
      </xdr:nvSpPr>
      <xdr:spPr>
        <a:xfrm>
          <a:off x="16357600" y="1417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47" name="フローチャート: 判断 746"/>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48" name="フローチャート: 判断 747"/>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49" name="フローチャート: 判断 748"/>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0" name="フローチャート: 判断 749"/>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1" name="フローチャート: 判断 750"/>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97028</xdr:rowOff>
    </xdr:from>
    <xdr:to>
      <xdr:col>85</xdr:col>
      <xdr:colOff>177800</xdr:colOff>
      <xdr:row>85</xdr:row>
      <xdr:rowOff>27178</xdr:rowOff>
    </xdr:to>
    <xdr:sp macro="" textlink="">
      <xdr:nvSpPr>
        <xdr:cNvPr id="757" name="楕円 756"/>
        <xdr:cNvSpPr/>
      </xdr:nvSpPr>
      <xdr:spPr>
        <a:xfrm>
          <a:off x="16268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75455</xdr:rowOff>
    </xdr:from>
    <xdr:ext cx="405111" cy="259045"/>
    <xdr:sp macro="" textlink="">
      <xdr:nvSpPr>
        <xdr:cNvPr id="758" name="【消防施設】&#10;有形固定資産減価償却率該当値テキスト"/>
        <xdr:cNvSpPr txBox="1"/>
      </xdr:nvSpPr>
      <xdr:spPr>
        <a:xfrm>
          <a:off x="16357600"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28448</xdr:rowOff>
    </xdr:from>
    <xdr:to>
      <xdr:col>81</xdr:col>
      <xdr:colOff>101600</xdr:colOff>
      <xdr:row>84</xdr:row>
      <xdr:rowOff>130048</xdr:rowOff>
    </xdr:to>
    <xdr:sp macro="" textlink="">
      <xdr:nvSpPr>
        <xdr:cNvPr id="759" name="楕円 758"/>
        <xdr:cNvSpPr/>
      </xdr:nvSpPr>
      <xdr:spPr>
        <a:xfrm>
          <a:off x="15430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79248</xdr:rowOff>
    </xdr:from>
    <xdr:to>
      <xdr:col>85</xdr:col>
      <xdr:colOff>127000</xdr:colOff>
      <xdr:row>84</xdr:row>
      <xdr:rowOff>147828</xdr:rowOff>
    </xdr:to>
    <xdr:cxnSp macro="">
      <xdr:nvCxnSpPr>
        <xdr:cNvPr id="760" name="直線コネクタ 759"/>
        <xdr:cNvCxnSpPr/>
      </xdr:nvCxnSpPr>
      <xdr:spPr>
        <a:xfrm>
          <a:off x="15481300" y="144810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99313</xdr:rowOff>
    </xdr:from>
    <xdr:to>
      <xdr:col>76</xdr:col>
      <xdr:colOff>165100</xdr:colOff>
      <xdr:row>85</xdr:row>
      <xdr:rowOff>29463</xdr:rowOff>
    </xdr:to>
    <xdr:sp macro="" textlink="">
      <xdr:nvSpPr>
        <xdr:cNvPr id="761" name="楕円 760"/>
        <xdr:cNvSpPr/>
      </xdr:nvSpPr>
      <xdr:spPr>
        <a:xfrm>
          <a:off x="14541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79248</xdr:rowOff>
    </xdr:from>
    <xdr:to>
      <xdr:col>81</xdr:col>
      <xdr:colOff>50800</xdr:colOff>
      <xdr:row>84</xdr:row>
      <xdr:rowOff>150113</xdr:rowOff>
    </xdr:to>
    <xdr:cxnSp macro="">
      <xdr:nvCxnSpPr>
        <xdr:cNvPr id="762" name="直線コネクタ 761"/>
        <xdr:cNvCxnSpPr/>
      </xdr:nvCxnSpPr>
      <xdr:spPr>
        <a:xfrm flipV="1">
          <a:off x="14592300" y="1448104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37592</xdr:rowOff>
    </xdr:from>
    <xdr:to>
      <xdr:col>72</xdr:col>
      <xdr:colOff>38100</xdr:colOff>
      <xdr:row>84</xdr:row>
      <xdr:rowOff>139192</xdr:rowOff>
    </xdr:to>
    <xdr:sp macro="" textlink="">
      <xdr:nvSpPr>
        <xdr:cNvPr id="763" name="楕円 762"/>
        <xdr:cNvSpPr/>
      </xdr:nvSpPr>
      <xdr:spPr>
        <a:xfrm>
          <a:off x="1365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88392</xdr:rowOff>
    </xdr:from>
    <xdr:to>
      <xdr:col>76</xdr:col>
      <xdr:colOff>114300</xdr:colOff>
      <xdr:row>84</xdr:row>
      <xdr:rowOff>150113</xdr:rowOff>
    </xdr:to>
    <xdr:cxnSp macro="">
      <xdr:nvCxnSpPr>
        <xdr:cNvPr id="764" name="直線コネクタ 763"/>
        <xdr:cNvCxnSpPr/>
      </xdr:nvCxnSpPr>
      <xdr:spPr>
        <a:xfrm>
          <a:off x="13703300" y="144901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129032</xdr:rowOff>
    </xdr:from>
    <xdr:to>
      <xdr:col>67</xdr:col>
      <xdr:colOff>101600</xdr:colOff>
      <xdr:row>84</xdr:row>
      <xdr:rowOff>59182</xdr:rowOff>
    </xdr:to>
    <xdr:sp macro="" textlink="">
      <xdr:nvSpPr>
        <xdr:cNvPr id="765" name="楕円 764"/>
        <xdr:cNvSpPr/>
      </xdr:nvSpPr>
      <xdr:spPr>
        <a:xfrm>
          <a:off x="12763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8382</xdr:rowOff>
    </xdr:from>
    <xdr:to>
      <xdr:col>71</xdr:col>
      <xdr:colOff>177800</xdr:colOff>
      <xdr:row>84</xdr:row>
      <xdr:rowOff>88392</xdr:rowOff>
    </xdr:to>
    <xdr:cxnSp macro="">
      <xdr:nvCxnSpPr>
        <xdr:cNvPr id="766" name="直線コネクタ 765"/>
        <xdr:cNvCxnSpPr/>
      </xdr:nvCxnSpPr>
      <xdr:spPr>
        <a:xfrm>
          <a:off x="12814300" y="1441018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169435</xdr:rowOff>
    </xdr:from>
    <xdr:ext cx="405111" cy="259045"/>
    <xdr:sp macro="" textlink="">
      <xdr:nvSpPr>
        <xdr:cNvPr id="767" name="n_1aveValue【消防施設】&#10;有形固定資産減価償却率"/>
        <xdr:cNvSpPr txBox="1"/>
      </xdr:nvSpPr>
      <xdr:spPr>
        <a:xfrm>
          <a:off x="152660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7129</xdr:rowOff>
    </xdr:from>
    <xdr:ext cx="405111" cy="259045"/>
    <xdr:sp macro="" textlink="">
      <xdr:nvSpPr>
        <xdr:cNvPr id="768" name="n_2aveValue【消防施設】&#10;有形固定資産減価償却率"/>
        <xdr:cNvSpPr txBox="1"/>
      </xdr:nvSpPr>
      <xdr:spPr>
        <a:xfrm>
          <a:off x="143897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167149</xdr:rowOff>
    </xdr:from>
    <xdr:ext cx="405111" cy="259045"/>
    <xdr:sp macro="" textlink="">
      <xdr:nvSpPr>
        <xdr:cNvPr id="769" name="n_3aveValue【消防施設】&#10;有形固定資産減価償却率"/>
        <xdr:cNvSpPr txBox="1"/>
      </xdr:nvSpPr>
      <xdr:spPr>
        <a:xfrm>
          <a:off x="13500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160290</xdr:rowOff>
    </xdr:from>
    <xdr:ext cx="405111" cy="259045"/>
    <xdr:sp macro="" textlink="">
      <xdr:nvSpPr>
        <xdr:cNvPr id="770" name="n_4aveValue【消防施設】&#10;有形固定資産減価償却率"/>
        <xdr:cNvSpPr txBox="1"/>
      </xdr:nvSpPr>
      <xdr:spPr>
        <a:xfrm>
          <a:off x="12611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121175</xdr:rowOff>
    </xdr:from>
    <xdr:ext cx="405111" cy="259045"/>
    <xdr:sp macro="" textlink="">
      <xdr:nvSpPr>
        <xdr:cNvPr id="771" name="n_1mainValue【消防施設】&#10;有形固定資産減価償却率"/>
        <xdr:cNvSpPr txBox="1"/>
      </xdr:nvSpPr>
      <xdr:spPr>
        <a:xfrm>
          <a:off x="152660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20590</xdr:rowOff>
    </xdr:from>
    <xdr:ext cx="405111" cy="259045"/>
    <xdr:sp macro="" textlink="">
      <xdr:nvSpPr>
        <xdr:cNvPr id="772" name="n_2mainValue【消防施設】&#10;有形固定資産減価償却率"/>
        <xdr:cNvSpPr txBox="1"/>
      </xdr:nvSpPr>
      <xdr:spPr>
        <a:xfrm>
          <a:off x="143897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130319</xdr:rowOff>
    </xdr:from>
    <xdr:ext cx="405111" cy="259045"/>
    <xdr:sp macro="" textlink="">
      <xdr:nvSpPr>
        <xdr:cNvPr id="773" name="n_3mainValue【消防施設】&#10;有形固定資産減価償却率"/>
        <xdr:cNvSpPr txBox="1"/>
      </xdr:nvSpPr>
      <xdr:spPr>
        <a:xfrm>
          <a:off x="13500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50309</xdr:rowOff>
    </xdr:from>
    <xdr:ext cx="405111" cy="259045"/>
    <xdr:sp macro="" textlink="">
      <xdr:nvSpPr>
        <xdr:cNvPr id="774" name="n_4mainValue【消防施設】&#10;有形固定資産減価償却率"/>
        <xdr:cNvSpPr txBox="1"/>
      </xdr:nvSpPr>
      <xdr:spPr>
        <a:xfrm>
          <a:off x="12611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99" name="直線コネクタ 798"/>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1" name="直線コネクタ 8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2"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3" name="直線コネクタ 80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4"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5" name="フローチャート: 判断 80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6" name="フローチャート: 判断 805"/>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07" name="フローチャート: 判断 80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08" name="フローチャート: 判断 807"/>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09" name="フローチャート: 判断 808"/>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5" name="楕円 814"/>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6"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7" name="楕円 816"/>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8" name="直線コネクタ 817"/>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819" name="楕円 818"/>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0</xdr:rowOff>
    </xdr:to>
    <xdr:cxnSp macro="">
      <xdr:nvCxnSpPr>
        <xdr:cNvPr id="820" name="直線コネクタ 819"/>
        <xdr:cNvCxnSpPr/>
      </xdr:nvCxnSpPr>
      <xdr:spPr>
        <a:xfrm>
          <a:off x="20434300" y="14725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821" name="楕円 820"/>
        <xdr:cNvSpPr/>
      </xdr:nvSpPr>
      <xdr:spPr>
        <a:xfrm>
          <a:off x="19494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19050</xdr:rowOff>
    </xdr:from>
    <xdr:to>
      <xdr:col>107</xdr:col>
      <xdr:colOff>50800</xdr:colOff>
      <xdr:row>85</xdr:row>
      <xdr:rowOff>152400</xdr:rowOff>
    </xdr:to>
    <xdr:cxnSp macro="">
      <xdr:nvCxnSpPr>
        <xdr:cNvPr id="822" name="直線コネクタ 821"/>
        <xdr:cNvCxnSpPr/>
      </xdr:nvCxnSpPr>
      <xdr:spPr>
        <a:xfrm>
          <a:off x="19545300" y="140779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23" name="楕円 822"/>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82</xdr:row>
      <xdr:rowOff>19050</xdr:rowOff>
    </xdr:to>
    <xdr:cxnSp macro="">
      <xdr:nvCxnSpPr>
        <xdr:cNvPr id="824" name="直線コネクタ 823"/>
        <xdr:cNvCxnSpPr/>
      </xdr:nvCxnSpPr>
      <xdr:spPr>
        <a:xfrm>
          <a:off x="18656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25"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26" name="n_2aveValue【消防施設】&#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27"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28"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9"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830" name="n_2main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831" name="n_3mainValue【消防施設】&#10;一人当たり面積"/>
        <xdr:cNvSpPr txBox="1"/>
      </xdr:nvSpPr>
      <xdr:spPr>
        <a:xfrm>
          <a:off x="19310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32" name="n_4mainValue【消防施設】&#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58" name="直線コネクタ 857"/>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0" name="直線コネクタ 85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1" name="【庁舎】&#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62" name="直線コネクタ 861"/>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54446</xdr:rowOff>
    </xdr:from>
    <xdr:ext cx="405111" cy="259045"/>
    <xdr:sp macro="" textlink="">
      <xdr:nvSpPr>
        <xdr:cNvPr id="863" name="【庁舎】&#10;有形固定資産減価償却率平均値テキスト"/>
        <xdr:cNvSpPr txBox="1"/>
      </xdr:nvSpPr>
      <xdr:spPr>
        <a:xfrm>
          <a:off x="16357600" y="1788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64" name="フローチャート: 判断 863"/>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5" name="フローチャート: 判断 864"/>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66" name="フローチャート: 判断 865"/>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7" name="フローチャート: 判断 866"/>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68" name="フローチャート: 判断 867"/>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116839</xdr:rowOff>
    </xdr:from>
    <xdr:to>
      <xdr:col>85</xdr:col>
      <xdr:colOff>177800</xdr:colOff>
      <xdr:row>102</xdr:row>
      <xdr:rowOff>46989</xdr:rowOff>
    </xdr:to>
    <xdr:sp macro="" textlink="">
      <xdr:nvSpPr>
        <xdr:cNvPr id="874" name="楕円 873"/>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139716</xdr:rowOff>
    </xdr:from>
    <xdr:ext cx="405111" cy="259045"/>
    <xdr:sp macro="" textlink="">
      <xdr:nvSpPr>
        <xdr:cNvPr id="875" name="【庁舎】&#10;有形固定資産減価償却率該当値テキスト"/>
        <xdr:cNvSpPr txBox="1"/>
      </xdr:nvSpPr>
      <xdr:spPr>
        <a:xfrm>
          <a:off x="163576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876" name="楕円 875"/>
        <xdr:cNvSpPr/>
      </xdr:nvSpPr>
      <xdr:spPr>
        <a:xfrm>
          <a:off x="15430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156211</xdr:rowOff>
    </xdr:from>
    <xdr:to>
      <xdr:col>85</xdr:col>
      <xdr:colOff>127000</xdr:colOff>
      <xdr:row>101</xdr:row>
      <xdr:rowOff>167639</xdr:rowOff>
    </xdr:to>
    <xdr:cxnSp macro="">
      <xdr:nvCxnSpPr>
        <xdr:cNvPr id="877" name="直線コネクタ 876"/>
        <xdr:cNvCxnSpPr/>
      </xdr:nvCxnSpPr>
      <xdr:spPr>
        <a:xfrm>
          <a:off x="15481300" y="17472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64588</xdr:rowOff>
    </xdr:from>
    <xdr:to>
      <xdr:col>76</xdr:col>
      <xdr:colOff>165100</xdr:colOff>
      <xdr:row>101</xdr:row>
      <xdr:rowOff>166188</xdr:rowOff>
    </xdr:to>
    <xdr:sp macro="" textlink="">
      <xdr:nvSpPr>
        <xdr:cNvPr id="878" name="楕円 877"/>
        <xdr:cNvSpPr/>
      </xdr:nvSpPr>
      <xdr:spPr>
        <a:xfrm>
          <a:off x="14541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115388</xdr:rowOff>
    </xdr:from>
    <xdr:to>
      <xdr:col>81</xdr:col>
      <xdr:colOff>50800</xdr:colOff>
      <xdr:row>101</xdr:row>
      <xdr:rowOff>156211</xdr:rowOff>
    </xdr:to>
    <xdr:cxnSp macro="">
      <xdr:nvCxnSpPr>
        <xdr:cNvPr id="879" name="直線コネクタ 878"/>
        <xdr:cNvCxnSpPr/>
      </xdr:nvCxnSpPr>
      <xdr:spPr>
        <a:xfrm>
          <a:off x="14592300" y="1743183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31931</xdr:rowOff>
    </xdr:from>
    <xdr:to>
      <xdr:col>72</xdr:col>
      <xdr:colOff>38100</xdr:colOff>
      <xdr:row>101</xdr:row>
      <xdr:rowOff>133531</xdr:rowOff>
    </xdr:to>
    <xdr:sp macro="" textlink="">
      <xdr:nvSpPr>
        <xdr:cNvPr id="880" name="楕円 879"/>
        <xdr:cNvSpPr/>
      </xdr:nvSpPr>
      <xdr:spPr>
        <a:xfrm>
          <a:off x="13652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82731</xdr:rowOff>
    </xdr:from>
    <xdr:to>
      <xdr:col>76</xdr:col>
      <xdr:colOff>114300</xdr:colOff>
      <xdr:row>101</xdr:row>
      <xdr:rowOff>115388</xdr:rowOff>
    </xdr:to>
    <xdr:cxnSp macro="">
      <xdr:nvCxnSpPr>
        <xdr:cNvPr id="881" name="直線コネクタ 880"/>
        <xdr:cNvCxnSpPr/>
      </xdr:nvCxnSpPr>
      <xdr:spPr>
        <a:xfrm>
          <a:off x="13703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882" name="楕円 881"/>
        <xdr:cNvSpPr/>
      </xdr:nvSpPr>
      <xdr:spPr>
        <a:xfrm>
          <a:off x="1276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82731</xdr:rowOff>
    </xdr:from>
    <xdr:to>
      <xdr:col>71</xdr:col>
      <xdr:colOff>177800</xdr:colOff>
      <xdr:row>104</xdr:row>
      <xdr:rowOff>141514</xdr:rowOff>
    </xdr:to>
    <xdr:cxnSp macro="">
      <xdr:nvCxnSpPr>
        <xdr:cNvPr id="883" name="直線コネクタ 882"/>
        <xdr:cNvCxnSpPr/>
      </xdr:nvCxnSpPr>
      <xdr:spPr>
        <a:xfrm flipV="1">
          <a:off x="12814300" y="17399181"/>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84"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85" name="n_2ave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6"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87" name="n_4aveValue【庁舎】&#10;有形固定資産減価償却率"/>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52088</xdr:rowOff>
    </xdr:from>
    <xdr:ext cx="405111" cy="259045"/>
    <xdr:sp macro="" textlink="">
      <xdr:nvSpPr>
        <xdr:cNvPr id="888" name="n_1mainValue【庁舎】&#10;有形固定資産減価償却率"/>
        <xdr:cNvSpPr txBox="1"/>
      </xdr:nvSpPr>
      <xdr:spPr>
        <a:xfrm>
          <a:off x="15266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11265</xdr:rowOff>
    </xdr:from>
    <xdr:ext cx="405111" cy="259045"/>
    <xdr:sp macro="" textlink="">
      <xdr:nvSpPr>
        <xdr:cNvPr id="889" name="n_2mainValue【庁舎】&#10;有形固定資産減価償却率"/>
        <xdr:cNvSpPr txBox="1"/>
      </xdr:nvSpPr>
      <xdr:spPr>
        <a:xfrm>
          <a:off x="14389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150058</xdr:rowOff>
    </xdr:from>
    <xdr:ext cx="405111" cy="259045"/>
    <xdr:sp macro="" textlink="">
      <xdr:nvSpPr>
        <xdr:cNvPr id="890" name="n_3mainValue【庁舎】&#10;有形固定資産減価償却率"/>
        <xdr:cNvSpPr txBox="1"/>
      </xdr:nvSpPr>
      <xdr:spPr>
        <a:xfrm>
          <a:off x="13500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1" name="n_4main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15" name="直線コネクタ 914"/>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16"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17" name="直線コネクタ 916"/>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18" name="【庁舎】&#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19" name="直線コネクタ 918"/>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0" name="【庁舎】&#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1" name="フローチャート: 判断 920"/>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22" name="フローチャート: 判断 921"/>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3" name="フローチャート: 判断 922"/>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4" name="フローチャート: 判断 923"/>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5" name="フローチャート: 判断 924"/>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31" name="楕円 930"/>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32" name="【庁舎】&#10;一人当たり面積該当値テキスト"/>
        <xdr:cNvSpPr txBox="1"/>
      </xdr:nvSpPr>
      <xdr:spPr>
        <a:xfrm>
          <a:off x="22199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33" name="楕円 932"/>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64770</xdr:rowOff>
    </xdr:to>
    <xdr:cxnSp macro="">
      <xdr:nvCxnSpPr>
        <xdr:cNvPr id="934" name="直線コネクタ 933"/>
        <xdr:cNvCxnSpPr/>
      </xdr:nvCxnSpPr>
      <xdr:spPr>
        <a:xfrm>
          <a:off x="21323300" y="1802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35" name="楕円 934"/>
        <xdr:cNvSpPr/>
      </xdr:nvSpPr>
      <xdr:spPr>
        <a:xfrm>
          <a:off x="2038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22861</xdr:rowOff>
    </xdr:to>
    <xdr:cxnSp macro="">
      <xdr:nvCxnSpPr>
        <xdr:cNvPr id="936" name="直線コネクタ 935"/>
        <xdr:cNvCxnSpPr/>
      </xdr:nvCxnSpPr>
      <xdr:spPr>
        <a:xfrm flipV="1">
          <a:off x="20434300" y="18021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937" name="楕円 936"/>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22861</xdr:rowOff>
    </xdr:from>
    <xdr:to>
      <xdr:col>107</xdr:col>
      <xdr:colOff>50800</xdr:colOff>
      <xdr:row>106</xdr:row>
      <xdr:rowOff>152400</xdr:rowOff>
    </xdr:to>
    <xdr:cxnSp macro="">
      <xdr:nvCxnSpPr>
        <xdr:cNvPr id="938" name="直線コネクタ 937"/>
        <xdr:cNvCxnSpPr/>
      </xdr:nvCxnSpPr>
      <xdr:spPr>
        <a:xfrm flipV="1">
          <a:off x="19545300" y="180251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939" name="楕円 938"/>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106</xdr:row>
      <xdr:rowOff>152400</xdr:rowOff>
    </xdr:to>
    <xdr:cxnSp macro="">
      <xdr:nvCxnSpPr>
        <xdr:cNvPr id="940" name="直線コネクタ 939"/>
        <xdr:cNvCxnSpPr/>
      </xdr:nvCxnSpPr>
      <xdr:spPr>
        <a:xfrm>
          <a:off x="18656300" y="18166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1"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42" name="n_2aveValue【庁舎】&#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3" name="n_3aveValue【庁舎】&#10;一人当たり面積"/>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4"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45" name="n_1mainValue【庁舎】&#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946" name="n_2mainValue【庁舎】&#10;一人当たり面積"/>
        <xdr:cNvSpPr txBox="1"/>
      </xdr:nvSpPr>
      <xdr:spPr>
        <a:xfrm>
          <a:off x="20199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947" name="n_3mainValue【庁舎】&#10;一人当たり面積"/>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948" name="n_4mainValue【庁舎】&#10;一人当たり面積"/>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類似団体と比較して有形固定資産減価償却率が高くなっている施設は、図書館、</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福祉施設、消防施設であり、低くなっている施設は、一般廃棄物処理施設、保健センター・保健所、市民会館、庁舎である。</a:t>
          </a:r>
          <a:r>
            <a:rPr kumimoji="1" lang="ja-JP" altLang="en-US" sz="1100">
              <a:solidFill>
                <a:schemeClr val="dk1"/>
              </a:solidFill>
              <a:effectLst/>
              <a:latin typeface="+mn-lt"/>
              <a:ea typeface="+mn-ea"/>
              <a:cs typeface="+mn-cs"/>
            </a:rPr>
            <a:t>特に有形固定資産減価償却率の高い図書館については、改修工事の実施を計画しており、老朽化対策に取り組んでいくこととしている。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公債費（公害防止事業債償還費等）や臨時財政対策債償還基金費の減があるものの、生活保護費や高齢者保健福祉費の増により、基準財政需要額は約</a:t>
          </a:r>
          <a:r>
            <a:rPr kumimoji="1" lang="en-US" altLang="ja-JP" sz="1100">
              <a:solidFill>
                <a:schemeClr val="dk1"/>
              </a:solidFill>
              <a:effectLst/>
              <a:latin typeface="+mn-lt"/>
              <a:ea typeface="+mn-ea"/>
              <a:cs typeface="+mn-cs"/>
            </a:rPr>
            <a:t>395</a:t>
          </a:r>
          <a:r>
            <a:rPr kumimoji="1" lang="ja-JP" altLang="ja-JP" sz="1100">
              <a:solidFill>
                <a:schemeClr val="dk1"/>
              </a:solidFill>
              <a:effectLst/>
              <a:latin typeface="+mn-lt"/>
              <a:ea typeface="+mn-ea"/>
              <a:cs typeface="+mn-cs"/>
            </a:rPr>
            <a:t>億円となった。基準財政収入額は利子割交付金の減があるものの、市民税や固定資産税の増により、前年度比で約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375</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ja-JP" sz="1100">
              <a:solidFill>
                <a:schemeClr val="dk1"/>
              </a:solidFill>
              <a:effectLst/>
              <a:latin typeface="+mn-lt"/>
              <a:ea typeface="+mn-ea"/>
              <a:cs typeface="+mn-cs"/>
            </a:rPr>
            <a:t>　財政力指数は単年度で</a:t>
          </a:r>
          <a:r>
            <a:rPr kumimoji="1" lang="en-US" altLang="ja-JP" sz="1100">
              <a:solidFill>
                <a:schemeClr val="dk1"/>
              </a:solidFill>
              <a:effectLst/>
              <a:latin typeface="+mn-lt"/>
              <a:ea typeface="+mn-ea"/>
              <a:cs typeface="+mn-cs"/>
            </a:rPr>
            <a:t>0.950</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0.953</a:t>
          </a:r>
          <a:r>
            <a:rPr kumimoji="1" lang="ja-JP" altLang="ja-JP" sz="1100">
              <a:solidFill>
                <a:schemeClr val="dk1"/>
              </a:solidFill>
              <a:effectLst/>
              <a:latin typeface="+mn-lt"/>
              <a:ea typeface="+mn-ea"/>
              <a:cs typeface="+mn-cs"/>
            </a:rPr>
            <a:t>となった。民間活力の導入やデジタル化の推進等、行政の効率化に努めるとともに、市税等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徴収業務の強化に取り組む。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6350</xdr:rowOff>
    </xdr:to>
    <xdr:cxnSp macro="">
      <xdr:nvCxnSpPr>
        <xdr:cNvPr id="67" name="直線コネクタ 66"/>
        <xdr:cNvCxnSpPr/>
      </xdr:nvCxnSpPr>
      <xdr:spPr>
        <a:xfrm>
          <a:off x="4114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153670</xdr:rowOff>
    </xdr:to>
    <xdr:cxnSp macro="">
      <xdr:nvCxnSpPr>
        <xdr:cNvPr id="70" name="直線コネクタ 69"/>
        <xdr:cNvCxnSpPr/>
      </xdr:nvCxnSpPr>
      <xdr:spPr>
        <a:xfrm>
          <a:off x="3225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129540</xdr:rowOff>
    </xdr:to>
    <xdr:cxnSp macro="">
      <xdr:nvCxnSpPr>
        <xdr:cNvPr id="73" name="直線コネクタ 72"/>
        <xdr:cNvCxnSpPr/>
      </xdr:nvCxnSpPr>
      <xdr:spPr>
        <a:xfrm flipV="1">
          <a:off x="2336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6" name="楕円 85"/>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7"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地方税や地方消費税交付金の増があったものの、地方交付税や臨時財政対策債等の減により、分母である経常一般財源は約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一方、分子である経常経費充当一般財源は、下水道事業会計への負担金の減があるものの、平塚文化芸術ホール管理運営事業等の増により、前年度比で約</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　この結果、経常収支比率は</a:t>
          </a:r>
          <a:r>
            <a:rPr kumimoji="1" lang="en-US" altLang="ja-JP" sz="1100">
              <a:solidFill>
                <a:schemeClr val="dk1"/>
              </a:solidFill>
              <a:effectLst/>
              <a:latin typeface="+mn-lt"/>
              <a:ea typeface="+mn-ea"/>
              <a:cs typeface="+mn-cs"/>
            </a:rPr>
            <a:t>96.7</a:t>
          </a:r>
          <a:r>
            <a:rPr kumimoji="1" lang="ja-JP" altLang="ja-JP" sz="1100">
              <a:solidFill>
                <a:schemeClr val="dk1"/>
              </a:solidFill>
              <a:effectLst/>
              <a:latin typeface="+mn-lt"/>
              <a:ea typeface="+mn-ea"/>
              <a:cs typeface="+mn-cs"/>
            </a:rPr>
            <a:t>％となり、前年度比で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今後も、行財政改革の取組により改善に努める。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66</xdr:row>
      <xdr:rowOff>18204</xdr:rowOff>
    </xdr:to>
    <xdr:cxnSp macro="">
      <xdr:nvCxnSpPr>
        <xdr:cNvPr id="130" name="直線コネクタ 129"/>
        <xdr:cNvCxnSpPr/>
      </xdr:nvCxnSpPr>
      <xdr:spPr>
        <a:xfrm>
          <a:off x="4114800" y="10811087"/>
          <a:ext cx="8382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65</xdr:row>
      <xdr:rowOff>93133</xdr:rowOff>
    </xdr:to>
    <xdr:cxnSp macro="">
      <xdr:nvCxnSpPr>
        <xdr:cNvPr id="133" name="直線コネクタ 132"/>
        <xdr:cNvCxnSpPr/>
      </xdr:nvCxnSpPr>
      <xdr:spPr>
        <a:xfrm flipV="1">
          <a:off x="3225800" y="108110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165523</xdr:rowOff>
    </xdr:to>
    <xdr:cxnSp macro="">
      <xdr:nvCxnSpPr>
        <xdr:cNvPr id="136" name="直線コネクタ 135"/>
        <xdr:cNvCxnSpPr/>
      </xdr:nvCxnSpPr>
      <xdr:spPr>
        <a:xfrm flipV="1">
          <a:off x="2336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165523</xdr:rowOff>
    </xdr:from>
    <xdr:to>
      <xdr:col>11</xdr:col>
      <xdr:colOff>31750</xdr:colOff>
      <xdr:row>66</xdr:row>
      <xdr:rowOff>2117</xdr:rowOff>
    </xdr:to>
    <xdr:cxnSp macro="">
      <xdr:nvCxnSpPr>
        <xdr:cNvPr id="139" name="直線コネクタ 138"/>
        <xdr:cNvCxnSpPr/>
      </xdr:nvCxnSpPr>
      <xdr:spPr>
        <a:xfrm flipV="1">
          <a:off x="1447800" y="1130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49" name="楕円 148"/>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34731</xdr:rowOff>
    </xdr:from>
    <xdr:ext cx="762000" cy="259045"/>
    <xdr:sp macro="" textlink="">
      <xdr:nvSpPr>
        <xdr:cNvPr id="150" name="財政構造の弾力性該当値テキスト"/>
        <xdr:cNvSpPr txBox="1"/>
      </xdr:nvSpPr>
      <xdr:spPr>
        <a:xfrm>
          <a:off x="5041900" y="111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1" name="楕円 150"/>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52" name="テキスト ボックス 151"/>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3" name="楕円 152"/>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4" name="テキスト ボックス 153"/>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5" name="楕円 154"/>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56" name="テキスト ボックス 155"/>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7" name="楕円 156"/>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8" name="テキスト ボックス 157"/>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人事院勧告を踏まえた人件費の増や、平塚文化芸術ホール管理運営事業等の増により、人口一人当たりの人件費・物件費は約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今後も低コストで質の高い行政サービスが提供出来るよう民間活力の導入検討や、事業の廃止・抜本的見直しなど行財政改革の取組を推進し、一層の経費の削減に努める。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3671</xdr:rowOff>
    </xdr:from>
    <xdr:to>
      <xdr:col>23</xdr:col>
      <xdr:colOff>133350</xdr:colOff>
      <xdr:row>84</xdr:row>
      <xdr:rowOff>28459</xdr:rowOff>
    </xdr:to>
    <xdr:cxnSp macro="">
      <xdr:nvCxnSpPr>
        <xdr:cNvPr id="193" name="直線コネクタ 192"/>
        <xdr:cNvCxnSpPr/>
      </xdr:nvCxnSpPr>
      <xdr:spPr>
        <a:xfrm>
          <a:off x="4114800" y="14234021"/>
          <a:ext cx="838200" cy="19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4" name="人件費・物件費等の状況平均値テキスト"/>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13148</xdr:rowOff>
    </xdr:from>
    <xdr:to>
      <xdr:col>19</xdr:col>
      <xdr:colOff>133350</xdr:colOff>
      <xdr:row>83</xdr:row>
      <xdr:rowOff>3671</xdr:rowOff>
    </xdr:to>
    <xdr:cxnSp macro="">
      <xdr:nvCxnSpPr>
        <xdr:cNvPr id="196" name="直線コネクタ 195"/>
        <xdr:cNvCxnSpPr/>
      </xdr:nvCxnSpPr>
      <xdr:spPr>
        <a:xfrm>
          <a:off x="3225800" y="14072048"/>
          <a:ext cx="889000" cy="1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48647</xdr:rowOff>
    </xdr:from>
    <xdr:to>
      <xdr:col>15</xdr:col>
      <xdr:colOff>82550</xdr:colOff>
      <xdr:row>82</xdr:row>
      <xdr:rowOff>13148</xdr:rowOff>
    </xdr:to>
    <xdr:cxnSp macro="">
      <xdr:nvCxnSpPr>
        <xdr:cNvPr id="199" name="直線コネクタ 198"/>
        <xdr:cNvCxnSpPr/>
      </xdr:nvCxnSpPr>
      <xdr:spPr>
        <a:xfrm>
          <a:off x="2336800" y="13936097"/>
          <a:ext cx="889000" cy="13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132142</xdr:rowOff>
    </xdr:from>
    <xdr:to>
      <xdr:col>11</xdr:col>
      <xdr:colOff>31750</xdr:colOff>
      <xdr:row>81</xdr:row>
      <xdr:rowOff>48647</xdr:rowOff>
    </xdr:to>
    <xdr:cxnSp macro="">
      <xdr:nvCxnSpPr>
        <xdr:cNvPr id="202" name="直線コネクタ 201"/>
        <xdr:cNvCxnSpPr/>
      </xdr:nvCxnSpPr>
      <xdr:spPr>
        <a:xfrm>
          <a:off x="1447800" y="13848142"/>
          <a:ext cx="889000" cy="8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16673</xdr:rowOff>
    </xdr:from>
    <xdr:ext cx="762000" cy="259045"/>
    <xdr:sp macro="" textlink="">
      <xdr:nvSpPr>
        <xdr:cNvPr id="204" name="テキスト ボックス 203"/>
        <xdr:cNvSpPr txBox="1"/>
      </xdr:nvSpPr>
      <xdr:spPr>
        <a:xfrm>
          <a:off x="1955800" y="140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100813</xdr:rowOff>
    </xdr:from>
    <xdr:ext cx="762000" cy="259045"/>
    <xdr:sp macro="" textlink="">
      <xdr:nvSpPr>
        <xdr:cNvPr id="206" name="テキスト ボックス 205"/>
        <xdr:cNvSpPr txBox="1"/>
      </xdr:nvSpPr>
      <xdr:spPr>
        <a:xfrm>
          <a:off x="1066800" y="139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149109</xdr:rowOff>
    </xdr:from>
    <xdr:to>
      <xdr:col>23</xdr:col>
      <xdr:colOff>184150</xdr:colOff>
      <xdr:row>84</xdr:row>
      <xdr:rowOff>79259</xdr:rowOff>
    </xdr:to>
    <xdr:sp macro="" textlink="">
      <xdr:nvSpPr>
        <xdr:cNvPr id="212" name="楕円 211"/>
        <xdr:cNvSpPr/>
      </xdr:nvSpPr>
      <xdr:spPr>
        <a:xfrm>
          <a:off x="4902200" y="14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121186</xdr:rowOff>
    </xdr:from>
    <xdr:ext cx="762000" cy="259045"/>
    <xdr:sp macro="" textlink="">
      <xdr:nvSpPr>
        <xdr:cNvPr id="213" name="人件費・物件費等の状況該当値テキスト"/>
        <xdr:cNvSpPr txBox="1"/>
      </xdr:nvSpPr>
      <xdr:spPr>
        <a:xfrm>
          <a:off x="5041900" y="1435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124321</xdr:rowOff>
    </xdr:from>
    <xdr:to>
      <xdr:col>19</xdr:col>
      <xdr:colOff>184150</xdr:colOff>
      <xdr:row>83</xdr:row>
      <xdr:rowOff>54471</xdr:rowOff>
    </xdr:to>
    <xdr:sp macro="" textlink="">
      <xdr:nvSpPr>
        <xdr:cNvPr id="214" name="楕円 213"/>
        <xdr:cNvSpPr/>
      </xdr:nvSpPr>
      <xdr:spPr>
        <a:xfrm>
          <a:off x="4064000" y="141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64648</xdr:rowOff>
    </xdr:from>
    <xdr:ext cx="736600" cy="259045"/>
    <xdr:sp macro="" textlink="">
      <xdr:nvSpPr>
        <xdr:cNvPr id="215" name="テキスト ボックス 214"/>
        <xdr:cNvSpPr txBox="1"/>
      </xdr:nvSpPr>
      <xdr:spPr>
        <a:xfrm>
          <a:off x="3733800" y="13952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133798</xdr:rowOff>
    </xdr:from>
    <xdr:to>
      <xdr:col>15</xdr:col>
      <xdr:colOff>133350</xdr:colOff>
      <xdr:row>82</xdr:row>
      <xdr:rowOff>63948</xdr:rowOff>
    </xdr:to>
    <xdr:sp macro="" textlink="">
      <xdr:nvSpPr>
        <xdr:cNvPr id="216" name="楕円 215"/>
        <xdr:cNvSpPr/>
      </xdr:nvSpPr>
      <xdr:spPr>
        <a:xfrm>
          <a:off x="3175000" y="140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74125</xdr:rowOff>
    </xdr:from>
    <xdr:ext cx="762000" cy="259045"/>
    <xdr:sp macro="" textlink="">
      <xdr:nvSpPr>
        <xdr:cNvPr id="217" name="テキスト ボックス 216"/>
        <xdr:cNvSpPr txBox="1"/>
      </xdr:nvSpPr>
      <xdr:spPr>
        <a:xfrm>
          <a:off x="2844800" y="137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169297</xdr:rowOff>
    </xdr:from>
    <xdr:to>
      <xdr:col>11</xdr:col>
      <xdr:colOff>82550</xdr:colOff>
      <xdr:row>81</xdr:row>
      <xdr:rowOff>99447</xdr:rowOff>
    </xdr:to>
    <xdr:sp macro="" textlink="">
      <xdr:nvSpPr>
        <xdr:cNvPr id="218" name="楕円 217"/>
        <xdr:cNvSpPr/>
      </xdr:nvSpPr>
      <xdr:spPr>
        <a:xfrm>
          <a:off x="2286000" y="138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109624</xdr:rowOff>
    </xdr:from>
    <xdr:ext cx="762000" cy="259045"/>
    <xdr:sp macro="" textlink="">
      <xdr:nvSpPr>
        <xdr:cNvPr id="219" name="テキスト ボックス 218"/>
        <xdr:cNvSpPr txBox="1"/>
      </xdr:nvSpPr>
      <xdr:spPr>
        <a:xfrm>
          <a:off x="1955800" y="136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81342</xdr:rowOff>
    </xdr:from>
    <xdr:to>
      <xdr:col>7</xdr:col>
      <xdr:colOff>31750</xdr:colOff>
      <xdr:row>81</xdr:row>
      <xdr:rowOff>11492</xdr:rowOff>
    </xdr:to>
    <xdr:sp macro="" textlink="">
      <xdr:nvSpPr>
        <xdr:cNvPr id="220" name="楕円 219"/>
        <xdr:cNvSpPr/>
      </xdr:nvSpPr>
      <xdr:spPr>
        <a:xfrm>
          <a:off x="1397000" y="137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21669</xdr:rowOff>
    </xdr:from>
    <xdr:ext cx="762000" cy="259045"/>
    <xdr:sp macro="" textlink="">
      <xdr:nvSpPr>
        <xdr:cNvPr id="221" name="テキスト ボックス 220"/>
        <xdr:cNvSpPr txBox="1"/>
      </xdr:nvSpPr>
      <xdr:spPr>
        <a:xfrm>
          <a:off x="1066800" y="1356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給与については人事院勧告に準じた改定により適正化に努めている。令和４年度決算のラスパイレス指数は、全国市平均及び類似団体平均は下回っているが全国町村平均を上回っているため、今後も事務量に見合う適正な職員配置に努め、一層の縮減努力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82550</xdr:rowOff>
    </xdr:to>
    <xdr:cxnSp macro="">
      <xdr:nvCxnSpPr>
        <xdr:cNvPr id="255" name="直線コネクタ 254"/>
        <xdr:cNvCxnSpPr/>
      </xdr:nvCxnSpPr>
      <xdr:spPr>
        <a:xfrm flipV="1">
          <a:off x="16179800" y="143637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6" name="給与水準   （国との比較）平均値テキスト"/>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82550</xdr:rowOff>
    </xdr:to>
    <xdr:cxnSp macro="">
      <xdr:nvCxnSpPr>
        <xdr:cNvPr id="258" name="直線コネクタ 257"/>
        <xdr:cNvCxnSpPr/>
      </xdr:nvCxnSpPr>
      <xdr:spPr>
        <a:xfrm>
          <a:off x="15290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0" name="テキスト ボックス 259"/>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87</xdr:row>
      <xdr:rowOff>30691</xdr:rowOff>
    </xdr:to>
    <xdr:cxnSp macro="">
      <xdr:nvCxnSpPr>
        <xdr:cNvPr id="261" name="直線コネクタ 260"/>
        <xdr:cNvCxnSpPr/>
      </xdr:nvCxnSpPr>
      <xdr:spPr>
        <a:xfrm flipV="1">
          <a:off x="14401800" y="14403916"/>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63" name="テキスト ボックス 262"/>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89</xdr:row>
      <xdr:rowOff>89959</xdr:rowOff>
    </xdr:to>
    <xdr:cxnSp macro="">
      <xdr:nvCxnSpPr>
        <xdr:cNvPr id="264" name="直線コネクタ 263"/>
        <xdr:cNvCxnSpPr/>
      </xdr:nvCxnSpPr>
      <xdr:spPr>
        <a:xfrm flipV="1">
          <a:off x="13512800" y="14946841"/>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0" name="楕円 279"/>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81" name="テキスト ボックス 280"/>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2" name="楕円 281"/>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3" name="テキスト ボックス 282"/>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事務量に見合う適正な職員配置や採用の抑制に努めているが、依然として類似団体平均を上回っている。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　一部窓口業務を民間委託する等、</a:t>
          </a:r>
          <a:r>
            <a:rPr kumimoji="1" lang="ja-JP" altLang="en-US" sz="1100">
              <a:solidFill>
                <a:schemeClr val="dk1"/>
              </a:solidFill>
              <a:effectLst/>
              <a:latin typeface="+mn-lt"/>
              <a:ea typeface="+mn-ea"/>
              <a:cs typeface="+mn-cs"/>
            </a:rPr>
            <a:t>デジタル</a:t>
          </a:r>
          <a:r>
            <a:rPr kumimoji="1" lang="ja-JP" altLang="ja-JP" sz="1100">
              <a:solidFill>
                <a:schemeClr val="dk1"/>
              </a:solidFill>
              <a:effectLst/>
              <a:latin typeface="+mn-lt"/>
              <a:ea typeface="+mn-ea"/>
              <a:cs typeface="+mn-cs"/>
            </a:rPr>
            <a:t>化の推進やアウトソーシングの活用を図ることで、今後も引き続き計画的な管理に努める。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40429</xdr:rowOff>
    </xdr:from>
    <xdr:to>
      <xdr:col>81</xdr:col>
      <xdr:colOff>44450</xdr:colOff>
      <xdr:row>62</xdr:row>
      <xdr:rowOff>52494</xdr:rowOff>
    </xdr:to>
    <xdr:cxnSp macro="">
      <xdr:nvCxnSpPr>
        <xdr:cNvPr id="318" name="直線コネクタ 317"/>
        <xdr:cNvCxnSpPr/>
      </xdr:nvCxnSpPr>
      <xdr:spPr>
        <a:xfrm>
          <a:off x="16179800" y="106703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40429</xdr:rowOff>
    </xdr:to>
    <xdr:cxnSp macro="">
      <xdr:nvCxnSpPr>
        <xdr:cNvPr id="321" name="直線コネクタ 320"/>
        <xdr:cNvCxnSpPr/>
      </xdr:nvCxnSpPr>
      <xdr:spPr>
        <a:xfrm>
          <a:off x="15290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32385</xdr:rowOff>
    </xdr:to>
    <xdr:cxnSp macro="">
      <xdr:nvCxnSpPr>
        <xdr:cNvPr id="324" name="直線コネクタ 323"/>
        <xdr:cNvCxnSpPr/>
      </xdr:nvCxnSpPr>
      <xdr:spPr>
        <a:xfrm>
          <a:off x="14401800" y="10662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32385</xdr:rowOff>
    </xdr:to>
    <xdr:cxnSp macro="">
      <xdr:nvCxnSpPr>
        <xdr:cNvPr id="327" name="直線コネクタ 326"/>
        <xdr:cNvCxnSpPr/>
      </xdr:nvCxnSpPr>
      <xdr:spPr>
        <a:xfrm>
          <a:off x="13512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37" name="楕円 336"/>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145221</xdr:rowOff>
    </xdr:from>
    <xdr:ext cx="762000" cy="259045"/>
    <xdr:sp macro="" textlink="">
      <xdr:nvSpPr>
        <xdr:cNvPr id="338" name="定員管理の状況該当値テキスト"/>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161079</xdr:rowOff>
    </xdr:from>
    <xdr:to>
      <xdr:col>77</xdr:col>
      <xdr:colOff>95250</xdr:colOff>
      <xdr:row>62</xdr:row>
      <xdr:rowOff>91229</xdr:rowOff>
    </xdr:to>
    <xdr:sp macro="" textlink="">
      <xdr:nvSpPr>
        <xdr:cNvPr id="339" name="楕円 338"/>
        <xdr:cNvSpPr/>
      </xdr:nvSpPr>
      <xdr:spPr>
        <a:xfrm>
          <a:off x="16129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76006</xdr:rowOff>
    </xdr:from>
    <xdr:ext cx="736600" cy="259045"/>
    <xdr:sp macro="" textlink="">
      <xdr:nvSpPr>
        <xdr:cNvPr id="340" name="テキスト ボックス 339"/>
        <xdr:cNvSpPr txBox="1"/>
      </xdr:nvSpPr>
      <xdr:spPr>
        <a:xfrm>
          <a:off x="15798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1" name="楕円 340"/>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67962</xdr:rowOff>
    </xdr:from>
    <xdr:ext cx="762000" cy="259045"/>
    <xdr:sp macro="" textlink="">
      <xdr:nvSpPr>
        <xdr:cNvPr id="342" name="テキスト ボックス 341"/>
        <xdr:cNvSpPr txBox="1"/>
      </xdr:nvSpPr>
      <xdr:spPr>
        <a:xfrm>
          <a:off x="14909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3" name="楕円 342"/>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67962</xdr:rowOff>
    </xdr:from>
    <xdr:ext cx="762000" cy="259045"/>
    <xdr:sp macro="" textlink="">
      <xdr:nvSpPr>
        <xdr:cNvPr id="344" name="テキスト ボックス 343"/>
        <xdr:cNvSpPr txBox="1"/>
      </xdr:nvSpPr>
      <xdr:spPr>
        <a:xfrm>
          <a:off x="14020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5" name="楕円 344"/>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46" name="テキスト ボックス 345"/>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元利償還金の増による分子の増に加え、臨時財政対策債発行可能額の減や普通交付税額の減による分母の減により、実質公債費比率は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今後は相模小学校移転整備事業や見附台地区周辺整備事業に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建設債の償還が本格化し、元利償還金が</a:t>
          </a:r>
          <a:r>
            <a:rPr kumimoji="1" lang="ja-JP" altLang="en-US" sz="1100">
              <a:solidFill>
                <a:schemeClr val="dk1"/>
              </a:solidFill>
              <a:effectLst/>
              <a:latin typeface="+mn-lt"/>
              <a:ea typeface="+mn-ea"/>
              <a:cs typeface="+mn-cs"/>
            </a:rPr>
            <a:t>増加することから</a:t>
          </a:r>
          <a:r>
            <a:rPr kumimoji="1" lang="ja-JP" altLang="ja-JP" sz="1100">
              <a:solidFill>
                <a:schemeClr val="dk1"/>
              </a:solidFill>
              <a:effectLst/>
              <a:latin typeface="+mn-lt"/>
              <a:ea typeface="+mn-ea"/>
              <a:cs typeface="+mn-cs"/>
            </a:rPr>
            <a:t>、借入れと返済のバランスや人口減少に伴う将来世代への過度な負担転嫁に配慮し、総額抑制及び平準化に努める。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149981</xdr:rowOff>
    </xdr:to>
    <xdr:cxnSp macro="">
      <xdr:nvCxnSpPr>
        <xdr:cNvPr id="381" name="直線コネクタ 380"/>
        <xdr:cNvCxnSpPr/>
      </xdr:nvCxnSpPr>
      <xdr:spPr>
        <a:xfrm>
          <a:off x="16179800" y="689307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40</xdr:row>
      <xdr:rowOff>35076</xdr:rowOff>
    </xdr:to>
    <xdr:cxnSp macro="">
      <xdr:nvCxnSpPr>
        <xdr:cNvPr id="384" name="直線コネクタ 383"/>
        <xdr:cNvCxnSpPr/>
      </xdr:nvCxnSpPr>
      <xdr:spPr>
        <a:xfrm>
          <a:off x="15290800" y="6755191"/>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68641</xdr:rowOff>
    </xdr:to>
    <xdr:cxnSp macro="">
      <xdr:nvCxnSpPr>
        <xdr:cNvPr id="387" name="直線コネクタ 386"/>
        <xdr:cNvCxnSpPr/>
      </xdr:nvCxnSpPr>
      <xdr:spPr>
        <a:xfrm>
          <a:off x="14401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57150</xdr:rowOff>
    </xdr:to>
    <xdr:cxnSp macro="">
      <xdr:nvCxnSpPr>
        <xdr:cNvPr id="390" name="直線コネクタ 389"/>
        <xdr:cNvCxnSpPr/>
      </xdr:nvCxnSpPr>
      <xdr:spPr>
        <a:xfrm>
          <a:off x="13512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0" name="楕円 399"/>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1"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2" name="楕円 401"/>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403" name="テキスト ボックス 402"/>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4" name="楕円 403"/>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5" name="テキスト ボックス 404"/>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08" name="楕円 407"/>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09" name="テキスト ボックス 408"/>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地方債現在高の減や公営企業等繰入見込額の減等により、将来負担比率は２．７ポイント減の２２．５％となった。</a:t>
          </a:r>
          <a:endParaRPr lang="ja-JP" altLang="ja-JP" sz="1400">
            <a:effectLst/>
          </a:endParaRPr>
        </a:p>
        <a:p>
          <a:r>
            <a:rPr kumimoji="1" lang="ja-JP" altLang="ja-JP" sz="1100">
              <a:solidFill>
                <a:schemeClr val="dk1"/>
              </a:solidFill>
              <a:effectLst/>
              <a:latin typeface="+mn-lt"/>
              <a:ea typeface="+mn-ea"/>
              <a:cs typeface="+mn-cs"/>
            </a:rPr>
            <a:t>　令和４年度決算では、類似団体平均値を１１．６</a:t>
          </a:r>
          <a:r>
            <a:rPr kumimoji="1" lang="ja-JP" altLang="en-US" sz="1100">
              <a:solidFill>
                <a:schemeClr val="dk1"/>
              </a:solidFill>
              <a:effectLst/>
              <a:latin typeface="+mn-lt"/>
              <a:ea typeface="+mn-ea"/>
              <a:cs typeface="+mn-cs"/>
            </a:rPr>
            <a:t>ポイント上回る</a:t>
          </a:r>
          <a:r>
            <a:rPr kumimoji="1" lang="ja-JP" altLang="ja-JP" sz="1100">
              <a:solidFill>
                <a:schemeClr val="dk1"/>
              </a:solidFill>
              <a:effectLst/>
              <a:latin typeface="+mn-lt"/>
              <a:ea typeface="+mn-ea"/>
              <a:cs typeface="+mn-cs"/>
            </a:rPr>
            <a:t>結果とな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今後も将来負担に配慮し、健全な財政の運営に努める。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79904</xdr:rowOff>
    </xdr:from>
    <xdr:to>
      <xdr:col>81</xdr:col>
      <xdr:colOff>44450</xdr:colOff>
      <xdr:row>16</xdr:row>
      <xdr:rowOff>134197</xdr:rowOff>
    </xdr:to>
    <xdr:cxnSp macro="">
      <xdr:nvCxnSpPr>
        <xdr:cNvPr id="443" name="直線コネクタ 442"/>
        <xdr:cNvCxnSpPr/>
      </xdr:nvCxnSpPr>
      <xdr:spPr>
        <a:xfrm flipV="1">
          <a:off x="16179800" y="2823104"/>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134197</xdr:rowOff>
    </xdr:to>
    <xdr:cxnSp macro="">
      <xdr:nvCxnSpPr>
        <xdr:cNvPr id="446" name="直線コネクタ 445"/>
        <xdr:cNvCxnSpPr/>
      </xdr:nvCxnSpPr>
      <xdr:spPr>
        <a:xfrm>
          <a:off x="15290800" y="27808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120121</xdr:rowOff>
    </xdr:to>
    <xdr:cxnSp macro="">
      <xdr:nvCxnSpPr>
        <xdr:cNvPr id="449" name="直線コネクタ 448"/>
        <xdr:cNvCxnSpPr/>
      </xdr:nvCxnSpPr>
      <xdr:spPr>
        <a:xfrm flipV="1">
          <a:off x="14401800" y="2780877"/>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93980</xdr:rowOff>
    </xdr:from>
    <xdr:to>
      <xdr:col>68</xdr:col>
      <xdr:colOff>152400</xdr:colOff>
      <xdr:row>16</xdr:row>
      <xdr:rowOff>120121</xdr:rowOff>
    </xdr:to>
    <xdr:cxnSp macro="">
      <xdr:nvCxnSpPr>
        <xdr:cNvPr id="452" name="直線コネクタ 451"/>
        <xdr:cNvCxnSpPr/>
      </xdr:nvCxnSpPr>
      <xdr:spPr>
        <a:xfrm>
          <a:off x="13512800" y="283718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29104</xdr:rowOff>
    </xdr:from>
    <xdr:to>
      <xdr:col>81</xdr:col>
      <xdr:colOff>95250</xdr:colOff>
      <xdr:row>16</xdr:row>
      <xdr:rowOff>130704</xdr:rowOff>
    </xdr:to>
    <xdr:sp macro="" textlink="">
      <xdr:nvSpPr>
        <xdr:cNvPr id="462" name="楕円 461"/>
        <xdr:cNvSpPr/>
      </xdr:nvSpPr>
      <xdr:spPr>
        <a:xfrm>
          <a:off x="16967200" y="2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1181</xdr:rowOff>
    </xdr:from>
    <xdr:ext cx="762000" cy="259045"/>
    <xdr:sp macro="" textlink="">
      <xdr:nvSpPr>
        <xdr:cNvPr id="463" name="将来負担の状況該当値テキスト"/>
        <xdr:cNvSpPr txBox="1"/>
      </xdr:nvSpPr>
      <xdr:spPr>
        <a:xfrm>
          <a:off x="17106900" y="274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83397</xdr:rowOff>
    </xdr:from>
    <xdr:to>
      <xdr:col>77</xdr:col>
      <xdr:colOff>95250</xdr:colOff>
      <xdr:row>17</xdr:row>
      <xdr:rowOff>13547</xdr:rowOff>
    </xdr:to>
    <xdr:sp macro="" textlink="">
      <xdr:nvSpPr>
        <xdr:cNvPr id="464" name="楕円 463"/>
        <xdr:cNvSpPr/>
      </xdr:nvSpPr>
      <xdr:spPr>
        <a:xfrm>
          <a:off x="16129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169774</xdr:rowOff>
    </xdr:from>
    <xdr:ext cx="736600" cy="259045"/>
    <xdr:sp macro="" textlink="">
      <xdr:nvSpPr>
        <xdr:cNvPr id="465" name="テキスト ボックス 464"/>
        <xdr:cNvSpPr txBox="1"/>
      </xdr:nvSpPr>
      <xdr:spPr>
        <a:xfrm>
          <a:off x="15798800" y="29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6" name="楕円 465"/>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7" name="テキスト ボックス 466"/>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69321</xdr:rowOff>
    </xdr:from>
    <xdr:to>
      <xdr:col>68</xdr:col>
      <xdr:colOff>203200</xdr:colOff>
      <xdr:row>16</xdr:row>
      <xdr:rowOff>170921</xdr:rowOff>
    </xdr:to>
    <xdr:sp macro="" textlink="">
      <xdr:nvSpPr>
        <xdr:cNvPr id="468" name="楕円 467"/>
        <xdr:cNvSpPr/>
      </xdr:nvSpPr>
      <xdr:spPr>
        <a:xfrm>
          <a:off x="14351000" y="2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155698</xdr:rowOff>
    </xdr:from>
    <xdr:ext cx="762000" cy="259045"/>
    <xdr:sp macro="" textlink="">
      <xdr:nvSpPr>
        <xdr:cNvPr id="469" name="テキスト ボックス 468"/>
        <xdr:cNvSpPr txBox="1"/>
      </xdr:nvSpPr>
      <xdr:spPr>
        <a:xfrm>
          <a:off x="14020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70" name="楕円 469"/>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71" name="テキスト ボックス 470"/>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人事院勧告を</a:t>
          </a:r>
          <a:r>
            <a:rPr kumimoji="1" lang="ja-JP" altLang="en-US" sz="1100">
              <a:solidFill>
                <a:schemeClr val="dk1"/>
              </a:solidFill>
              <a:effectLst/>
              <a:latin typeface="+mn-lt"/>
              <a:ea typeface="+mn-ea"/>
              <a:cs typeface="+mn-cs"/>
            </a:rPr>
            <a:t>踏まえた</a:t>
          </a:r>
          <a:r>
            <a:rPr kumimoji="1" lang="ja-JP" altLang="ja-JP" sz="1100">
              <a:solidFill>
                <a:schemeClr val="dk1"/>
              </a:solidFill>
              <a:effectLst/>
              <a:latin typeface="+mn-lt"/>
              <a:ea typeface="+mn-ea"/>
              <a:cs typeface="+mn-cs"/>
            </a:rPr>
            <a:t>期末手当の増などにより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経常経費充当一般財源は前年度比で約</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　経常収支比率では数値が高く算定されているものの、歳出決算額としての住民１人当たりコスト（円）では全国、神奈川県の平均を下回っている。今後も引き続き事務量に見合う適正な職員配置や採用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41</xdr:row>
      <xdr:rowOff>12700</xdr:rowOff>
    </xdr:to>
    <xdr:cxnSp macro="">
      <xdr:nvCxnSpPr>
        <xdr:cNvPr id="66" name="直線コネクタ 65"/>
        <xdr:cNvCxnSpPr/>
      </xdr:nvCxnSpPr>
      <xdr:spPr>
        <a:xfrm>
          <a:off x="3987800" y="67564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762000" cy="259045"/>
    <xdr:sp macro="" textlink="">
      <xdr:nvSpPr>
        <xdr:cNvPr id="67" name="人件費平均値テキスト"/>
        <xdr:cNvSpPr txBox="1"/>
      </xdr:nvSpPr>
      <xdr:spPr>
        <a:xfrm>
          <a:off x="4914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41</xdr:row>
      <xdr:rowOff>127000</xdr:rowOff>
    </xdr:to>
    <xdr:cxnSp macro="">
      <xdr:nvCxnSpPr>
        <xdr:cNvPr id="69" name="直線コネクタ 68"/>
        <xdr:cNvCxnSpPr/>
      </xdr:nvCxnSpPr>
      <xdr:spPr>
        <a:xfrm flipV="1">
          <a:off x="3098800" y="67564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88900</xdr:rowOff>
    </xdr:from>
    <xdr:to>
      <xdr:col>15</xdr:col>
      <xdr:colOff>98425</xdr:colOff>
      <xdr:row>41</xdr:row>
      <xdr:rowOff>127000</xdr:rowOff>
    </xdr:to>
    <xdr:cxnSp macro="">
      <xdr:nvCxnSpPr>
        <xdr:cNvPr id="72" name="直線コネクタ 71"/>
        <xdr:cNvCxnSpPr/>
      </xdr:nvCxnSpPr>
      <xdr:spPr>
        <a:xfrm>
          <a:off x="2209800" y="67754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88900</xdr:rowOff>
    </xdr:from>
    <xdr:to>
      <xdr:col>11</xdr:col>
      <xdr:colOff>9525</xdr:colOff>
      <xdr:row>40</xdr:row>
      <xdr:rowOff>127000</xdr:rowOff>
    </xdr:to>
    <xdr:cxnSp macro="">
      <xdr:nvCxnSpPr>
        <xdr:cNvPr id="75" name="直線コネクタ 74"/>
        <xdr:cNvCxnSpPr/>
      </xdr:nvCxnSpPr>
      <xdr:spPr>
        <a:xfrm flipV="1">
          <a:off x="1320800" y="6775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133350</xdr:rowOff>
    </xdr:from>
    <xdr:to>
      <xdr:col>24</xdr:col>
      <xdr:colOff>76200</xdr:colOff>
      <xdr:row>41</xdr:row>
      <xdr:rowOff>63500</xdr:rowOff>
    </xdr:to>
    <xdr:sp macro="" textlink="">
      <xdr:nvSpPr>
        <xdr:cNvPr id="85" name="楕円 84"/>
        <xdr:cNvSpPr/>
      </xdr:nvSpPr>
      <xdr:spPr>
        <a:xfrm>
          <a:off x="47752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105427</xdr:rowOff>
    </xdr:from>
    <xdr:ext cx="762000" cy="259045"/>
    <xdr:sp macro="" textlink="">
      <xdr:nvSpPr>
        <xdr:cNvPr id="86" name="人件費該当値テキスト"/>
        <xdr:cNvSpPr txBox="1"/>
      </xdr:nvSpPr>
      <xdr:spPr>
        <a:xfrm>
          <a:off x="49149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76200</xdr:rowOff>
    </xdr:from>
    <xdr:to>
      <xdr:col>15</xdr:col>
      <xdr:colOff>149225</xdr:colOff>
      <xdr:row>42</xdr:row>
      <xdr:rowOff>6350</xdr:rowOff>
    </xdr:to>
    <xdr:sp macro="" textlink="">
      <xdr:nvSpPr>
        <xdr:cNvPr id="89" name="楕円 88"/>
        <xdr:cNvSpPr/>
      </xdr:nvSpPr>
      <xdr:spPr>
        <a:xfrm>
          <a:off x="3048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162577</xdr:rowOff>
    </xdr:from>
    <xdr:ext cx="762000" cy="259045"/>
    <xdr:sp macro="" textlink="">
      <xdr:nvSpPr>
        <xdr:cNvPr id="90" name="テキスト ボックス 89"/>
        <xdr:cNvSpPr txBox="1"/>
      </xdr:nvSpPr>
      <xdr:spPr>
        <a:xfrm>
          <a:off x="2717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38100</xdr:rowOff>
    </xdr:from>
    <xdr:to>
      <xdr:col>11</xdr:col>
      <xdr:colOff>60325</xdr:colOff>
      <xdr:row>39</xdr:row>
      <xdr:rowOff>139700</xdr:rowOff>
    </xdr:to>
    <xdr:sp macro="" textlink="">
      <xdr:nvSpPr>
        <xdr:cNvPr id="91" name="楕円 90"/>
        <xdr:cNvSpPr/>
      </xdr:nvSpPr>
      <xdr:spPr>
        <a:xfrm>
          <a:off x="21590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124477</xdr:rowOff>
    </xdr:from>
    <xdr:ext cx="762000" cy="259045"/>
    <xdr:sp macro="" textlink="">
      <xdr:nvSpPr>
        <xdr:cNvPr id="92" name="テキスト ボックス 91"/>
        <xdr:cNvSpPr txBox="1"/>
      </xdr:nvSpPr>
      <xdr:spPr>
        <a:xfrm>
          <a:off x="1828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小川跨線橋の撤去工事完了に伴う減があるもの、消防指令センターの更新や平塚文化芸術ホール</a:t>
          </a:r>
          <a:r>
            <a:rPr kumimoji="1" lang="ja-JP" altLang="en-US" sz="1100">
              <a:solidFill>
                <a:schemeClr val="dk1"/>
              </a:solidFill>
              <a:effectLst/>
              <a:latin typeface="+mn-lt"/>
              <a:ea typeface="+mn-ea"/>
              <a:cs typeface="+mn-cs"/>
            </a:rPr>
            <a:t>管理運営事業</a:t>
          </a:r>
          <a:r>
            <a:rPr kumimoji="1" lang="ja-JP" altLang="ja-JP" sz="1100">
              <a:solidFill>
                <a:schemeClr val="dk1"/>
              </a:solidFill>
              <a:effectLst/>
              <a:latin typeface="+mn-lt"/>
              <a:ea typeface="+mn-ea"/>
              <a:cs typeface="+mn-cs"/>
            </a:rPr>
            <a:t>の増により、経常経費充当一般財源は前年度比で約</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億円増加した。　</a:t>
          </a:r>
          <a:endParaRPr lang="ja-JP" altLang="ja-JP" sz="1400">
            <a:effectLst/>
          </a:endParaRPr>
        </a:p>
        <a:p>
          <a:r>
            <a:rPr kumimoji="1" lang="ja-JP" altLang="ja-JP" sz="1100">
              <a:solidFill>
                <a:schemeClr val="dk1"/>
              </a:solidFill>
              <a:effectLst/>
              <a:latin typeface="+mn-lt"/>
              <a:ea typeface="+mn-ea"/>
              <a:cs typeface="+mn-cs"/>
            </a:rPr>
            <a:t>　各事業において歳出削減に努めているものの、対前年度比で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ポイントの増となり、全国、神奈川県平均を上回っているため、今後も事業の見直し等により費用の抑制に努める。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112713</xdr:rowOff>
    </xdr:from>
    <xdr:to>
      <xdr:col>82</xdr:col>
      <xdr:colOff>107950</xdr:colOff>
      <xdr:row>16</xdr:row>
      <xdr:rowOff>41275</xdr:rowOff>
    </xdr:to>
    <xdr:cxnSp macro="">
      <xdr:nvCxnSpPr>
        <xdr:cNvPr id="131" name="直線コネクタ 130"/>
        <xdr:cNvCxnSpPr/>
      </xdr:nvCxnSpPr>
      <xdr:spPr>
        <a:xfrm>
          <a:off x="15671800" y="2513013"/>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2" name="物件費平均値テキスト"/>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112713</xdr:rowOff>
    </xdr:from>
    <xdr:to>
      <xdr:col>78</xdr:col>
      <xdr:colOff>69850</xdr:colOff>
      <xdr:row>15</xdr:row>
      <xdr:rowOff>41275</xdr:rowOff>
    </xdr:to>
    <xdr:cxnSp macro="">
      <xdr:nvCxnSpPr>
        <xdr:cNvPr id="134" name="直線コネクタ 133"/>
        <xdr:cNvCxnSpPr/>
      </xdr:nvCxnSpPr>
      <xdr:spPr>
        <a:xfrm flipV="1">
          <a:off x="14782800" y="251301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6" name="テキスト ボックス 135"/>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16</xdr:row>
      <xdr:rowOff>69850</xdr:rowOff>
    </xdr:to>
    <xdr:cxnSp macro="">
      <xdr:nvCxnSpPr>
        <xdr:cNvPr id="137" name="直線コネクタ 136"/>
        <xdr:cNvCxnSpPr/>
      </xdr:nvCxnSpPr>
      <xdr:spPr>
        <a:xfrm flipV="1">
          <a:off x="13893800" y="2613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39" name="テキスト ボックス 138"/>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112713</xdr:rowOff>
    </xdr:from>
    <xdr:to>
      <xdr:col>69</xdr:col>
      <xdr:colOff>92075</xdr:colOff>
      <xdr:row>16</xdr:row>
      <xdr:rowOff>69850</xdr:rowOff>
    </xdr:to>
    <xdr:cxnSp macro="">
      <xdr:nvCxnSpPr>
        <xdr:cNvPr id="140" name="直線コネクタ 139"/>
        <xdr:cNvCxnSpPr/>
      </xdr:nvCxnSpPr>
      <xdr:spPr>
        <a:xfrm>
          <a:off x="13004800" y="268446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2" name="テキスト ボックス 141"/>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0" name="楕円 149"/>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1" name="物件費該当値テキスト"/>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61913</xdr:rowOff>
    </xdr:from>
    <xdr:to>
      <xdr:col>78</xdr:col>
      <xdr:colOff>120650</xdr:colOff>
      <xdr:row>14</xdr:row>
      <xdr:rowOff>163513</xdr:rowOff>
    </xdr:to>
    <xdr:sp macro="" textlink="">
      <xdr:nvSpPr>
        <xdr:cNvPr id="152" name="楕円 151"/>
        <xdr:cNvSpPr/>
      </xdr:nvSpPr>
      <xdr:spPr>
        <a:xfrm>
          <a:off x="15621000" y="24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2240</xdr:rowOff>
    </xdr:from>
    <xdr:ext cx="736600" cy="259045"/>
    <xdr:sp macro="" textlink="">
      <xdr:nvSpPr>
        <xdr:cNvPr id="153" name="テキスト ボックス 152"/>
        <xdr:cNvSpPr txBox="1"/>
      </xdr:nvSpPr>
      <xdr:spPr>
        <a:xfrm>
          <a:off x="15290800" y="223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54" name="楕円 153"/>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55" name="テキスト ボックス 154"/>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130827</xdr:rowOff>
    </xdr:from>
    <xdr:ext cx="762000" cy="259045"/>
    <xdr:sp macro="" textlink="">
      <xdr:nvSpPr>
        <xdr:cNvPr id="157" name="テキスト ボックス 156"/>
        <xdr:cNvSpPr txBox="1"/>
      </xdr:nvSpPr>
      <xdr:spPr>
        <a:xfrm>
          <a:off x="13512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61913</xdr:rowOff>
    </xdr:from>
    <xdr:to>
      <xdr:col>65</xdr:col>
      <xdr:colOff>53975</xdr:colOff>
      <xdr:row>15</xdr:row>
      <xdr:rowOff>163513</xdr:rowOff>
    </xdr:to>
    <xdr:sp macro="" textlink="">
      <xdr:nvSpPr>
        <xdr:cNvPr id="158" name="楕円 157"/>
        <xdr:cNvSpPr/>
      </xdr:nvSpPr>
      <xdr:spPr>
        <a:xfrm>
          <a:off x="12954000" y="263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2240</xdr:rowOff>
    </xdr:from>
    <xdr:ext cx="762000" cy="259045"/>
    <xdr:sp macro="" textlink="">
      <xdr:nvSpPr>
        <xdr:cNvPr id="159" name="テキスト ボックス 158"/>
        <xdr:cNvSpPr txBox="1"/>
      </xdr:nvSpPr>
      <xdr:spPr>
        <a:xfrm>
          <a:off x="12623800" y="240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生活保護世帯の</a:t>
          </a:r>
          <a:r>
            <a:rPr kumimoji="1" lang="ja-JP" altLang="en-US" sz="1100">
              <a:solidFill>
                <a:schemeClr val="dk1"/>
              </a:solidFill>
              <a:effectLst/>
              <a:latin typeface="+mn-lt"/>
              <a:ea typeface="+mn-ea"/>
              <a:cs typeface="+mn-cs"/>
            </a:rPr>
            <a:t>増加に伴う</a:t>
          </a:r>
          <a:r>
            <a:rPr kumimoji="1" lang="ja-JP" altLang="ja-JP" sz="1100">
              <a:solidFill>
                <a:schemeClr val="dk1"/>
              </a:solidFill>
              <a:effectLst/>
              <a:latin typeface="+mn-lt"/>
              <a:ea typeface="+mn-ea"/>
              <a:cs typeface="+mn-cs"/>
            </a:rPr>
            <a:t>生活保護費の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などにより、経常収支比率に占める構成比としては対前年度比で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今後、扶助費の増加を抑制するために、自立を促すための支援を充実させる等、適正な執行に努める。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37193</xdr:rowOff>
    </xdr:to>
    <xdr:cxnSp macro="">
      <xdr:nvCxnSpPr>
        <xdr:cNvPr id="194" name="直線コネクタ 193"/>
        <xdr:cNvCxnSpPr/>
      </xdr:nvCxnSpPr>
      <xdr:spPr>
        <a:xfrm>
          <a:off x="3987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5"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118835</xdr:rowOff>
    </xdr:to>
    <xdr:cxnSp macro="">
      <xdr:nvCxnSpPr>
        <xdr:cNvPr id="197" name="直線コネクタ 196"/>
        <xdr:cNvCxnSpPr/>
      </xdr:nvCxnSpPr>
      <xdr:spPr>
        <a:xfrm flipV="1">
          <a:off x="3098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78015</xdr:rowOff>
    </xdr:to>
    <xdr:cxnSp macro="">
      <xdr:nvCxnSpPr>
        <xdr:cNvPr id="200" name="直線コネクタ 199"/>
        <xdr:cNvCxnSpPr/>
      </xdr:nvCxnSpPr>
      <xdr:spPr>
        <a:xfrm flipV="1">
          <a:off x="2209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2" name="テキスト ボックス 201"/>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29028</xdr:rowOff>
    </xdr:from>
    <xdr:to>
      <xdr:col>11</xdr:col>
      <xdr:colOff>9525</xdr:colOff>
      <xdr:row>60</xdr:row>
      <xdr:rowOff>78015</xdr:rowOff>
    </xdr:to>
    <xdr:cxnSp macro="">
      <xdr:nvCxnSpPr>
        <xdr:cNvPr id="203" name="直線コネクタ 202"/>
        <xdr:cNvCxnSpPr/>
      </xdr:nvCxnSpPr>
      <xdr:spPr>
        <a:xfrm>
          <a:off x="1320800" y="10316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138992</xdr:rowOff>
    </xdr:from>
    <xdr:ext cx="762000" cy="259045"/>
    <xdr:sp macro="" textlink="">
      <xdr:nvSpPr>
        <xdr:cNvPr id="205" name="テキスト ボックス 204"/>
        <xdr:cNvSpPr txBox="1"/>
      </xdr:nvSpPr>
      <xdr:spPr>
        <a:xfrm>
          <a:off x="1828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13" name="楕円 212"/>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4"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5" name="楕円 214"/>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6" name="テキスト ボックス 215"/>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7" name="楕円 216"/>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8" name="テキスト ボックス 217"/>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9" name="楕円 218"/>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20" name="テキスト ボックス 219"/>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21" name="楕円 220"/>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22" name="テキスト ボックス 221"/>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被保険者数の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に伴う後期医療事業や介護保険事業特別会計繰出金の増により、経常収支比率</a:t>
          </a:r>
          <a:r>
            <a:rPr kumimoji="1" lang="ja-JP" altLang="en-US" sz="1100">
              <a:solidFill>
                <a:schemeClr val="dk1"/>
              </a:solidFill>
              <a:effectLst/>
              <a:latin typeface="+mn-lt"/>
              <a:ea typeface="+mn-ea"/>
              <a:cs typeface="+mn-cs"/>
            </a:rPr>
            <a:t>に占める構成比</a:t>
          </a:r>
          <a:r>
            <a:rPr kumimoji="1" lang="ja-JP" altLang="ja-JP" sz="1100">
              <a:solidFill>
                <a:schemeClr val="dk1"/>
              </a:solidFill>
              <a:effectLst/>
              <a:latin typeface="+mn-lt"/>
              <a:ea typeface="+mn-ea"/>
              <a:cs typeface="+mn-cs"/>
            </a:rPr>
            <a:t>は対前年度比で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ポイント増となり、類似団体平均を上回っている。</a:t>
          </a:r>
          <a:endParaRPr lang="ja-JP" altLang="ja-JP" sz="1400">
            <a:effectLst/>
          </a:endParaRPr>
        </a:p>
        <a:p>
          <a:r>
            <a:rPr kumimoji="1" lang="ja-JP" altLang="ja-JP" sz="1100">
              <a:solidFill>
                <a:schemeClr val="dk1"/>
              </a:solidFill>
              <a:effectLst/>
              <a:latin typeface="+mn-lt"/>
              <a:ea typeface="+mn-ea"/>
              <a:cs typeface="+mn-cs"/>
            </a:rPr>
            <a:t>　この項目で大部分を占める繰出金について、今後も各会計の動向に留意しつつ、適正な繰出に努める。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69850</xdr:rowOff>
    </xdr:to>
    <xdr:cxnSp macro="">
      <xdr:nvCxnSpPr>
        <xdr:cNvPr id="255" name="直線コネクタ 254"/>
        <xdr:cNvCxnSpPr/>
      </xdr:nvCxnSpPr>
      <xdr:spPr>
        <a:xfrm>
          <a:off x="15671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6"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95250</xdr:rowOff>
    </xdr:to>
    <xdr:cxnSp macro="">
      <xdr:nvCxnSpPr>
        <xdr:cNvPr id="258" name="直線コネクタ 257"/>
        <xdr:cNvCxnSpPr/>
      </xdr:nvCxnSpPr>
      <xdr:spPr>
        <a:xfrm flipV="1">
          <a:off x="14782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0" name="テキスト ボックス 259"/>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107950</xdr:rowOff>
    </xdr:to>
    <xdr:cxnSp macro="">
      <xdr:nvCxnSpPr>
        <xdr:cNvPr id="261" name="直線コネクタ 260"/>
        <xdr:cNvCxnSpPr/>
      </xdr:nvCxnSpPr>
      <xdr:spPr>
        <a:xfrm flipV="1">
          <a:off x="13893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3" name="テキスト ボックス 26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107950</xdr:rowOff>
    </xdr:to>
    <xdr:cxnSp macro="">
      <xdr:nvCxnSpPr>
        <xdr:cNvPr id="264" name="直線コネクタ 263"/>
        <xdr:cNvCxnSpPr/>
      </xdr:nvCxnSpPr>
      <xdr:spPr>
        <a:xfrm>
          <a:off x="13004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6" name="テキスト ボックス 265"/>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8" name="テキスト ボックス 267"/>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4" name="楕円 273"/>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5"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6" name="楕円 275"/>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7" name="テキスト ボックス 276"/>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8" name="楕円 277"/>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9" name="テキスト ボックス 278"/>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80" name="楕円 279"/>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1" name="テキスト ボックス 280"/>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2" name="楕円 281"/>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3" name="テキスト ボックス 282"/>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保育所運営費等扶助事業や七夕まつり開催事業、病院事業会計負担金</a:t>
          </a:r>
          <a:r>
            <a:rPr kumimoji="1" lang="ja-JP" altLang="ja-JP" sz="1100">
              <a:solidFill>
                <a:schemeClr val="dk1"/>
              </a:solidFill>
              <a:effectLst/>
              <a:latin typeface="+mn-lt"/>
              <a:ea typeface="+mn-ea"/>
              <a:cs typeface="+mn-cs"/>
            </a:rPr>
            <a:t>の増により、経常経費充当一般財源は前年度比で約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億円増加した。　</a:t>
          </a:r>
          <a:endParaRPr lang="ja-JP" altLang="ja-JP" sz="1400">
            <a:effectLst/>
          </a:endParaRPr>
        </a:p>
        <a:p>
          <a:r>
            <a:rPr kumimoji="1" lang="ja-JP" altLang="ja-JP" sz="1100">
              <a:solidFill>
                <a:schemeClr val="dk1"/>
              </a:solidFill>
              <a:effectLst/>
              <a:latin typeface="+mn-lt"/>
              <a:ea typeface="+mn-ea"/>
              <a:cs typeface="+mn-cs"/>
            </a:rPr>
            <a:t>　今後も歳出決算額及び充当一般財源に留意しつつ、補助事業の公益性、有効性等を検証し、この水準を維持できるよう努める。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161290</xdr:rowOff>
    </xdr:to>
    <xdr:cxnSp macro="">
      <xdr:nvCxnSpPr>
        <xdr:cNvPr id="313" name="直線コネクタ 312"/>
        <xdr:cNvCxnSpPr/>
      </xdr:nvCxnSpPr>
      <xdr:spPr>
        <a:xfrm>
          <a:off x="15671800" y="61254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4"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152146</xdr:rowOff>
    </xdr:to>
    <xdr:cxnSp macro="">
      <xdr:nvCxnSpPr>
        <xdr:cNvPr id="316" name="直線コネクタ 315"/>
        <xdr:cNvCxnSpPr/>
      </xdr:nvCxnSpPr>
      <xdr:spPr>
        <a:xfrm flipV="1">
          <a:off x="14782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18" name="テキスト ボックス 317"/>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17272</xdr:rowOff>
    </xdr:to>
    <xdr:cxnSp macro="">
      <xdr:nvCxnSpPr>
        <xdr:cNvPr id="319" name="直線コネクタ 318"/>
        <xdr:cNvCxnSpPr/>
      </xdr:nvCxnSpPr>
      <xdr:spPr>
        <a:xfrm flipV="1">
          <a:off x="13893800" y="61528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1" name="テキスト ボックス 320"/>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62992</xdr:rowOff>
    </xdr:to>
    <xdr:cxnSp macro="">
      <xdr:nvCxnSpPr>
        <xdr:cNvPr id="322" name="直線コネクタ 321"/>
        <xdr:cNvCxnSpPr/>
      </xdr:nvCxnSpPr>
      <xdr:spPr>
        <a:xfrm flipV="1">
          <a:off x="13004800" y="6189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2" name="楕円 331"/>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3" name="補助費等該当値テキスト"/>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4" name="楕円 333"/>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5" name="テキスト ボックス 334"/>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6" name="楕円 335"/>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7" name="テキスト ボックス 33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8" name="楕円 337"/>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39" name="テキスト ボックス 338"/>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40" name="楕円 339"/>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98569</xdr:rowOff>
    </xdr:from>
    <xdr:ext cx="762000" cy="259045"/>
    <xdr:sp macro="" textlink="">
      <xdr:nvSpPr>
        <xdr:cNvPr id="341" name="テキスト ボックス 340"/>
        <xdr:cNvSpPr txBox="1"/>
      </xdr:nvSpPr>
      <xdr:spPr>
        <a:xfrm>
          <a:off x="12623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元金償還金では償還が完了した減税補てん債の減があるものの、臨時財政対策債や相模小学校移転整備事業による償還額の増により、経常経費充当一般財源は前年度比で約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　今後、相模小学校移転整備事業、見附台地区周辺整備事業に伴い発行した建設債の償還が本格化</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、多少の増減はあるものの公債費は増加傾向である。将来の負担が急激に増加しないよう、総額抑制及び平準化に努める。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161289</xdr:rowOff>
    </xdr:to>
    <xdr:cxnSp macro="">
      <xdr:nvCxnSpPr>
        <xdr:cNvPr id="374" name="直線コネクタ 373"/>
        <xdr:cNvCxnSpPr/>
      </xdr:nvCxnSpPr>
      <xdr:spPr>
        <a:xfrm>
          <a:off x="3987800" y="129286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5"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77470</xdr:rowOff>
    </xdr:to>
    <xdr:cxnSp macro="">
      <xdr:nvCxnSpPr>
        <xdr:cNvPr id="377" name="直線コネクタ 376"/>
        <xdr:cNvCxnSpPr/>
      </xdr:nvCxnSpPr>
      <xdr:spPr>
        <a:xfrm flipV="1">
          <a:off x="3098800" y="12928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9" name="テキスト ボックス 378"/>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77470</xdr:rowOff>
    </xdr:to>
    <xdr:cxnSp macro="">
      <xdr:nvCxnSpPr>
        <xdr:cNvPr id="380" name="直線コネクタ 379"/>
        <xdr:cNvCxnSpPr/>
      </xdr:nvCxnSpPr>
      <xdr:spPr>
        <a:xfrm>
          <a:off x="2209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2" name="テキスト ボックス 381"/>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69850</xdr:rowOff>
    </xdr:to>
    <xdr:cxnSp macro="">
      <xdr:nvCxnSpPr>
        <xdr:cNvPr id="383" name="直線コネクタ 382"/>
        <xdr:cNvCxnSpPr/>
      </xdr:nvCxnSpPr>
      <xdr:spPr>
        <a:xfrm flipV="1">
          <a:off x="1320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7" name="テキスト ボックス 386"/>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3" name="楕円 392"/>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4"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5" name="楕円 394"/>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6" name="テキスト ボックス 395"/>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7" name="楕円 396"/>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8" name="テキスト ボックス 397"/>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9" name="楕円 398"/>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400" name="テキスト ボックス 399"/>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1" name="楕円 400"/>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2" name="テキスト ボックス 401"/>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公債費と物件費、補助費以外においては、経常収支比率に占める構成比としては類似団体内平均値よりも高い水準にある。</a:t>
          </a:r>
          <a:endParaRPr lang="ja-JP" altLang="ja-JP" sz="1400">
            <a:effectLst/>
          </a:endParaRPr>
        </a:p>
        <a:p>
          <a:r>
            <a:rPr kumimoji="1" lang="ja-JP" altLang="ja-JP" sz="1100">
              <a:solidFill>
                <a:schemeClr val="dk1"/>
              </a:solidFill>
              <a:effectLst/>
              <a:latin typeface="+mn-lt"/>
              <a:ea typeface="+mn-ea"/>
              <a:cs typeface="+mn-cs"/>
            </a:rPr>
            <a:t>　一方、経常収支比率では数値が高く算定されているものの、歳出決算額としての住民１人当たりコスト（円）では全国、神奈川県、類似団体のいずれの平均も下回っている項目が多数あることから、今後も歳出決算額及び充当一般財源に留意しつつ、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91621</xdr:rowOff>
    </xdr:from>
    <xdr:to>
      <xdr:col>82</xdr:col>
      <xdr:colOff>107950</xdr:colOff>
      <xdr:row>80</xdr:row>
      <xdr:rowOff>154214</xdr:rowOff>
    </xdr:to>
    <xdr:cxnSp macro="">
      <xdr:nvCxnSpPr>
        <xdr:cNvPr id="437" name="直線コネクタ 436"/>
        <xdr:cNvCxnSpPr/>
      </xdr:nvCxnSpPr>
      <xdr:spPr>
        <a:xfrm>
          <a:off x="15671800" y="13293271"/>
          <a:ext cx="8382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38" name="公債費以外平均値テキスト"/>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80</xdr:row>
      <xdr:rowOff>143329</xdr:rowOff>
    </xdr:to>
    <xdr:cxnSp macro="">
      <xdr:nvCxnSpPr>
        <xdr:cNvPr id="440" name="直線コネクタ 439"/>
        <xdr:cNvCxnSpPr/>
      </xdr:nvCxnSpPr>
      <xdr:spPr>
        <a:xfrm flipV="1">
          <a:off x="14782800" y="13293271"/>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2" name="テキスト ボックス 441"/>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143329</xdr:rowOff>
    </xdr:from>
    <xdr:to>
      <xdr:col>73</xdr:col>
      <xdr:colOff>180975</xdr:colOff>
      <xdr:row>81</xdr:row>
      <xdr:rowOff>91621</xdr:rowOff>
    </xdr:to>
    <xdr:cxnSp macro="">
      <xdr:nvCxnSpPr>
        <xdr:cNvPr id="443" name="直線コネクタ 442"/>
        <xdr:cNvCxnSpPr/>
      </xdr:nvCxnSpPr>
      <xdr:spPr>
        <a:xfrm flipV="1">
          <a:off x="13893800" y="1385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5" name="テキスト ボックス 444"/>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91621</xdr:rowOff>
    </xdr:from>
    <xdr:to>
      <xdr:col>69</xdr:col>
      <xdr:colOff>92075</xdr:colOff>
      <xdr:row>81</xdr:row>
      <xdr:rowOff>91621</xdr:rowOff>
    </xdr:to>
    <xdr:cxnSp macro="">
      <xdr:nvCxnSpPr>
        <xdr:cNvPr id="446" name="直線コネクタ 445"/>
        <xdr:cNvCxnSpPr/>
      </xdr:nvCxnSpPr>
      <xdr:spPr>
        <a:xfrm>
          <a:off x="13004800" y="13979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48" name="テキスト ボックス 447"/>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0" name="テキスト ボックス 449"/>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103414</xdr:rowOff>
    </xdr:from>
    <xdr:to>
      <xdr:col>82</xdr:col>
      <xdr:colOff>158750</xdr:colOff>
      <xdr:row>81</xdr:row>
      <xdr:rowOff>33564</xdr:rowOff>
    </xdr:to>
    <xdr:sp macro="" textlink="">
      <xdr:nvSpPr>
        <xdr:cNvPr id="456" name="楕円 455"/>
        <xdr:cNvSpPr/>
      </xdr:nvSpPr>
      <xdr:spPr>
        <a:xfrm>
          <a:off x="164592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11991</xdr:rowOff>
    </xdr:from>
    <xdr:ext cx="762000" cy="259045"/>
    <xdr:sp macro="" textlink="">
      <xdr:nvSpPr>
        <xdr:cNvPr id="457" name="公債費以外該当値テキスト"/>
        <xdr:cNvSpPr txBox="1"/>
      </xdr:nvSpPr>
      <xdr:spPr>
        <a:xfrm>
          <a:off x="16598900" y="137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40821</xdr:rowOff>
    </xdr:from>
    <xdr:to>
      <xdr:col>78</xdr:col>
      <xdr:colOff>120650</xdr:colOff>
      <xdr:row>77</xdr:row>
      <xdr:rowOff>142421</xdr:rowOff>
    </xdr:to>
    <xdr:sp macro="" textlink="">
      <xdr:nvSpPr>
        <xdr:cNvPr id="458" name="楕円 457"/>
        <xdr:cNvSpPr/>
      </xdr:nvSpPr>
      <xdr:spPr>
        <a:xfrm>
          <a:off x="15621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59" name="テキスト ボックス 458"/>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92529</xdr:rowOff>
    </xdr:from>
    <xdr:to>
      <xdr:col>74</xdr:col>
      <xdr:colOff>31750</xdr:colOff>
      <xdr:row>81</xdr:row>
      <xdr:rowOff>22679</xdr:rowOff>
    </xdr:to>
    <xdr:sp macro="" textlink="">
      <xdr:nvSpPr>
        <xdr:cNvPr id="460" name="楕円 459"/>
        <xdr:cNvSpPr/>
      </xdr:nvSpPr>
      <xdr:spPr>
        <a:xfrm>
          <a:off x="14732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7456</xdr:rowOff>
    </xdr:from>
    <xdr:ext cx="762000" cy="259045"/>
    <xdr:sp macro="" textlink="">
      <xdr:nvSpPr>
        <xdr:cNvPr id="461" name="テキスト ボックス 460"/>
        <xdr:cNvSpPr txBox="1"/>
      </xdr:nvSpPr>
      <xdr:spPr>
        <a:xfrm>
          <a:off x="14401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40821</xdr:rowOff>
    </xdr:from>
    <xdr:to>
      <xdr:col>69</xdr:col>
      <xdr:colOff>142875</xdr:colOff>
      <xdr:row>81</xdr:row>
      <xdr:rowOff>142421</xdr:rowOff>
    </xdr:to>
    <xdr:sp macro="" textlink="">
      <xdr:nvSpPr>
        <xdr:cNvPr id="462" name="楕円 461"/>
        <xdr:cNvSpPr/>
      </xdr:nvSpPr>
      <xdr:spPr>
        <a:xfrm>
          <a:off x="13843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127198</xdr:rowOff>
    </xdr:from>
    <xdr:ext cx="762000" cy="259045"/>
    <xdr:sp macro="" textlink="">
      <xdr:nvSpPr>
        <xdr:cNvPr id="463" name="テキスト ボックス 462"/>
        <xdr:cNvSpPr txBox="1"/>
      </xdr:nvSpPr>
      <xdr:spPr>
        <a:xfrm>
          <a:off x="13512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40821</xdr:rowOff>
    </xdr:from>
    <xdr:to>
      <xdr:col>65</xdr:col>
      <xdr:colOff>53975</xdr:colOff>
      <xdr:row>81</xdr:row>
      <xdr:rowOff>142421</xdr:rowOff>
    </xdr:to>
    <xdr:sp macro="" textlink="">
      <xdr:nvSpPr>
        <xdr:cNvPr id="464" name="楕円 463"/>
        <xdr:cNvSpPr/>
      </xdr:nvSpPr>
      <xdr:spPr>
        <a:xfrm>
          <a:off x="12954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127198</xdr:rowOff>
    </xdr:from>
    <xdr:ext cx="762000" cy="259045"/>
    <xdr:sp macro="" textlink="">
      <xdr:nvSpPr>
        <xdr:cNvPr id="465" name="テキスト ボックス 464"/>
        <xdr:cNvSpPr txBox="1"/>
      </xdr:nvSpPr>
      <xdr:spPr>
        <a:xfrm>
          <a:off x="12623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34167</xdr:rowOff>
    </xdr:from>
    <xdr:to>
      <xdr:col>29</xdr:col>
      <xdr:colOff>127000</xdr:colOff>
      <xdr:row>17</xdr:row>
      <xdr:rowOff>60847</xdr:rowOff>
    </xdr:to>
    <xdr:cxnSp macro="">
      <xdr:nvCxnSpPr>
        <xdr:cNvPr id="52" name="直線コネクタ 51"/>
        <xdr:cNvCxnSpPr/>
      </xdr:nvCxnSpPr>
      <xdr:spPr bwMode="auto">
        <a:xfrm flipV="1">
          <a:off x="5003800" y="2996442"/>
          <a:ext cx="647700" cy="2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18944</xdr:rowOff>
    </xdr:from>
    <xdr:ext cx="762000" cy="259045"/>
    <xdr:sp macro="" textlink="">
      <xdr:nvSpPr>
        <xdr:cNvPr id="53" name="人口1人当たり決算額の推移平均値テキスト130"/>
        <xdr:cNvSpPr txBox="1"/>
      </xdr:nvSpPr>
      <xdr:spPr>
        <a:xfrm>
          <a:off x="5740400" y="29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57451</xdr:rowOff>
    </xdr:from>
    <xdr:to>
      <xdr:col>26</xdr:col>
      <xdr:colOff>50800</xdr:colOff>
      <xdr:row>17</xdr:row>
      <xdr:rowOff>60847</xdr:rowOff>
    </xdr:to>
    <xdr:cxnSp macro="">
      <xdr:nvCxnSpPr>
        <xdr:cNvPr id="55" name="直線コネクタ 54"/>
        <xdr:cNvCxnSpPr/>
      </xdr:nvCxnSpPr>
      <xdr:spPr bwMode="auto">
        <a:xfrm>
          <a:off x="4305300" y="3019726"/>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57451</xdr:rowOff>
    </xdr:from>
    <xdr:to>
      <xdr:col>22</xdr:col>
      <xdr:colOff>114300</xdr:colOff>
      <xdr:row>17</xdr:row>
      <xdr:rowOff>116724</xdr:rowOff>
    </xdr:to>
    <xdr:cxnSp macro="">
      <xdr:nvCxnSpPr>
        <xdr:cNvPr id="58" name="直線コネクタ 57"/>
        <xdr:cNvCxnSpPr/>
      </xdr:nvCxnSpPr>
      <xdr:spPr bwMode="auto">
        <a:xfrm flipV="1">
          <a:off x="3606800" y="3019726"/>
          <a:ext cx="698500" cy="59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116724</xdr:rowOff>
    </xdr:from>
    <xdr:to>
      <xdr:col>18</xdr:col>
      <xdr:colOff>177800</xdr:colOff>
      <xdr:row>17</xdr:row>
      <xdr:rowOff>151471</xdr:rowOff>
    </xdr:to>
    <xdr:cxnSp macro="">
      <xdr:nvCxnSpPr>
        <xdr:cNvPr id="61" name="直線コネクタ 60"/>
        <xdr:cNvCxnSpPr/>
      </xdr:nvCxnSpPr>
      <xdr:spPr bwMode="auto">
        <a:xfrm flipV="1">
          <a:off x="2908300" y="3078999"/>
          <a:ext cx="698500" cy="34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154817</xdr:rowOff>
    </xdr:from>
    <xdr:to>
      <xdr:col>29</xdr:col>
      <xdr:colOff>177800</xdr:colOff>
      <xdr:row>17</xdr:row>
      <xdr:rowOff>84967</xdr:rowOff>
    </xdr:to>
    <xdr:sp macro="" textlink="">
      <xdr:nvSpPr>
        <xdr:cNvPr id="71" name="楕円 70"/>
        <xdr:cNvSpPr/>
      </xdr:nvSpPr>
      <xdr:spPr bwMode="auto">
        <a:xfrm>
          <a:off x="5600700" y="294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171344</xdr:rowOff>
    </xdr:from>
    <xdr:ext cx="762000" cy="259045"/>
    <xdr:sp macro="" textlink="">
      <xdr:nvSpPr>
        <xdr:cNvPr id="72" name="人口1人当たり決算額の推移該当値テキスト130"/>
        <xdr:cNvSpPr txBox="1"/>
      </xdr:nvSpPr>
      <xdr:spPr>
        <a:xfrm>
          <a:off x="5740400" y="27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10047</xdr:rowOff>
    </xdr:from>
    <xdr:to>
      <xdr:col>26</xdr:col>
      <xdr:colOff>101600</xdr:colOff>
      <xdr:row>17</xdr:row>
      <xdr:rowOff>111647</xdr:rowOff>
    </xdr:to>
    <xdr:sp macro="" textlink="">
      <xdr:nvSpPr>
        <xdr:cNvPr id="73" name="楕円 72"/>
        <xdr:cNvSpPr/>
      </xdr:nvSpPr>
      <xdr:spPr bwMode="auto">
        <a:xfrm>
          <a:off x="4953000" y="297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121824</xdr:rowOff>
    </xdr:from>
    <xdr:ext cx="736600" cy="259045"/>
    <xdr:sp macro="" textlink="">
      <xdr:nvSpPr>
        <xdr:cNvPr id="74" name="テキスト ボックス 73"/>
        <xdr:cNvSpPr txBox="1"/>
      </xdr:nvSpPr>
      <xdr:spPr>
        <a:xfrm>
          <a:off x="4622800" y="274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6651</xdr:rowOff>
    </xdr:from>
    <xdr:to>
      <xdr:col>22</xdr:col>
      <xdr:colOff>165100</xdr:colOff>
      <xdr:row>17</xdr:row>
      <xdr:rowOff>108251</xdr:rowOff>
    </xdr:to>
    <xdr:sp macro="" textlink="">
      <xdr:nvSpPr>
        <xdr:cNvPr id="75" name="楕円 74"/>
        <xdr:cNvSpPr/>
      </xdr:nvSpPr>
      <xdr:spPr bwMode="auto">
        <a:xfrm>
          <a:off x="4254500" y="296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118428</xdr:rowOff>
    </xdr:from>
    <xdr:ext cx="762000" cy="259045"/>
    <xdr:sp macro="" textlink="">
      <xdr:nvSpPr>
        <xdr:cNvPr id="76" name="テキスト ボックス 75"/>
        <xdr:cNvSpPr txBox="1"/>
      </xdr:nvSpPr>
      <xdr:spPr>
        <a:xfrm>
          <a:off x="3924300" y="273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65924</xdr:rowOff>
    </xdr:from>
    <xdr:to>
      <xdr:col>19</xdr:col>
      <xdr:colOff>38100</xdr:colOff>
      <xdr:row>17</xdr:row>
      <xdr:rowOff>167524</xdr:rowOff>
    </xdr:to>
    <xdr:sp macro="" textlink="">
      <xdr:nvSpPr>
        <xdr:cNvPr id="77" name="楕円 76"/>
        <xdr:cNvSpPr/>
      </xdr:nvSpPr>
      <xdr:spPr bwMode="auto">
        <a:xfrm>
          <a:off x="3556000" y="302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6251</xdr:rowOff>
    </xdr:from>
    <xdr:ext cx="762000" cy="259045"/>
    <xdr:sp macro="" textlink="">
      <xdr:nvSpPr>
        <xdr:cNvPr id="78" name="テキスト ボックス 77"/>
        <xdr:cNvSpPr txBox="1"/>
      </xdr:nvSpPr>
      <xdr:spPr>
        <a:xfrm>
          <a:off x="3225800" y="27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100671</xdr:rowOff>
    </xdr:from>
    <xdr:to>
      <xdr:col>15</xdr:col>
      <xdr:colOff>101600</xdr:colOff>
      <xdr:row>18</xdr:row>
      <xdr:rowOff>30821</xdr:rowOff>
    </xdr:to>
    <xdr:sp macro="" textlink="">
      <xdr:nvSpPr>
        <xdr:cNvPr id="79" name="楕円 78"/>
        <xdr:cNvSpPr/>
      </xdr:nvSpPr>
      <xdr:spPr bwMode="auto">
        <a:xfrm>
          <a:off x="2857500" y="306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40998</xdr:rowOff>
    </xdr:from>
    <xdr:ext cx="762000" cy="259045"/>
    <xdr:sp macro="" textlink="">
      <xdr:nvSpPr>
        <xdr:cNvPr id="80" name="テキスト ボックス 79"/>
        <xdr:cNvSpPr txBox="1"/>
      </xdr:nvSpPr>
      <xdr:spPr>
        <a:xfrm>
          <a:off x="2527300" y="28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63983</xdr:rowOff>
    </xdr:from>
    <xdr:to>
      <xdr:col>29</xdr:col>
      <xdr:colOff>127000</xdr:colOff>
      <xdr:row>37</xdr:row>
      <xdr:rowOff>68059</xdr:rowOff>
    </xdr:to>
    <xdr:cxnSp macro="">
      <xdr:nvCxnSpPr>
        <xdr:cNvPr id="114" name="直線コネクタ 113"/>
        <xdr:cNvCxnSpPr/>
      </xdr:nvCxnSpPr>
      <xdr:spPr bwMode="auto">
        <a:xfrm flipV="1">
          <a:off x="5003800" y="7188683"/>
          <a:ext cx="647700" cy="4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48760</xdr:rowOff>
    </xdr:from>
    <xdr:ext cx="762000" cy="259045"/>
    <xdr:sp macro="" textlink="">
      <xdr:nvSpPr>
        <xdr:cNvPr id="115" name="人口1人当たり決算額の推移平均値テキスト445"/>
        <xdr:cNvSpPr txBox="1"/>
      </xdr:nvSpPr>
      <xdr:spPr>
        <a:xfrm>
          <a:off x="5740400" y="7173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68059</xdr:rowOff>
    </xdr:from>
    <xdr:to>
      <xdr:col>26</xdr:col>
      <xdr:colOff>50800</xdr:colOff>
      <xdr:row>37</xdr:row>
      <xdr:rowOff>197789</xdr:rowOff>
    </xdr:to>
    <xdr:cxnSp macro="">
      <xdr:nvCxnSpPr>
        <xdr:cNvPr id="117" name="直線コネクタ 116"/>
        <xdr:cNvCxnSpPr/>
      </xdr:nvCxnSpPr>
      <xdr:spPr bwMode="auto">
        <a:xfrm flipV="1">
          <a:off x="4305300" y="7192759"/>
          <a:ext cx="698500" cy="12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197789</xdr:rowOff>
    </xdr:from>
    <xdr:to>
      <xdr:col>22</xdr:col>
      <xdr:colOff>114300</xdr:colOff>
      <xdr:row>37</xdr:row>
      <xdr:rowOff>271894</xdr:rowOff>
    </xdr:to>
    <xdr:cxnSp macro="">
      <xdr:nvCxnSpPr>
        <xdr:cNvPr id="120" name="直線コネクタ 119"/>
        <xdr:cNvCxnSpPr/>
      </xdr:nvCxnSpPr>
      <xdr:spPr bwMode="auto">
        <a:xfrm flipV="1">
          <a:off x="3606800" y="7322489"/>
          <a:ext cx="698500" cy="7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271894</xdr:rowOff>
    </xdr:from>
    <xdr:to>
      <xdr:col>18</xdr:col>
      <xdr:colOff>177800</xdr:colOff>
      <xdr:row>37</xdr:row>
      <xdr:rowOff>316243</xdr:rowOff>
    </xdr:to>
    <xdr:cxnSp macro="">
      <xdr:nvCxnSpPr>
        <xdr:cNvPr id="123" name="直線コネクタ 122"/>
        <xdr:cNvCxnSpPr/>
      </xdr:nvCxnSpPr>
      <xdr:spPr bwMode="auto">
        <a:xfrm flipV="1">
          <a:off x="2908300" y="7396594"/>
          <a:ext cx="6985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13183</xdr:rowOff>
    </xdr:from>
    <xdr:to>
      <xdr:col>29</xdr:col>
      <xdr:colOff>177800</xdr:colOff>
      <xdr:row>37</xdr:row>
      <xdr:rowOff>114783</xdr:rowOff>
    </xdr:to>
    <xdr:sp macro="" textlink="">
      <xdr:nvSpPr>
        <xdr:cNvPr id="133" name="楕円 132"/>
        <xdr:cNvSpPr/>
      </xdr:nvSpPr>
      <xdr:spPr bwMode="auto">
        <a:xfrm>
          <a:off x="5600700" y="713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29710</xdr:rowOff>
    </xdr:from>
    <xdr:ext cx="762000" cy="259045"/>
    <xdr:sp macro="" textlink="">
      <xdr:nvSpPr>
        <xdr:cNvPr id="134" name="人口1人当たり決算額の推移該当値テキスト445"/>
        <xdr:cNvSpPr txBox="1"/>
      </xdr:nvSpPr>
      <xdr:spPr>
        <a:xfrm>
          <a:off x="5740400" y="69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17259</xdr:rowOff>
    </xdr:from>
    <xdr:to>
      <xdr:col>26</xdr:col>
      <xdr:colOff>101600</xdr:colOff>
      <xdr:row>37</xdr:row>
      <xdr:rowOff>118859</xdr:rowOff>
    </xdr:to>
    <xdr:sp macro="" textlink="">
      <xdr:nvSpPr>
        <xdr:cNvPr id="135" name="楕円 134"/>
        <xdr:cNvSpPr/>
      </xdr:nvSpPr>
      <xdr:spPr bwMode="auto">
        <a:xfrm>
          <a:off x="4953000" y="714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300486</xdr:rowOff>
    </xdr:from>
    <xdr:ext cx="736600" cy="259045"/>
    <xdr:sp macro="" textlink="">
      <xdr:nvSpPr>
        <xdr:cNvPr id="136" name="テキスト ボックス 135"/>
        <xdr:cNvSpPr txBox="1"/>
      </xdr:nvSpPr>
      <xdr:spPr>
        <a:xfrm>
          <a:off x="4622800" y="6910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146989</xdr:rowOff>
    </xdr:from>
    <xdr:to>
      <xdr:col>22</xdr:col>
      <xdr:colOff>165100</xdr:colOff>
      <xdr:row>37</xdr:row>
      <xdr:rowOff>248589</xdr:rowOff>
    </xdr:to>
    <xdr:sp macro="" textlink="">
      <xdr:nvSpPr>
        <xdr:cNvPr id="137" name="楕円 136"/>
        <xdr:cNvSpPr/>
      </xdr:nvSpPr>
      <xdr:spPr bwMode="auto">
        <a:xfrm>
          <a:off x="4254500" y="727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233366</xdr:rowOff>
    </xdr:from>
    <xdr:ext cx="762000" cy="259045"/>
    <xdr:sp macro="" textlink="">
      <xdr:nvSpPr>
        <xdr:cNvPr id="138" name="テキスト ボックス 137"/>
        <xdr:cNvSpPr txBox="1"/>
      </xdr:nvSpPr>
      <xdr:spPr>
        <a:xfrm>
          <a:off x="3924300" y="735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221094</xdr:rowOff>
    </xdr:from>
    <xdr:to>
      <xdr:col>19</xdr:col>
      <xdr:colOff>38100</xdr:colOff>
      <xdr:row>37</xdr:row>
      <xdr:rowOff>322694</xdr:rowOff>
    </xdr:to>
    <xdr:sp macro="" textlink="">
      <xdr:nvSpPr>
        <xdr:cNvPr id="139" name="楕円 138"/>
        <xdr:cNvSpPr/>
      </xdr:nvSpPr>
      <xdr:spPr bwMode="auto">
        <a:xfrm>
          <a:off x="3556000" y="734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307471</xdr:rowOff>
    </xdr:from>
    <xdr:ext cx="762000" cy="259045"/>
    <xdr:sp macro="" textlink="">
      <xdr:nvSpPr>
        <xdr:cNvPr id="140" name="テキスト ボックス 139"/>
        <xdr:cNvSpPr txBox="1"/>
      </xdr:nvSpPr>
      <xdr:spPr>
        <a:xfrm>
          <a:off x="3225800" y="743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265443</xdr:rowOff>
    </xdr:from>
    <xdr:to>
      <xdr:col>15</xdr:col>
      <xdr:colOff>101600</xdr:colOff>
      <xdr:row>38</xdr:row>
      <xdr:rowOff>24143</xdr:rowOff>
    </xdr:to>
    <xdr:sp macro="" textlink="">
      <xdr:nvSpPr>
        <xdr:cNvPr id="141" name="楕円 140"/>
        <xdr:cNvSpPr/>
      </xdr:nvSpPr>
      <xdr:spPr bwMode="auto">
        <a:xfrm>
          <a:off x="2857500" y="739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8920</xdr:rowOff>
    </xdr:from>
    <xdr:ext cx="762000" cy="259045"/>
    <xdr:sp macro="" textlink="">
      <xdr:nvSpPr>
        <xdr:cNvPr id="142" name="テキスト ボックス 141"/>
        <xdr:cNvSpPr txBox="1"/>
      </xdr:nvSpPr>
      <xdr:spPr>
        <a:xfrm>
          <a:off x="2527300" y="747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168438</xdr:rowOff>
    </xdr:from>
    <xdr:to>
      <xdr:col>24</xdr:col>
      <xdr:colOff>63500</xdr:colOff>
      <xdr:row>35</xdr:row>
      <xdr:rowOff>31703</xdr:rowOff>
    </xdr:to>
    <xdr:cxnSp macro="">
      <xdr:nvCxnSpPr>
        <xdr:cNvPr id="63" name="直線コネクタ 62"/>
        <xdr:cNvCxnSpPr/>
      </xdr:nvCxnSpPr>
      <xdr:spPr>
        <a:xfrm flipV="1">
          <a:off x="3797300" y="5997738"/>
          <a:ext cx="838200" cy="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22689</xdr:rowOff>
    </xdr:from>
    <xdr:to>
      <xdr:col>19</xdr:col>
      <xdr:colOff>177800</xdr:colOff>
      <xdr:row>35</xdr:row>
      <xdr:rowOff>31703</xdr:rowOff>
    </xdr:to>
    <xdr:cxnSp macro="">
      <xdr:nvCxnSpPr>
        <xdr:cNvPr id="66" name="直線コネクタ 65"/>
        <xdr:cNvCxnSpPr/>
      </xdr:nvCxnSpPr>
      <xdr:spPr>
        <a:xfrm>
          <a:off x="2908300" y="6023439"/>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93021</xdr:rowOff>
    </xdr:from>
    <xdr:ext cx="534377" cy="259045"/>
    <xdr:sp macro="" textlink="">
      <xdr:nvSpPr>
        <xdr:cNvPr id="68" name="テキスト ボックス 67"/>
        <xdr:cNvSpPr txBox="1"/>
      </xdr:nvSpPr>
      <xdr:spPr>
        <a:xfrm>
          <a:off x="3530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22689</xdr:rowOff>
    </xdr:from>
    <xdr:to>
      <xdr:col>15</xdr:col>
      <xdr:colOff>50800</xdr:colOff>
      <xdr:row>36</xdr:row>
      <xdr:rowOff>8026</xdr:rowOff>
    </xdr:to>
    <xdr:cxnSp macro="">
      <xdr:nvCxnSpPr>
        <xdr:cNvPr id="69" name="直線コネクタ 68"/>
        <xdr:cNvCxnSpPr/>
      </xdr:nvCxnSpPr>
      <xdr:spPr>
        <a:xfrm flipV="1">
          <a:off x="2019300" y="6023439"/>
          <a:ext cx="889000" cy="1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164487</xdr:rowOff>
    </xdr:from>
    <xdr:to>
      <xdr:col>10</xdr:col>
      <xdr:colOff>114300</xdr:colOff>
      <xdr:row>36</xdr:row>
      <xdr:rowOff>8026</xdr:rowOff>
    </xdr:to>
    <xdr:cxnSp macro="">
      <xdr:nvCxnSpPr>
        <xdr:cNvPr id="72" name="直線コネクタ 71"/>
        <xdr:cNvCxnSpPr/>
      </xdr:nvCxnSpPr>
      <xdr:spPr>
        <a:xfrm>
          <a:off x="1130300" y="6165237"/>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117638</xdr:rowOff>
    </xdr:from>
    <xdr:to>
      <xdr:col>24</xdr:col>
      <xdr:colOff>114300</xdr:colOff>
      <xdr:row>35</xdr:row>
      <xdr:rowOff>47788</xdr:rowOff>
    </xdr:to>
    <xdr:sp macro="" textlink="">
      <xdr:nvSpPr>
        <xdr:cNvPr id="82" name="楕円 81"/>
        <xdr:cNvSpPr/>
      </xdr:nvSpPr>
      <xdr:spPr>
        <a:xfrm>
          <a:off x="4584700" y="59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140515</xdr:rowOff>
    </xdr:from>
    <xdr:ext cx="534377" cy="259045"/>
    <xdr:sp macro="" textlink="">
      <xdr:nvSpPr>
        <xdr:cNvPr id="83" name="人件費該当値テキスト"/>
        <xdr:cNvSpPr txBox="1"/>
      </xdr:nvSpPr>
      <xdr:spPr>
        <a:xfrm>
          <a:off x="4686300" y="57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152353</xdr:rowOff>
    </xdr:from>
    <xdr:to>
      <xdr:col>20</xdr:col>
      <xdr:colOff>38100</xdr:colOff>
      <xdr:row>35</xdr:row>
      <xdr:rowOff>82503</xdr:rowOff>
    </xdr:to>
    <xdr:sp macro="" textlink="">
      <xdr:nvSpPr>
        <xdr:cNvPr id="84" name="楕円 83"/>
        <xdr:cNvSpPr/>
      </xdr:nvSpPr>
      <xdr:spPr>
        <a:xfrm>
          <a:off x="3746500" y="59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73630</xdr:rowOff>
    </xdr:from>
    <xdr:ext cx="534377" cy="259045"/>
    <xdr:sp macro="" textlink="">
      <xdr:nvSpPr>
        <xdr:cNvPr id="85" name="テキスト ボックス 84"/>
        <xdr:cNvSpPr txBox="1"/>
      </xdr:nvSpPr>
      <xdr:spPr>
        <a:xfrm>
          <a:off x="3530111" y="60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143339</xdr:rowOff>
    </xdr:from>
    <xdr:to>
      <xdr:col>15</xdr:col>
      <xdr:colOff>101600</xdr:colOff>
      <xdr:row>35</xdr:row>
      <xdr:rowOff>73489</xdr:rowOff>
    </xdr:to>
    <xdr:sp macro="" textlink="">
      <xdr:nvSpPr>
        <xdr:cNvPr id="86" name="楕円 85"/>
        <xdr:cNvSpPr/>
      </xdr:nvSpPr>
      <xdr:spPr>
        <a:xfrm>
          <a:off x="2857500" y="59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90016</xdr:rowOff>
    </xdr:from>
    <xdr:ext cx="534377" cy="259045"/>
    <xdr:sp macro="" textlink="">
      <xdr:nvSpPr>
        <xdr:cNvPr id="87" name="テキスト ボックス 86"/>
        <xdr:cNvSpPr txBox="1"/>
      </xdr:nvSpPr>
      <xdr:spPr>
        <a:xfrm>
          <a:off x="2641111" y="574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128676</xdr:rowOff>
    </xdr:from>
    <xdr:to>
      <xdr:col>10</xdr:col>
      <xdr:colOff>165100</xdr:colOff>
      <xdr:row>36</xdr:row>
      <xdr:rowOff>58826</xdr:rowOff>
    </xdr:to>
    <xdr:sp macro="" textlink="">
      <xdr:nvSpPr>
        <xdr:cNvPr id="88" name="楕円 87"/>
        <xdr:cNvSpPr/>
      </xdr:nvSpPr>
      <xdr:spPr>
        <a:xfrm>
          <a:off x="1968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75353</xdr:rowOff>
    </xdr:from>
    <xdr:ext cx="534377" cy="259045"/>
    <xdr:sp macro="" textlink="">
      <xdr:nvSpPr>
        <xdr:cNvPr id="89" name="テキスト ボックス 88"/>
        <xdr:cNvSpPr txBox="1"/>
      </xdr:nvSpPr>
      <xdr:spPr>
        <a:xfrm>
          <a:off x="1752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113687</xdr:rowOff>
    </xdr:from>
    <xdr:to>
      <xdr:col>6</xdr:col>
      <xdr:colOff>38100</xdr:colOff>
      <xdr:row>36</xdr:row>
      <xdr:rowOff>43837</xdr:rowOff>
    </xdr:to>
    <xdr:sp macro="" textlink="">
      <xdr:nvSpPr>
        <xdr:cNvPr id="90" name="楕円 89"/>
        <xdr:cNvSpPr/>
      </xdr:nvSpPr>
      <xdr:spPr>
        <a:xfrm>
          <a:off x="1079500" y="61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60364</xdr:rowOff>
    </xdr:from>
    <xdr:ext cx="534377" cy="259045"/>
    <xdr:sp macro="" textlink="">
      <xdr:nvSpPr>
        <xdr:cNvPr id="91" name="テキスト ボックス 90"/>
        <xdr:cNvSpPr txBox="1"/>
      </xdr:nvSpPr>
      <xdr:spPr>
        <a:xfrm>
          <a:off x="863111" y="58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20447</xdr:rowOff>
    </xdr:from>
    <xdr:to>
      <xdr:col>24</xdr:col>
      <xdr:colOff>63500</xdr:colOff>
      <xdr:row>55</xdr:row>
      <xdr:rowOff>124193</xdr:rowOff>
    </xdr:to>
    <xdr:cxnSp macro="">
      <xdr:nvCxnSpPr>
        <xdr:cNvPr id="121" name="直線コネクタ 120"/>
        <xdr:cNvCxnSpPr/>
      </xdr:nvCxnSpPr>
      <xdr:spPr>
        <a:xfrm flipV="1">
          <a:off x="3797300" y="9278747"/>
          <a:ext cx="8382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147603</xdr:rowOff>
    </xdr:from>
    <xdr:ext cx="534377" cy="259045"/>
    <xdr:sp macro="" textlink="">
      <xdr:nvSpPr>
        <xdr:cNvPr id="122" name="物件費平均値テキスト"/>
        <xdr:cNvSpPr txBox="1"/>
      </xdr:nvSpPr>
      <xdr:spPr>
        <a:xfrm>
          <a:off x="4686300" y="923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124193</xdr:rowOff>
    </xdr:from>
    <xdr:to>
      <xdr:col>19</xdr:col>
      <xdr:colOff>177800</xdr:colOff>
      <xdr:row>57</xdr:row>
      <xdr:rowOff>100076</xdr:rowOff>
    </xdr:to>
    <xdr:cxnSp macro="">
      <xdr:nvCxnSpPr>
        <xdr:cNvPr id="124" name="直線コネクタ 123"/>
        <xdr:cNvCxnSpPr/>
      </xdr:nvCxnSpPr>
      <xdr:spPr>
        <a:xfrm flipV="1">
          <a:off x="2908300" y="9553943"/>
          <a:ext cx="8890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100076</xdr:rowOff>
    </xdr:from>
    <xdr:to>
      <xdr:col>15</xdr:col>
      <xdr:colOff>50800</xdr:colOff>
      <xdr:row>58</xdr:row>
      <xdr:rowOff>1435</xdr:rowOff>
    </xdr:to>
    <xdr:cxnSp macro="">
      <xdr:nvCxnSpPr>
        <xdr:cNvPr id="127" name="直線コネクタ 126"/>
        <xdr:cNvCxnSpPr/>
      </xdr:nvCxnSpPr>
      <xdr:spPr>
        <a:xfrm flipV="1">
          <a:off x="2019300" y="9872726"/>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1435</xdr:rowOff>
    </xdr:from>
    <xdr:to>
      <xdr:col>10</xdr:col>
      <xdr:colOff>114300</xdr:colOff>
      <xdr:row>58</xdr:row>
      <xdr:rowOff>133490</xdr:rowOff>
    </xdr:to>
    <xdr:cxnSp macro="">
      <xdr:nvCxnSpPr>
        <xdr:cNvPr id="130" name="直線コネクタ 129"/>
        <xdr:cNvCxnSpPr/>
      </xdr:nvCxnSpPr>
      <xdr:spPr>
        <a:xfrm flipV="1">
          <a:off x="1130300" y="9945535"/>
          <a:ext cx="889000" cy="1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141097</xdr:rowOff>
    </xdr:from>
    <xdr:to>
      <xdr:col>24</xdr:col>
      <xdr:colOff>114300</xdr:colOff>
      <xdr:row>54</xdr:row>
      <xdr:rowOff>71247</xdr:rowOff>
    </xdr:to>
    <xdr:sp macro="" textlink="">
      <xdr:nvSpPr>
        <xdr:cNvPr id="140" name="楕円 139"/>
        <xdr:cNvSpPr/>
      </xdr:nvSpPr>
      <xdr:spPr>
        <a:xfrm>
          <a:off x="4584700" y="92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163974</xdr:rowOff>
    </xdr:from>
    <xdr:ext cx="534377" cy="259045"/>
    <xdr:sp macro="" textlink="">
      <xdr:nvSpPr>
        <xdr:cNvPr id="141" name="物件費該当値テキスト"/>
        <xdr:cNvSpPr txBox="1"/>
      </xdr:nvSpPr>
      <xdr:spPr>
        <a:xfrm>
          <a:off x="4686300" y="90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73393</xdr:rowOff>
    </xdr:from>
    <xdr:to>
      <xdr:col>20</xdr:col>
      <xdr:colOff>38100</xdr:colOff>
      <xdr:row>56</xdr:row>
      <xdr:rowOff>3543</xdr:rowOff>
    </xdr:to>
    <xdr:sp macro="" textlink="">
      <xdr:nvSpPr>
        <xdr:cNvPr id="142" name="楕円 141"/>
        <xdr:cNvSpPr/>
      </xdr:nvSpPr>
      <xdr:spPr>
        <a:xfrm>
          <a:off x="3746500" y="95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166120</xdr:rowOff>
    </xdr:from>
    <xdr:ext cx="534377" cy="259045"/>
    <xdr:sp macro="" textlink="">
      <xdr:nvSpPr>
        <xdr:cNvPr id="143" name="テキスト ボックス 142"/>
        <xdr:cNvSpPr txBox="1"/>
      </xdr:nvSpPr>
      <xdr:spPr>
        <a:xfrm>
          <a:off x="3530111" y="95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49276</xdr:rowOff>
    </xdr:from>
    <xdr:to>
      <xdr:col>15</xdr:col>
      <xdr:colOff>101600</xdr:colOff>
      <xdr:row>57</xdr:row>
      <xdr:rowOff>150876</xdr:rowOff>
    </xdr:to>
    <xdr:sp macro="" textlink="">
      <xdr:nvSpPr>
        <xdr:cNvPr id="144" name="楕円 143"/>
        <xdr:cNvSpPr/>
      </xdr:nvSpPr>
      <xdr:spPr>
        <a:xfrm>
          <a:off x="2857500" y="98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142003</xdr:rowOff>
    </xdr:from>
    <xdr:ext cx="534377" cy="259045"/>
    <xdr:sp macro="" textlink="">
      <xdr:nvSpPr>
        <xdr:cNvPr id="145" name="テキスト ボックス 144"/>
        <xdr:cNvSpPr txBox="1"/>
      </xdr:nvSpPr>
      <xdr:spPr>
        <a:xfrm>
          <a:off x="2641111" y="99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122085</xdr:rowOff>
    </xdr:from>
    <xdr:to>
      <xdr:col>10</xdr:col>
      <xdr:colOff>165100</xdr:colOff>
      <xdr:row>58</xdr:row>
      <xdr:rowOff>52235</xdr:rowOff>
    </xdr:to>
    <xdr:sp macro="" textlink="">
      <xdr:nvSpPr>
        <xdr:cNvPr id="146" name="楕円 145"/>
        <xdr:cNvSpPr/>
      </xdr:nvSpPr>
      <xdr:spPr>
        <a:xfrm>
          <a:off x="1968500" y="98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43362</xdr:rowOff>
    </xdr:from>
    <xdr:ext cx="534377" cy="259045"/>
    <xdr:sp macro="" textlink="">
      <xdr:nvSpPr>
        <xdr:cNvPr id="147" name="テキスト ボックス 146"/>
        <xdr:cNvSpPr txBox="1"/>
      </xdr:nvSpPr>
      <xdr:spPr>
        <a:xfrm>
          <a:off x="1752111"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82690</xdr:rowOff>
    </xdr:from>
    <xdr:to>
      <xdr:col>6</xdr:col>
      <xdr:colOff>38100</xdr:colOff>
      <xdr:row>59</xdr:row>
      <xdr:rowOff>12840</xdr:rowOff>
    </xdr:to>
    <xdr:sp macro="" textlink="">
      <xdr:nvSpPr>
        <xdr:cNvPr id="148" name="楕円 147"/>
        <xdr:cNvSpPr/>
      </xdr:nvSpPr>
      <xdr:spPr>
        <a:xfrm>
          <a:off x="1079500" y="100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3967</xdr:rowOff>
    </xdr:from>
    <xdr:ext cx="534377" cy="259045"/>
    <xdr:sp macro="" textlink="">
      <xdr:nvSpPr>
        <xdr:cNvPr id="149" name="テキスト ボックス 148"/>
        <xdr:cNvSpPr txBox="1"/>
      </xdr:nvSpPr>
      <xdr:spPr>
        <a:xfrm>
          <a:off x="863111" y="101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56262</xdr:rowOff>
    </xdr:from>
    <xdr:to>
      <xdr:col>24</xdr:col>
      <xdr:colOff>63500</xdr:colOff>
      <xdr:row>77</xdr:row>
      <xdr:rowOff>133894</xdr:rowOff>
    </xdr:to>
    <xdr:cxnSp macro="">
      <xdr:nvCxnSpPr>
        <xdr:cNvPr id="176" name="直線コネクタ 175"/>
        <xdr:cNvCxnSpPr/>
      </xdr:nvCxnSpPr>
      <xdr:spPr>
        <a:xfrm flipV="1">
          <a:off x="3797300" y="13257912"/>
          <a:ext cx="83820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7" name="維持補修費平均値テキスト"/>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116931</xdr:rowOff>
    </xdr:from>
    <xdr:to>
      <xdr:col>19</xdr:col>
      <xdr:colOff>177800</xdr:colOff>
      <xdr:row>77</xdr:row>
      <xdr:rowOff>133894</xdr:rowOff>
    </xdr:to>
    <xdr:cxnSp macro="">
      <xdr:nvCxnSpPr>
        <xdr:cNvPr id="179" name="直線コネクタ 178"/>
        <xdr:cNvCxnSpPr/>
      </xdr:nvCxnSpPr>
      <xdr:spPr>
        <a:xfrm>
          <a:off x="2908300" y="13318581"/>
          <a:ext cx="889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81" name="テキスト ボックス 180"/>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112497</xdr:rowOff>
    </xdr:from>
    <xdr:to>
      <xdr:col>15</xdr:col>
      <xdr:colOff>50800</xdr:colOff>
      <xdr:row>77</xdr:row>
      <xdr:rowOff>116931</xdr:rowOff>
    </xdr:to>
    <xdr:cxnSp macro="">
      <xdr:nvCxnSpPr>
        <xdr:cNvPr id="182" name="直線コネクタ 181"/>
        <xdr:cNvCxnSpPr/>
      </xdr:nvCxnSpPr>
      <xdr:spPr>
        <a:xfrm>
          <a:off x="2019300" y="13314147"/>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4" name="テキスト ボックス 183"/>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112497</xdr:rowOff>
    </xdr:from>
    <xdr:to>
      <xdr:col>10</xdr:col>
      <xdr:colOff>114300</xdr:colOff>
      <xdr:row>77</xdr:row>
      <xdr:rowOff>114782</xdr:rowOff>
    </xdr:to>
    <xdr:cxnSp macro="">
      <xdr:nvCxnSpPr>
        <xdr:cNvPr id="185" name="直線コネクタ 184"/>
        <xdr:cNvCxnSpPr/>
      </xdr:nvCxnSpPr>
      <xdr:spPr>
        <a:xfrm flipV="1">
          <a:off x="1130300" y="1331414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7" name="テキスト ボックス 186"/>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9" name="テキスト ボックス 188"/>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5462</xdr:rowOff>
    </xdr:from>
    <xdr:to>
      <xdr:col>24</xdr:col>
      <xdr:colOff>114300</xdr:colOff>
      <xdr:row>77</xdr:row>
      <xdr:rowOff>107062</xdr:rowOff>
    </xdr:to>
    <xdr:sp macro="" textlink="">
      <xdr:nvSpPr>
        <xdr:cNvPr id="195" name="楕円 194"/>
        <xdr:cNvSpPr/>
      </xdr:nvSpPr>
      <xdr:spPr>
        <a:xfrm>
          <a:off x="45847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155339</xdr:rowOff>
    </xdr:from>
    <xdr:ext cx="469744" cy="259045"/>
    <xdr:sp macro="" textlink="">
      <xdr:nvSpPr>
        <xdr:cNvPr id="196" name="維持補修費該当値テキスト"/>
        <xdr:cNvSpPr txBox="1"/>
      </xdr:nvSpPr>
      <xdr:spPr>
        <a:xfrm>
          <a:off x="4686300" y="131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83094</xdr:rowOff>
    </xdr:from>
    <xdr:to>
      <xdr:col>20</xdr:col>
      <xdr:colOff>38100</xdr:colOff>
      <xdr:row>78</xdr:row>
      <xdr:rowOff>13244</xdr:rowOff>
    </xdr:to>
    <xdr:sp macro="" textlink="">
      <xdr:nvSpPr>
        <xdr:cNvPr id="197" name="楕円 196"/>
        <xdr:cNvSpPr/>
      </xdr:nvSpPr>
      <xdr:spPr>
        <a:xfrm>
          <a:off x="3746500" y="132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4371</xdr:rowOff>
    </xdr:from>
    <xdr:ext cx="469744" cy="259045"/>
    <xdr:sp macro="" textlink="">
      <xdr:nvSpPr>
        <xdr:cNvPr id="198" name="テキスト ボックス 197"/>
        <xdr:cNvSpPr txBox="1"/>
      </xdr:nvSpPr>
      <xdr:spPr>
        <a:xfrm>
          <a:off x="3562428" y="1337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66131</xdr:rowOff>
    </xdr:from>
    <xdr:to>
      <xdr:col>15</xdr:col>
      <xdr:colOff>101600</xdr:colOff>
      <xdr:row>77</xdr:row>
      <xdr:rowOff>167731</xdr:rowOff>
    </xdr:to>
    <xdr:sp macro="" textlink="">
      <xdr:nvSpPr>
        <xdr:cNvPr id="199" name="楕円 198"/>
        <xdr:cNvSpPr/>
      </xdr:nvSpPr>
      <xdr:spPr>
        <a:xfrm>
          <a:off x="2857500" y="132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158858</xdr:rowOff>
    </xdr:from>
    <xdr:ext cx="469744" cy="259045"/>
    <xdr:sp macro="" textlink="">
      <xdr:nvSpPr>
        <xdr:cNvPr id="200" name="テキスト ボックス 199"/>
        <xdr:cNvSpPr txBox="1"/>
      </xdr:nvSpPr>
      <xdr:spPr>
        <a:xfrm>
          <a:off x="2673428" y="133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61697</xdr:rowOff>
    </xdr:from>
    <xdr:to>
      <xdr:col>10</xdr:col>
      <xdr:colOff>165100</xdr:colOff>
      <xdr:row>77</xdr:row>
      <xdr:rowOff>163297</xdr:rowOff>
    </xdr:to>
    <xdr:sp macro="" textlink="">
      <xdr:nvSpPr>
        <xdr:cNvPr id="201" name="楕円 200"/>
        <xdr:cNvSpPr/>
      </xdr:nvSpPr>
      <xdr:spPr>
        <a:xfrm>
          <a:off x="196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154424</xdr:rowOff>
    </xdr:from>
    <xdr:ext cx="469744" cy="259045"/>
    <xdr:sp macro="" textlink="">
      <xdr:nvSpPr>
        <xdr:cNvPr id="202" name="テキスト ボックス 201"/>
        <xdr:cNvSpPr txBox="1"/>
      </xdr:nvSpPr>
      <xdr:spPr>
        <a:xfrm>
          <a:off x="1784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63982</xdr:rowOff>
    </xdr:from>
    <xdr:to>
      <xdr:col>6</xdr:col>
      <xdr:colOff>38100</xdr:colOff>
      <xdr:row>77</xdr:row>
      <xdr:rowOff>165582</xdr:rowOff>
    </xdr:to>
    <xdr:sp macro="" textlink="">
      <xdr:nvSpPr>
        <xdr:cNvPr id="203" name="楕円 202"/>
        <xdr:cNvSpPr/>
      </xdr:nvSpPr>
      <xdr:spPr>
        <a:xfrm>
          <a:off x="1079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156709</xdr:rowOff>
    </xdr:from>
    <xdr:ext cx="469744" cy="259045"/>
    <xdr:sp macro="" textlink="">
      <xdr:nvSpPr>
        <xdr:cNvPr id="204" name="テキスト ボックス 203"/>
        <xdr:cNvSpPr txBox="1"/>
      </xdr:nvSpPr>
      <xdr:spPr>
        <a:xfrm>
          <a:off x="895428" y="1335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93142</xdr:rowOff>
    </xdr:from>
    <xdr:to>
      <xdr:col>24</xdr:col>
      <xdr:colOff>63500</xdr:colOff>
      <xdr:row>95</xdr:row>
      <xdr:rowOff>168904</xdr:rowOff>
    </xdr:to>
    <xdr:cxnSp macro="">
      <xdr:nvCxnSpPr>
        <xdr:cNvPr id="234" name="直線コネクタ 233"/>
        <xdr:cNvCxnSpPr/>
      </xdr:nvCxnSpPr>
      <xdr:spPr>
        <a:xfrm>
          <a:off x="3797300" y="16209442"/>
          <a:ext cx="838200" cy="2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128267</xdr:rowOff>
    </xdr:from>
    <xdr:ext cx="599010" cy="259045"/>
    <xdr:sp macro="" textlink="">
      <xdr:nvSpPr>
        <xdr:cNvPr id="235" name="扶助費平均値テキスト"/>
        <xdr:cNvSpPr txBox="1"/>
      </xdr:nvSpPr>
      <xdr:spPr>
        <a:xfrm>
          <a:off x="4686300" y="16416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93142</xdr:rowOff>
    </xdr:from>
    <xdr:to>
      <xdr:col>19</xdr:col>
      <xdr:colOff>177800</xdr:colOff>
      <xdr:row>97</xdr:row>
      <xdr:rowOff>46755</xdr:rowOff>
    </xdr:to>
    <xdr:cxnSp macro="">
      <xdr:nvCxnSpPr>
        <xdr:cNvPr id="237" name="直線コネクタ 236"/>
        <xdr:cNvCxnSpPr/>
      </xdr:nvCxnSpPr>
      <xdr:spPr>
        <a:xfrm flipV="1">
          <a:off x="2908300" y="16209442"/>
          <a:ext cx="889000" cy="4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9" name="テキスト ボックス 238"/>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46755</xdr:rowOff>
    </xdr:from>
    <xdr:to>
      <xdr:col>15</xdr:col>
      <xdr:colOff>50800</xdr:colOff>
      <xdr:row>97</xdr:row>
      <xdr:rowOff>104705</xdr:rowOff>
    </xdr:to>
    <xdr:cxnSp macro="">
      <xdr:nvCxnSpPr>
        <xdr:cNvPr id="240" name="直線コネクタ 239"/>
        <xdr:cNvCxnSpPr/>
      </xdr:nvCxnSpPr>
      <xdr:spPr>
        <a:xfrm flipV="1">
          <a:off x="2019300" y="16677405"/>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2" name="テキスト ボックス 241"/>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104705</xdr:rowOff>
    </xdr:from>
    <xdr:to>
      <xdr:col>10</xdr:col>
      <xdr:colOff>114300</xdr:colOff>
      <xdr:row>98</xdr:row>
      <xdr:rowOff>8102</xdr:rowOff>
    </xdr:to>
    <xdr:cxnSp macro="">
      <xdr:nvCxnSpPr>
        <xdr:cNvPr id="243" name="直線コネクタ 242"/>
        <xdr:cNvCxnSpPr/>
      </xdr:nvCxnSpPr>
      <xdr:spPr>
        <a:xfrm flipV="1">
          <a:off x="1130300" y="16735355"/>
          <a:ext cx="889000" cy="7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17206</xdr:rowOff>
    </xdr:from>
    <xdr:ext cx="534377" cy="259045"/>
    <xdr:sp macro="" textlink="">
      <xdr:nvSpPr>
        <xdr:cNvPr id="245" name="テキスト ボックス 244"/>
        <xdr:cNvSpPr txBox="1"/>
      </xdr:nvSpPr>
      <xdr:spPr>
        <a:xfrm>
          <a:off x="1752111"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66127</xdr:rowOff>
    </xdr:from>
    <xdr:ext cx="534377" cy="259045"/>
    <xdr:sp macro="" textlink="">
      <xdr:nvSpPr>
        <xdr:cNvPr id="247" name="テキスト ボックス 246"/>
        <xdr:cNvSpPr txBox="1"/>
      </xdr:nvSpPr>
      <xdr:spPr>
        <a:xfrm>
          <a:off x="863111" y="168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118104</xdr:rowOff>
    </xdr:from>
    <xdr:to>
      <xdr:col>24</xdr:col>
      <xdr:colOff>114300</xdr:colOff>
      <xdr:row>96</xdr:row>
      <xdr:rowOff>48254</xdr:rowOff>
    </xdr:to>
    <xdr:sp macro="" textlink="">
      <xdr:nvSpPr>
        <xdr:cNvPr id="253" name="楕円 252"/>
        <xdr:cNvSpPr/>
      </xdr:nvSpPr>
      <xdr:spPr>
        <a:xfrm>
          <a:off x="4584700" y="164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140981</xdr:rowOff>
    </xdr:from>
    <xdr:ext cx="599010" cy="259045"/>
    <xdr:sp macro="" textlink="">
      <xdr:nvSpPr>
        <xdr:cNvPr id="254" name="扶助費該当値テキスト"/>
        <xdr:cNvSpPr txBox="1"/>
      </xdr:nvSpPr>
      <xdr:spPr>
        <a:xfrm>
          <a:off x="4686300" y="1625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42342</xdr:rowOff>
    </xdr:from>
    <xdr:to>
      <xdr:col>20</xdr:col>
      <xdr:colOff>38100</xdr:colOff>
      <xdr:row>94</xdr:row>
      <xdr:rowOff>143942</xdr:rowOff>
    </xdr:to>
    <xdr:sp macro="" textlink="">
      <xdr:nvSpPr>
        <xdr:cNvPr id="255" name="楕円 254"/>
        <xdr:cNvSpPr/>
      </xdr:nvSpPr>
      <xdr:spPr>
        <a:xfrm>
          <a:off x="3746500" y="161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160469</xdr:rowOff>
    </xdr:from>
    <xdr:ext cx="599010" cy="259045"/>
    <xdr:sp macro="" textlink="">
      <xdr:nvSpPr>
        <xdr:cNvPr id="256" name="テキスト ボックス 255"/>
        <xdr:cNvSpPr txBox="1"/>
      </xdr:nvSpPr>
      <xdr:spPr>
        <a:xfrm>
          <a:off x="3497795" y="1593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167405</xdr:rowOff>
    </xdr:from>
    <xdr:to>
      <xdr:col>15</xdr:col>
      <xdr:colOff>101600</xdr:colOff>
      <xdr:row>97</xdr:row>
      <xdr:rowOff>97555</xdr:rowOff>
    </xdr:to>
    <xdr:sp macro="" textlink="">
      <xdr:nvSpPr>
        <xdr:cNvPr id="257" name="楕円 256"/>
        <xdr:cNvSpPr/>
      </xdr:nvSpPr>
      <xdr:spPr>
        <a:xfrm>
          <a:off x="2857500" y="166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114082</xdr:rowOff>
    </xdr:from>
    <xdr:ext cx="534377" cy="259045"/>
    <xdr:sp macro="" textlink="">
      <xdr:nvSpPr>
        <xdr:cNvPr id="258" name="テキスト ボックス 257"/>
        <xdr:cNvSpPr txBox="1"/>
      </xdr:nvSpPr>
      <xdr:spPr>
        <a:xfrm>
          <a:off x="2641111" y="1640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53905</xdr:rowOff>
    </xdr:from>
    <xdr:to>
      <xdr:col>10</xdr:col>
      <xdr:colOff>165100</xdr:colOff>
      <xdr:row>97</xdr:row>
      <xdr:rowOff>155505</xdr:rowOff>
    </xdr:to>
    <xdr:sp macro="" textlink="">
      <xdr:nvSpPr>
        <xdr:cNvPr id="259" name="楕円 258"/>
        <xdr:cNvSpPr/>
      </xdr:nvSpPr>
      <xdr:spPr>
        <a:xfrm>
          <a:off x="1968500" y="166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582</xdr:rowOff>
    </xdr:from>
    <xdr:ext cx="534377" cy="259045"/>
    <xdr:sp macro="" textlink="">
      <xdr:nvSpPr>
        <xdr:cNvPr id="260" name="テキスト ボックス 259"/>
        <xdr:cNvSpPr txBox="1"/>
      </xdr:nvSpPr>
      <xdr:spPr>
        <a:xfrm>
          <a:off x="1752111" y="164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128752</xdr:rowOff>
    </xdr:from>
    <xdr:to>
      <xdr:col>6</xdr:col>
      <xdr:colOff>38100</xdr:colOff>
      <xdr:row>98</xdr:row>
      <xdr:rowOff>58902</xdr:rowOff>
    </xdr:to>
    <xdr:sp macro="" textlink="">
      <xdr:nvSpPr>
        <xdr:cNvPr id="261" name="楕円 260"/>
        <xdr:cNvSpPr/>
      </xdr:nvSpPr>
      <xdr:spPr>
        <a:xfrm>
          <a:off x="1079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75429</xdr:rowOff>
    </xdr:from>
    <xdr:ext cx="534377" cy="259045"/>
    <xdr:sp macro="" textlink="">
      <xdr:nvSpPr>
        <xdr:cNvPr id="262" name="テキスト ボックス 261"/>
        <xdr:cNvSpPr txBox="1"/>
      </xdr:nvSpPr>
      <xdr:spPr>
        <a:xfrm>
          <a:off x="863111" y="165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155435</xdr:rowOff>
    </xdr:from>
    <xdr:to>
      <xdr:col>55</xdr:col>
      <xdr:colOff>0</xdr:colOff>
      <xdr:row>39</xdr:row>
      <xdr:rowOff>59969</xdr:rowOff>
    </xdr:to>
    <xdr:cxnSp macro="">
      <xdr:nvCxnSpPr>
        <xdr:cNvPr id="292" name="直線コネクタ 291"/>
        <xdr:cNvCxnSpPr/>
      </xdr:nvCxnSpPr>
      <xdr:spPr>
        <a:xfrm flipV="1">
          <a:off x="9639300" y="6670535"/>
          <a:ext cx="838200" cy="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126467</xdr:rowOff>
    </xdr:from>
    <xdr:to>
      <xdr:col>50</xdr:col>
      <xdr:colOff>114300</xdr:colOff>
      <xdr:row>39</xdr:row>
      <xdr:rowOff>59969</xdr:rowOff>
    </xdr:to>
    <xdr:cxnSp macro="">
      <xdr:nvCxnSpPr>
        <xdr:cNvPr id="295" name="直線コネクタ 294"/>
        <xdr:cNvCxnSpPr/>
      </xdr:nvCxnSpPr>
      <xdr:spPr>
        <a:xfrm>
          <a:off x="8750300" y="5441417"/>
          <a:ext cx="8890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126467</xdr:rowOff>
    </xdr:from>
    <xdr:to>
      <xdr:col>45</xdr:col>
      <xdr:colOff>177800</xdr:colOff>
      <xdr:row>39</xdr:row>
      <xdr:rowOff>96698</xdr:rowOff>
    </xdr:to>
    <xdr:cxnSp macro="">
      <xdr:nvCxnSpPr>
        <xdr:cNvPr id="298" name="直線コネクタ 297"/>
        <xdr:cNvCxnSpPr/>
      </xdr:nvCxnSpPr>
      <xdr:spPr>
        <a:xfrm flipV="1">
          <a:off x="7861300" y="5441417"/>
          <a:ext cx="889000" cy="13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73152</xdr:rowOff>
    </xdr:from>
    <xdr:to>
      <xdr:col>41</xdr:col>
      <xdr:colOff>50800</xdr:colOff>
      <xdr:row>39</xdr:row>
      <xdr:rowOff>96698</xdr:rowOff>
    </xdr:to>
    <xdr:cxnSp macro="">
      <xdr:nvCxnSpPr>
        <xdr:cNvPr id="301" name="直線コネクタ 300"/>
        <xdr:cNvCxnSpPr/>
      </xdr:nvCxnSpPr>
      <xdr:spPr>
        <a:xfrm>
          <a:off x="6972300" y="675970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104635</xdr:rowOff>
    </xdr:from>
    <xdr:to>
      <xdr:col>55</xdr:col>
      <xdr:colOff>50800</xdr:colOff>
      <xdr:row>39</xdr:row>
      <xdr:rowOff>34785</xdr:rowOff>
    </xdr:to>
    <xdr:sp macro="" textlink="">
      <xdr:nvSpPr>
        <xdr:cNvPr id="311" name="楕円 310"/>
        <xdr:cNvSpPr/>
      </xdr:nvSpPr>
      <xdr:spPr>
        <a:xfrm>
          <a:off x="104267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19562</xdr:rowOff>
    </xdr:from>
    <xdr:ext cx="534377" cy="259045"/>
    <xdr:sp macro="" textlink="">
      <xdr:nvSpPr>
        <xdr:cNvPr id="312" name="補助費等該当値テキスト"/>
        <xdr:cNvSpPr txBox="1"/>
      </xdr:nvSpPr>
      <xdr:spPr>
        <a:xfrm>
          <a:off x="10528300" y="65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xdr:rowOff>
    </xdr:from>
    <xdr:to>
      <xdr:col>50</xdr:col>
      <xdr:colOff>165100</xdr:colOff>
      <xdr:row>39</xdr:row>
      <xdr:rowOff>110769</xdr:rowOff>
    </xdr:to>
    <xdr:sp macro="" textlink="">
      <xdr:nvSpPr>
        <xdr:cNvPr id="313" name="楕円 312"/>
        <xdr:cNvSpPr/>
      </xdr:nvSpPr>
      <xdr:spPr>
        <a:xfrm>
          <a:off x="95885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101896</xdr:rowOff>
    </xdr:from>
    <xdr:ext cx="534377" cy="259045"/>
    <xdr:sp macro="" textlink="">
      <xdr:nvSpPr>
        <xdr:cNvPr id="314" name="テキスト ボックス 313"/>
        <xdr:cNvSpPr txBox="1"/>
      </xdr:nvSpPr>
      <xdr:spPr>
        <a:xfrm>
          <a:off x="9372111" y="67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75667</xdr:rowOff>
    </xdr:from>
    <xdr:to>
      <xdr:col>46</xdr:col>
      <xdr:colOff>38100</xdr:colOff>
      <xdr:row>32</xdr:row>
      <xdr:rowOff>5817</xdr:rowOff>
    </xdr:to>
    <xdr:sp macro="" textlink="">
      <xdr:nvSpPr>
        <xdr:cNvPr id="315" name="楕円 314"/>
        <xdr:cNvSpPr/>
      </xdr:nvSpPr>
      <xdr:spPr>
        <a:xfrm>
          <a:off x="8699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168394</xdr:rowOff>
    </xdr:from>
    <xdr:ext cx="599010" cy="259045"/>
    <xdr:sp macro="" textlink="">
      <xdr:nvSpPr>
        <xdr:cNvPr id="316" name="テキスト ボックス 315"/>
        <xdr:cNvSpPr txBox="1"/>
      </xdr:nvSpPr>
      <xdr:spPr>
        <a:xfrm>
          <a:off x="8450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45898</xdr:rowOff>
    </xdr:from>
    <xdr:to>
      <xdr:col>41</xdr:col>
      <xdr:colOff>101600</xdr:colOff>
      <xdr:row>39</xdr:row>
      <xdr:rowOff>147498</xdr:rowOff>
    </xdr:to>
    <xdr:sp macro="" textlink="">
      <xdr:nvSpPr>
        <xdr:cNvPr id="317" name="楕円 316"/>
        <xdr:cNvSpPr/>
      </xdr:nvSpPr>
      <xdr:spPr>
        <a:xfrm>
          <a:off x="7810500" y="67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138625</xdr:rowOff>
    </xdr:from>
    <xdr:ext cx="534377" cy="259045"/>
    <xdr:sp macro="" textlink="">
      <xdr:nvSpPr>
        <xdr:cNvPr id="318" name="テキスト ボックス 317"/>
        <xdr:cNvSpPr txBox="1"/>
      </xdr:nvSpPr>
      <xdr:spPr>
        <a:xfrm>
          <a:off x="7594111" y="68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22352</xdr:rowOff>
    </xdr:from>
    <xdr:to>
      <xdr:col>36</xdr:col>
      <xdr:colOff>165100</xdr:colOff>
      <xdr:row>39</xdr:row>
      <xdr:rowOff>123952</xdr:rowOff>
    </xdr:to>
    <xdr:sp macro="" textlink="">
      <xdr:nvSpPr>
        <xdr:cNvPr id="319" name="楕円 318"/>
        <xdr:cNvSpPr/>
      </xdr:nvSpPr>
      <xdr:spPr>
        <a:xfrm>
          <a:off x="6921500" y="67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115079</xdr:rowOff>
    </xdr:from>
    <xdr:ext cx="534377" cy="259045"/>
    <xdr:sp macro="" textlink="">
      <xdr:nvSpPr>
        <xdr:cNvPr id="320" name="テキスト ボックス 319"/>
        <xdr:cNvSpPr txBox="1"/>
      </xdr:nvSpPr>
      <xdr:spPr>
        <a:xfrm>
          <a:off x="6705111" y="68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51708</xdr:rowOff>
    </xdr:from>
    <xdr:to>
      <xdr:col>55</xdr:col>
      <xdr:colOff>0</xdr:colOff>
      <xdr:row>59</xdr:row>
      <xdr:rowOff>3321</xdr:rowOff>
    </xdr:to>
    <xdr:cxnSp macro="">
      <xdr:nvCxnSpPr>
        <xdr:cNvPr id="350" name="直線コネクタ 349"/>
        <xdr:cNvCxnSpPr/>
      </xdr:nvCxnSpPr>
      <xdr:spPr>
        <a:xfrm>
          <a:off x="9639300" y="9652908"/>
          <a:ext cx="838200" cy="4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1" name="普通建設事業費平均値テキスト"/>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51708</xdr:rowOff>
    </xdr:from>
    <xdr:to>
      <xdr:col>50</xdr:col>
      <xdr:colOff>114300</xdr:colOff>
      <xdr:row>57</xdr:row>
      <xdr:rowOff>133280</xdr:rowOff>
    </xdr:to>
    <xdr:cxnSp macro="">
      <xdr:nvCxnSpPr>
        <xdr:cNvPr id="353" name="直線コネクタ 352"/>
        <xdr:cNvCxnSpPr/>
      </xdr:nvCxnSpPr>
      <xdr:spPr>
        <a:xfrm flipV="1">
          <a:off x="8750300" y="965290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5" name="テキスト ボックス 354"/>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133280</xdr:rowOff>
    </xdr:from>
    <xdr:to>
      <xdr:col>45</xdr:col>
      <xdr:colOff>177800</xdr:colOff>
      <xdr:row>58</xdr:row>
      <xdr:rowOff>122307</xdr:rowOff>
    </xdr:to>
    <xdr:cxnSp macro="">
      <xdr:nvCxnSpPr>
        <xdr:cNvPr id="356" name="直線コネクタ 355"/>
        <xdr:cNvCxnSpPr/>
      </xdr:nvCxnSpPr>
      <xdr:spPr>
        <a:xfrm flipV="1">
          <a:off x="7861300" y="9905930"/>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11555</xdr:rowOff>
    </xdr:from>
    <xdr:ext cx="534377" cy="259045"/>
    <xdr:sp macro="" textlink="">
      <xdr:nvSpPr>
        <xdr:cNvPr id="358" name="テキスト ボックス 357"/>
        <xdr:cNvSpPr txBox="1"/>
      </xdr:nvSpPr>
      <xdr:spPr>
        <a:xfrm>
          <a:off x="8483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109048</xdr:rowOff>
    </xdr:from>
    <xdr:to>
      <xdr:col>41</xdr:col>
      <xdr:colOff>50800</xdr:colOff>
      <xdr:row>58</xdr:row>
      <xdr:rowOff>122307</xdr:rowOff>
    </xdr:to>
    <xdr:cxnSp macro="">
      <xdr:nvCxnSpPr>
        <xdr:cNvPr id="359" name="直線コネクタ 358"/>
        <xdr:cNvCxnSpPr/>
      </xdr:nvCxnSpPr>
      <xdr:spPr>
        <a:xfrm>
          <a:off x="6972300" y="1005314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123971</xdr:rowOff>
    </xdr:from>
    <xdr:to>
      <xdr:col>55</xdr:col>
      <xdr:colOff>50800</xdr:colOff>
      <xdr:row>59</xdr:row>
      <xdr:rowOff>54121</xdr:rowOff>
    </xdr:to>
    <xdr:sp macro="" textlink="">
      <xdr:nvSpPr>
        <xdr:cNvPr id="369" name="楕円 368"/>
        <xdr:cNvSpPr/>
      </xdr:nvSpPr>
      <xdr:spPr>
        <a:xfrm>
          <a:off x="104267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38898</xdr:rowOff>
    </xdr:from>
    <xdr:ext cx="534377" cy="259045"/>
    <xdr:sp macro="" textlink="">
      <xdr:nvSpPr>
        <xdr:cNvPr id="370" name="普通建設事業費該当値テキスト"/>
        <xdr:cNvSpPr txBox="1"/>
      </xdr:nvSpPr>
      <xdr:spPr>
        <a:xfrm>
          <a:off x="10528300" y="99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908</xdr:rowOff>
    </xdr:from>
    <xdr:to>
      <xdr:col>50</xdr:col>
      <xdr:colOff>165100</xdr:colOff>
      <xdr:row>56</xdr:row>
      <xdr:rowOff>102508</xdr:rowOff>
    </xdr:to>
    <xdr:sp macro="" textlink="">
      <xdr:nvSpPr>
        <xdr:cNvPr id="371" name="楕円 370"/>
        <xdr:cNvSpPr/>
      </xdr:nvSpPr>
      <xdr:spPr>
        <a:xfrm>
          <a:off x="9588500" y="96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119035</xdr:rowOff>
    </xdr:from>
    <xdr:ext cx="534377" cy="259045"/>
    <xdr:sp macro="" textlink="">
      <xdr:nvSpPr>
        <xdr:cNvPr id="372" name="テキスト ボックス 371"/>
        <xdr:cNvSpPr txBox="1"/>
      </xdr:nvSpPr>
      <xdr:spPr>
        <a:xfrm>
          <a:off x="9372111" y="93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82480</xdr:rowOff>
    </xdr:from>
    <xdr:to>
      <xdr:col>46</xdr:col>
      <xdr:colOff>38100</xdr:colOff>
      <xdr:row>58</xdr:row>
      <xdr:rowOff>12630</xdr:rowOff>
    </xdr:to>
    <xdr:sp macro="" textlink="">
      <xdr:nvSpPr>
        <xdr:cNvPr id="373" name="楕円 372"/>
        <xdr:cNvSpPr/>
      </xdr:nvSpPr>
      <xdr:spPr>
        <a:xfrm>
          <a:off x="8699500" y="98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3757</xdr:rowOff>
    </xdr:from>
    <xdr:ext cx="534377" cy="259045"/>
    <xdr:sp macro="" textlink="">
      <xdr:nvSpPr>
        <xdr:cNvPr id="374" name="テキスト ボックス 373"/>
        <xdr:cNvSpPr txBox="1"/>
      </xdr:nvSpPr>
      <xdr:spPr>
        <a:xfrm>
          <a:off x="8483111" y="99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71507</xdr:rowOff>
    </xdr:from>
    <xdr:to>
      <xdr:col>41</xdr:col>
      <xdr:colOff>101600</xdr:colOff>
      <xdr:row>59</xdr:row>
      <xdr:rowOff>1657</xdr:rowOff>
    </xdr:to>
    <xdr:sp macro="" textlink="">
      <xdr:nvSpPr>
        <xdr:cNvPr id="375" name="楕円 374"/>
        <xdr:cNvSpPr/>
      </xdr:nvSpPr>
      <xdr:spPr>
        <a:xfrm>
          <a:off x="7810500" y="100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164234</xdr:rowOff>
    </xdr:from>
    <xdr:ext cx="534377" cy="259045"/>
    <xdr:sp macro="" textlink="">
      <xdr:nvSpPr>
        <xdr:cNvPr id="376" name="テキスト ボックス 375"/>
        <xdr:cNvSpPr txBox="1"/>
      </xdr:nvSpPr>
      <xdr:spPr>
        <a:xfrm>
          <a:off x="7594111" y="101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58248</xdr:rowOff>
    </xdr:from>
    <xdr:to>
      <xdr:col>36</xdr:col>
      <xdr:colOff>165100</xdr:colOff>
      <xdr:row>58</xdr:row>
      <xdr:rowOff>159848</xdr:rowOff>
    </xdr:to>
    <xdr:sp macro="" textlink="">
      <xdr:nvSpPr>
        <xdr:cNvPr id="377" name="楕円 376"/>
        <xdr:cNvSpPr/>
      </xdr:nvSpPr>
      <xdr:spPr>
        <a:xfrm>
          <a:off x="6921500" y="100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150975</xdr:rowOff>
    </xdr:from>
    <xdr:ext cx="534377" cy="259045"/>
    <xdr:sp macro="" textlink="">
      <xdr:nvSpPr>
        <xdr:cNvPr id="378" name="テキスト ボックス 377"/>
        <xdr:cNvSpPr txBox="1"/>
      </xdr:nvSpPr>
      <xdr:spPr>
        <a:xfrm>
          <a:off x="6705111" y="100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62466</xdr:rowOff>
    </xdr:from>
    <xdr:to>
      <xdr:col>55</xdr:col>
      <xdr:colOff>0</xdr:colOff>
      <xdr:row>78</xdr:row>
      <xdr:rowOff>151620</xdr:rowOff>
    </xdr:to>
    <xdr:cxnSp macro="">
      <xdr:nvCxnSpPr>
        <xdr:cNvPr id="409" name="直線コネクタ 408"/>
        <xdr:cNvCxnSpPr/>
      </xdr:nvCxnSpPr>
      <xdr:spPr>
        <a:xfrm>
          <a:off x="9639300" y="12578316"/>
          <a:ext cx="838200" cy="9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10" name="普通建設事業費 （ うち新規整備　）平均値テキスト"/>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62466</xdr:rowOff>
    </xdr:from>
    <xdr:to>
      <xdr:col>50</xdr:col>
      <xdr:colOff>114300</xdr:colOff>
      <xdr:row>76</xdr:row>
      <xdr:rowOff>154363</xdr:rowOff>
    </xdr:to>
    <xdr:cxnSp macro="">
      <xdr:nvCxnSpPr>
        <xdr:cNvPr id="412" name="直線コネクタ 411"/>
        <xdr:cNvCxnSpPr/>
      </xdr:nvCxnSpPr>
      <xdr:spPr>
        <a:xfrm flipV="1">
          <a:off x="8750300" y="12578316"/>
          <a:ext cx="889000" cy="60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4" name="テキスト ボックス 413"/>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154363</xdr:rowOff>
    </xdr:from>
    <xdr:to>
      <xdr:col>45</xdr:col>
      <xdr:colOff>177800</xdr:colOff>
      <xdr:row>79</xdr:row>
      <xdr:rowOff>2442</xdr:rowOff>
    </xdr:to>
    <xdr:cxnSp macro="">
      <xdr:nvCxnSpPr>
        <xdr:cNvPr id="415" name="直線コネクタ 414"/>
        <xdr:cNvCxnSpPr/>
      </xdr:nvCxnSpPr>
      <xdr:spPr>
        <a:xfrm flipV="1">
          <a:off x="7861300" y="13184563"/>
          <a:ext cx="889000" cy="36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7" name="テキスト ボックス 416"/>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2442</xdr:rowOff>
    </xdr:from>
    <xdr:to>
      <xdr:col>41</xdr:col>
      <xdr:colOff>50800</xdr:colOff>
      <xdr:row>79</xdr:row>
      <xdr:rowOff>95253</xdr:rowOff>
    </xdr:to>
    <xdr:cxnSp macro="">
      <xdr:nvCxnSpPr>
        <xdr:cNvPr id="418" name="直線コネクタ 417"/>
        <xdr:cNvCxnSpPr/>
      </xdr:nvCxnSpPr>
      <xdr:spPr>
        <a:xfrm flipV="1">
          <a:off x="6972300" y="13546992"/>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20" name="テキスト ボックス 419"/>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100820</xdr:rowOff>
    </xdr:from>
    <xdr:to>
      <xdr:col>55</xdr:col>
      <xdr:colOff>50800</xdr:colOff>
      <xdr:row>79</xdr:row>
      <xdr:rowOff>30970</xdr:rowOff>
    </xdr:to>
    <xdr:sp macro="" textlink="">
      <xdr:nvSpPr>
        <xdr:cNvPr id="428" name="楕円 427"/>
        <xdr:cNvSpPr/>
      </xdr:nvSpPr>
      <xdr:spPr>
        <a:xfrm>
          <a:off x="10426700" y="13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15747</xdr:rowOff>
    </xdr:from>
    <xdr:ext cx="469744" cy="259045"/>
    <xdr:sp macro="" textlink="">
      <xdr:nvSpPr>
        <xdr:cNvPr id="429" name="普通建設事業費 （ うち新規整備　）該当値テキスト"/>
        <xdr:cNvSpPr txBox="1"/>
      </xdr:nvSpPr>
      <xdr:spPr>
        <a:xfrm>
          <a:off x="10528300" y="133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11666</xdr:rowOff>
    </xdr:from>
    <xdr:to>
      <xdr:col>50</xdr:col>
      <xdr:colOff>165100</xdr:colOff>
      <xdr:row>73</xdr:row>
      <xdr:rowOff>113266</xdr:rowOff>
    </xdr:to>
    <xdr:sp macro="" textlink="">
      <xdr:nvSpPr>
        <xdr:cNvPr id="430" name="楕円 429"/>
        <xdr:cNvSpPr/>
      </xdr:nvSpPr>
      <xdr:spPr>
        <a:xfrm>
          <a:off x="9588500" y="125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129793</xdr:rowOff>
    </xdr:from>
    <xdr:ext cx="534377" cy="259045"/>
    <xdr:sp macro="" textlink="">
      <xdr:nvSpPr>
        <xdr:cNvPr id="431" name="テキスト ボックス 430"/>
        <xdr:cNvSpPr txBox="1"/>
      </xdr:nvSpPr>
      <xdr:spPr>
        <a:xfrm>
          <a:off x="9372111" y="123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103563</xdr:rowOff>
    </xdr:from>
    <xdr:to>
      <xdr:col>46</xdr:col>
      <xdr:colOff>38100</xdr:colOff>
      <xdr:row>77</xdr:row>
      <xdr:rowOff>33713</xdr:rowOff>
    </xdr:to>
    <xdr:sp macro="" textlink="">
      <xdr:nvSpPr>
        <xdr:cNvPr id="432" name="楕円 431"/>
        <xdr:cNvSpPr/>
      </xdr:nvSpPr>
      <xdr:spPr>
        <a:xfrm>
          <a:off x="8699500" y="13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50240</xdr:rowOff>
    </xdr:from>
    <xdr:ext cx="534377" cy="259045"/>
    <xdr:sp macro="" textlink="">
      <xdr:nvSpPr>
        <xdr:cNvPr id="433" name="テキスト ボックス 432"/>
        <xdr:cNvSpPr txBox="1"/>
      </xdr:nvSpPr>
      <xdr:spPr>
        <a:xfrm>
          <a:off x="8483111" y="129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123092</xdr:rowOff>
    </xdr:from>
    <xdr:to>
      <xdr:col>41</xdr:col>
      <xdr:colOff>101600</xdr:colOff>
      <xdr:row>79</xdr:row>
      <xdr:rowOff>53242</xdr:rowOff>
    </xdr:to>
    <xdr:sp macro="" textlink="">
      <xdr:nvSpPr>
        <xdr:cNvPr id="434" name="楕円 433"/>
        <xdr:cNvSpPr/>
      </xdr:nvSpPr>
      <xdr:spPr>
        <a:xfrm>
          <a:off x="7810500" y="13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44369</xdr:rowOff>
    </xdr:from>
    <xdr:ext cx="469744" cy="259045"/>
    <xdr:sp macro="" textlink="">
      <xdr:nvSpPr>
        <xdr:cNvPr id="435" name="テキスト ボックス 434"/>
        <xdr:cNvSpPr txBox="1"/>
      </xdr:nvSpPr>
      <xdr:spPr>
        <a:xfrm>
          <a:off x="7626428" y="1358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44453</xdr:rowOff>
    </xdr:from>
    <xdr:to>
      <xdr:col>36</xdr:col>
      <xdr:colOff>165100</xdr:colOff>
      <xdr:row>79</xdr:row>
      <xdr:rowOff>146053</xdr:rowOff>
    </xdr:to>
    <xdr:sp macro="" textlink="">
      <xdr:nvSpPr>
        <xdr:cNvPr id="436" name="楕円 435"/>
        <xdr:cNvSpPr/>
      </xdr:nvSpPr>
      <xdr:spPr>
        <a:xfrm>
          <a:off x="6921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137180</xdr:rowOff>
    </xdr:from>
    <xdr:ext cx="378565" cy="259045"/>
    <xdr:sp macro="" textlink="">
      <xdr:nvSpPr>
        <xdr:cNvPr id="437" name="テキスト ボックス 436"/>
        <xdr:cNvSpPr txBox="1"/>
      </xdr:nvSpPr>
      <xdr:spPr>
        <a:xfrm>
          <a:off x="6783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4826</xdr:rowOff>
    </xdr:from>
    <xdr:to>
      <xdr:col>55</xdr:col>
      <xdr:colOff>0</xdr:colOff>
      <xdr:row>97</xdr:row>
      <xdr:rowOff>71447</xdr:rowOff>
    </xdr:to>
    <xdr:cxnSp macro="">
      <xdr:nvCxnSpPr>
        <xdr:cNvPr id="468" name="直線コネクタ 467"/>
        <xdr:cNvCxnSpPr/>
      </xdr:nvCxnSpPr>
      <xdr:spPr>
        <a:xfrm flipV="1">
          <a:off x="9639300" y="16635476"/>
          <a:ext cx="8382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48293</xdr:rowOff>
    </xdr:from>
    <xdr:to>
      <xdr:col>50</xdr:col>
      <xdr:colOff>114300</xdr:colOff>
      <xdr:row>97</xdr:row>
      <xdr:rowOff>71447</xdr:rowOff>
    </xdr:to>
    <xdr:cxnSp macro="">
      <xdr:nvCxnSpPr>
        <xdr:cNvPr id="471" name="直線コネクタ 470"/>
        <xdr:cNvCxnSpPr/>
      </xdr:nvCxnSpPr>
      <xdr:spPr>
        <a:xfrm>
          <a:off x="8750300" y="16678943"/>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3" name="テキスト ボックス 472"/>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85522</xdr:rowOff>
    </xdr:from>
    <xdr:to>
      <xdr:col>45</xdr:col>
      <xdr:colOff>177800</xdr:colOff>
      <xdr:row>97</xdr:row>
      <xdr:rowOff>48293</xdr:rowOff>
    </xdr:to>
    <xdr:cxnSp macro="">
      <xdr:nvCxnSpPr>
        <xdr:cNvPr id="474" name="直線コネクタ 473"/>
        <xdr:cNvCxnSpPr/>
      </xdr:nvCxnSpPr>
      <xdr:spPr>
        <a:xfrm>
          <a:off x="7861300" y="16544722"/>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85522</xdr:rowOff>
    </xdr:from>
    <xdr:to>
      <xdr:col>41</xdr:col>
      <xdr:colOff>50800</xdr:colOff>
      <xdr:row>97</xdr:row>
      <xdr:rowOff>104691</xdr:rowOff>
    </xdr:to>
    <xdr:cxnSp macro="">
      <xdr:nvCxnSpPr>
        <xdr:cNvPr id="477" name="直線コネクタ 476"/>
        <xdr:cNvCxnSpPr/>
      </xdr:nvCxnSpPr>
      <xdr:spPr>
        <a:xfrm flipV="1">
          <a:off x="6972300" y="16544722"/>
          <a:ext cx="889000" cy="19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1" name="テキスト ボックス 480"/>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125476</xdr:rowOff>
    </xdr:from>
    <xdr:to>
      <xdr:col>55</xdr:col>
      <xdr:colOff>50800</xdr:colOff>
      <xdr:row>97</xdr:row>
      <xdr:rowOff>55626</xdr:rowOff>
    </xdr:to>
    <xdr:sp macro="" textlink="">
      <xdr:nvSpPr>
        <xdr:cNvPr id="487" name="楕円 486"/>
        <xdr:cNvSpPr/>
      </xdr:nvSpPr>
      <xdr:spPr>
        <a:xfrm>
          <a:off x="10426700" y="165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103903</xdr:rowOff>
    </xdr:from>
    <xdr:ext cx="534377" cy="259045"/>
    <xdr:sp macro="" textlink="">
      <xdr:nvSpPr>
        <xdr:cNvPr id="488" name="普通建設事業費 （ うち更新整備　）該当値テキスト"/>
        <xdr:cNvSpPr txBox="1"/>
      </xdr:nvSpPr>
      <xdr:spPr>
        <a:xfrm>
          <a:off x="10528300" y="165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20647</xdr:rowOff>
    </xdr:from>
    <xdr:to>
      <xdr:col>50</xdr:col>
      <xdr:colOff>165100</xdr:colOff>
      <xdr:row>97</xdr:row>
      <xdr:rowOff>122247</xdr:rowOff>
    </xdr:to>
    <xdr:sp macro="" textlink="">
      <xdr:nvSpPr>
        <xdr:cNvPr id="489" name="楕円 488"/>
        <xdr:cNvSpPr/>
      </xdr:nvSpPr>
      <xdr:spPr>
        <a:xfrm>
          <a:off x="95885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113374</xdr:rowOff>
    </xdr:from>
    <xdr:ext cx="534377" cy="259045"/>
    <xdr:sp macro="" textlink="">
      <xdr:nvSpPr>
        <xdr:cNvPr id="490" name="テキスト ボックス 489"/>
        <xdr:cNvSpPr txBox="1"/>
      </xdr:nvSpPr>
      <xdr:spPr>
        <a:xfrm>
          <a:off x="9372111"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168943</xdr:rowOff>
    </xdr:from>
    <xdr:to>
      <xdr:col>46</xdr:col>
      <xdr:colOff>38100</xdr:colOff>
      <xdr:row>97</xdr:row>
      <xdr:rowOff>99093</xdr:rowOff>
    </xdr:to>
    <xdr:sp macro="" textlink="">
      <xdr:nvSpPr>
        <xdr:cNvPr id="491" name="楕円 490"/>
        <xdr:cNvSpPr/>
      </xdr:nvSpPr>
      <xdr:spPr>
        <a:xfrm>
          <a:off x="8699500" y="166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90220</xdr:rowOff>
    </xdr:from>
    <xdr:ext cx="534377" cy="259045"/>
    <xdr:sp macro="" textlink="">
      <xdr:nvSpPr>
        <xdr:cNvPr id="492" name="テキスト ボックス 491"/>
        <xdr:cNvSpPr txBox="1"/>
      </xdr:nvSpPr>
      <xdr:spPr>
        <a:xfrm>
          <a:off x="8483111" y="167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34722</xdr:rowOff>
    </xdr:from>
    <xdr:to>
      <xdr:col>41</xdr:col>
      <xdr:colOff>101600</xdr:colOff>
      <xdr:row>96</xdr:row>
      <xdr:rowOff>136322</xdr:rowOff>
    </xdr:to>
    <xdr:sp macro="" textlink="">
      <xdr:nvSpPr>
        <xdr:cNvPr id="493" name="楕円 492"/>
        <xdr:cNvSpPr/>
      </xdr:nvSpPr>
      <xdr:spPr>
        <a:xfrm>
          <a:off x="7810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127449</xdr:rowOff>
    </xdr:from>
    <xdr:ext cx="534377" cy="259045"/>
    <xdr:sp macro="" textlink="">
      <xdr:nvSpPr>
        <xdr:cNvPr id="494" name="テキスト ボックス 493"/>
        <xdr:cNvSpPr txBox="1"/>
      </xdr:nvSpPr>
      <xdr:spPr>
        <a:xfrm>
          <a:off x="7594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53891</xdr:rowOff>
    </xdr:from>
    <xdr:to>
      <xdr:col>36</xdr:col>
      <xdr:colOff>165100</xdr:colOff>
      <xdr:row>97</xdr:row>
      <xdr:rowOff>155491</xdr:rowOff>
    </xdr:to>
    <xdr:sp macro="" textlink="">
      <xdr:nvSpPr>
        <xdr:cNvPr id="495" name="楕円 494"/>
        <xdr:cNvSpPr/>
      </xdr:nvSpPr>
      <xdr:spPr>
        <a:xfrm>
          <a:off x="6921500" y="166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146618</xdr:rowOff>
    </xdr:from>
    <xdr:ext cx="534377" cy="259045"/>
    <xdr:sp macro="" textlink="">
      <xdr:nvSpPr>
        <xdr:cNvPr id="496" name="テキスト ボックス 495"/>
        <xdr:cNvSpPr txBox="1"/>
      </xdr:nvSpPr>
      <xdr:spPr>
        <a:xfrm>
          <a:off x="6705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28012</xdr:rowOff>
    </xdr:from>
    <xdr:to>
      <xdr:col>81</xdr:col>
      <xdr:colOff>50800</xdr:colOff>
      <xdr:row>39</xdr:row>
      <xdr:rowOff>98878</xdr:rowOff>
    </xdr:to>
    <xdr:cxnSp macro="">
      <xdr:nvCxnSpPr>
        <xdr:cNvPr id="530" name="直線コネクタ 529"/>
        <xdr:cNvCxnSpPr/>
      </xdr:nvCxnSpPr>
      <xdr:spPr>
        <a:xfrm>
          <a:off x="14592300" y="671456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129249</xdr:rowOff>
    </xdr:from>
    <xdr:to>
      <xdr:col>76</xdr:col>
      <xdr:colOff>114300</xdr:colOff>
      <xdr:row>39</xdr:row>
      <xdr:rowOff>28012</xdr:rowOff>
    </xdr:to>
    <xdr:cxnSp macro="">
      <xdr:nvCxnSpPr>
        <xdr:cNvPr id="533" name="直線コネクタ 532"/>
        <xdr:cNvCxnSpPr/>
      </xdr:nvCxnSpPr>
      <xdr:spPr>
        <a:xfrm>
          <a:off x="13703300" y="664434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129249</xdr:rowOff>
    </xdr:from>
    <xdr:to>
      <xdr:col>71</xdr:col>
      <xdr:colOff>177800</xdr:colOff>
      <xdr:row>39</xdr:row>
      <xdr:rowOff>77978</xdr:rowOff>
    </xdr:to>
    <xdr:cxnSp macro="">
      <xdr:nvCxnSpPr>
        <xdr:cNvPr id="536" name="直線コネクタ 535"/>
        <xdr:cNvCxnSpPr/>
      </xdr:nvCxnSpPr>
      <xdr:spPr>
        <a:xfrm flipV="1">
          <a:off x="12814300" y="6644349"/>
          <a:ext cx="889000" cy="1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148662</xdr:rowOff>
    </xdr:from>
    <xdr:to>
      <xdr:col>76</xdr:col>
      <xdr:colOff>165100</xdr:colOff>
      <xdr:row>39</xdr:row>
      <xdr:rowOff>78812</xdr:rowOff>
    </xdr:to>
    <xdr:sp macro="" textlink="">
      <xdr:nvSpPr>
        <xdr:cNvPr id="550" name="楕円 549"/>
        <xdr:cNvSpPr/>
      </xdr:nvSpPr>
      <xdr:spPr>
        <a:xfrm>
          <a:off x="1454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69939</xdr:rowOff>
    </xdr:from>
    <xdr:ext cx="378565" cy="259045"/>
    <xdr:sp macro="" textlink="">
      <xdr:nvSpPr>
        <xdr:cNvPr id="551" name="テキスト ボックス 550"/>
        <xdr:cNvSpPr txBox="1"/>
      </xdr:nvSpPr>
      <xdr:spPr>
        <a:xfrm>
          <a:off x="1440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78449</xdr:rowOff>
    </xdr:from>
    <xdr:to>
      <xdr:col>72</xdr:col>
      <xdr:colOff>38100</xdr:colOff>
      <xdr:row>39</xdr:row>
      <xdr:rowOff>8599</xdr:rowOff>
    </xdr:to>
    <xdr:sp macro="" textlink="">
      <xdr:nvSpPr>
        <xdr:cNvPr id="552" name="楕円 551"/>
        <xdr:cNvSpPr/>
      </xdr:nvSpPr>
      <xdr:spPr>
        <a:xfrm>
          <a:off x="13652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171176</xdr:rowOff>
    </xdr:from>
    <xdr:ext cx="378565" cy="259045"/>
    <xdr:sp macro="" textlink="">
      <xdr:nvSpPr>
        <xdr:cNvPr id="553" name="テキスト ボックス 552"/>
        <xdr:cNvSpPr txBox="1"/>
      </xdr:nvSpPr>
      <xdr:spPr>
        <a:xfrm>
          <a:off x="13514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27178</xdr:rowOff>
    </xdr:from>
    <xdr:to>
      <xdr:col>67</xdr:col>
      <xdr:colOff>101600</xdr:colOff>
      <xdr:row>39</xdr:row>
      <xdr:rowOff>128778</xdr:rowOff>
    </xdr:to>
    <xdr:sp macro="" textlink="">
      <xdr:nvSpPr>
        <xdr:cNvPr id="554" name="楕円 553"/>
        <xdr:cNvSpPr/>
      </xdr:nvSpPr>
      <xdr:spPr>
        <a:xfrm>
          <a:off x="12763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119905</xdr:rowOff>
    </xdr:from>
    <xdr:ext cx="313932" cy="259045"/>
    <xdr:sp macro="" textlink="">
      <xdr:nvSpPr>
        <xdr:cNvPr id="555" name="テキスト ボックス 554"/>
        <xdr:cNvSpPr txBox="1"/>
      </xdr:nvSpPr>
      <xdr:spPr>
        <a:xfrm>
          <a:off x="12657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34316</xdr:rowOff>
    </xdr:from>
    <xdr:to>
      <xdr:col>85</xdr:col>
      <xdr:colOff>127000</xdr:colOff>
      <xdr:row>78</xdr:row>
      <xdr:rowOff>77293</xdr:rowOff>
    </xdr:to>
    <xdr:cxnSp macro="">
      <xdr:nvCxnSpPr>
        <xdr:cNvPr id="632" name="直線コネクタ 631"/>
        <xdr:cNvCxnSpPr/>
      </xdr:nvCxnSpPr>
      <xdr:spPr>
        <a:xfrm flipV="1">
          <a:off x="15481300" y="1340741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3" name="公債費平均値テキスト"/>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77293</xdr:rowOff>
    </xdr:from>
    <xdr:to>
      <xdr:col>81</xdr:col>
      <xdr:colOff>50800</xdr:colOff>
      <xdr:row>78</xdr:row>
      <xdr:rowOff>108085</xdr:rowOff>
    </xdr:to>
    <xdr:cxnSp macro="">
      <xdr:nvCxnSpPr>
        <xdr:cNvPr id="635" name="直線コネクタ 634"/>
        <xdr:cNvCxnSpPr/>
      </xdr:nvCxnSpPr>
      <xdr:spPr>
        <a:xfrm flipV="1">
          <a:off x="14592300" y="13450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7" name="テキスト ボックス 636"/>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108085</xdr:rowOff>
    </xdr:from>
    <xdr:to>
      <xdr:col>76</xdr:col>
      <xdr:colOff>114300</xdr:colOff>
      <xdr:row>78</xdr:row>
      <xdr:rowOff>122441</xdr:rowOff>
    </xdr:to>
    <xdr:cxnSp macro="">
      <xdr:nvCxnSpPr>
        <xdr:cNvPr id="638" name="直線コネクタ 637"/>
        <xdr:cNvCxnSpPr/>
      </xdr:nvCxnSpPr>
      <xdr:spPr>
        <a:xfrm flipV="1">
          <a:off x="13703300" y="13481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40" name="テキスト ボックス 639"/>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122441</xdr:rowOff>
    </xdr:from>
    <xdr:to>
      <xdr:col>71</xdr:col>
      <xdr:colOff>177800</xdr:colOff>
      <xdr:row>78</xdr:row>
      <xdr:rowOff>125527</xdr:rowOff>
    </xdr:to>
    <xdr:cxnSp macro="">
      <xdr:nvCxnSpPr>
        <xdr:cNvPr id="641" name="直線コネクタ 640"/>
        <xdr:cNvCxnSpPr/>
      </xdr:nvCxnSpPr>
      <xdr:spPr>
        <a:xfrm flipV="1">
          <a:off x="12814300" y="13495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3" name="テキスト ボックス 642"/>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154966</xdr:rowOff>
    </xdr:from>
    <xdr:to>
      <xdr:col>85</xdr:col>
      <xdr:colOff>177800</xdr:colOff>
      <xdr:row>78</xdr:row>
      <xdr:rowOff>85116</xdr:rowOff>
    </xdr:to>
    <xdr:sp macro="" textlink="">
      <xdr:nvSpPr>
        <xdr:cNvPr id="651" name="楕円 650"/>
        <xdr:cNvSpPr/>
      </xdr:nvSpPr>
      <xdr:spPr>
        <a:xfrm>
          <a:off x="16268700" y="133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133393</xdr:rowOff>
    </xdr:from>
    <xdr:ext cx="534377" cy="259045"/>
    <xdr:sp macro="" textlink="">
      <xdr:nvSpPr>
        <xdr:cNvPr id="652" name="公債費該当値テキスト"/>
        <xdr:cNvSpPr txBox="1"/>
      </xdr:nvSpPr>
      <xdr:spPr>
        <a:xfrm>
          <a:off x="16370300" y="13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26493</xdr:rowOff>
    </xdr:from>
    <xdr:to>
      <xdr:col>81</xdr:col>
      <xdr:colOff>101600</xdr:colOff>
      <xdr:row>78</xdr:row>
      <xdr:rowOff>128093</xdr:rowOff>
    </xdr:to>
    <xdr:sp macro="" textlink="">
      <xdr:nvSpPr>
        <xdr:cNvPr id="653" name="楕円 652"/>
        <xdr:cNvSpPr/>
      </xdr:nvSpPr>
      <xdr:spPr>
        <a:xfrm>
          <a:off x="15430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119220</xdr:rowOff>
    </xdr:from>
    <xdr:ext cx="534377" cy="259045"/>
    <xdr:sp macro="" textlink="">
      <xdr:nvSpPr>
        <xdr:cNvPr id="654" name="テキスト ボックス 653"/>
        <xdr:cNvSpPr txBox="1"/>
      </xdr:nvSpPr>
      <xdr:spPr>
        <a:xfrm>
          <a:off x="15214111" y="134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57285</xdr:rowOff>
    </xdr:from>
    <xdr:to>
      <xdr:col>76</xdr:col>
      <xdr:colOff>165100</xdr:colOff>
      <xdr:row>78</xdr:row>
      <xdr:rowOff>158885</xdr:rowOff>
    </xdr:to>
    <xdr:sp macro="" textlink="">
      <xdr:nvSpPr>
        <xdr:cNvPr id="655" name="楕円 654"/>
        <xdr:cNvSpPr/>
      </xdr:nvSpPr>
      <xdr:spPr>
        <a:xfrm>
          <a:off x="145415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150012</xdr:rowOff>
    </xdr:from>
    <xdr:ext cx="534377" cy="259045"/>
    <xdr:sp macro="" textlink="">
      <xdr:nvSpPr>
        <xdr:cNvPr id="656" name="テキスト ボックス 655"/>
        <xdr:cNvSpPr txBox="1"/>
      </xdr:nvSpPr>
      <xdr:spPr>
        <a:xfrm>
          <a:off x="14325111" y="135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71641</xdr:rowOff>
    </xdr:from>
    <xdr:to>
      <xdr:col>72</xdr:col>
      <xdr:colOff>38100</xdr:colOff>
      <xdr:row>79</xdr:row>
      <xdr:rowOff>1791</xdr:rowOff>
    </xdr:to>
    <xdr:sp macro="" textlink="">
      <xdr:nvSpPr>
        <xdr:cNvPr id="657" name="楕円 656"/>
        <xdr:cNvSpPr/>
      </xdr:nvSpPr>
      <xdr:spPr>
        <a:xfrm>
          <a:off x="13652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164368</xdr:rowOff>
    </xdr:from>
    <xdr:ext cx="534377" cy="259045"/>
    <xdr:sp macro="" textlink="">
      <xdr:nvSpPr>
        <xdr:cNvPr id="658" name="テキスト ボックス 657"/>
        <xdr:cNvSpPr txBox="1"/>
      </xdr:nvSpPr>
      <xdr:spPr>
        <a:xfrm>
          <a:off x="13436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74727</xdr:rowOff>
    </xdr:from>
    <xdr:to>
      <xdr:col>67</xdr:col>
      <xdr:colOff>101600</xdr:colOff>
      <xdr:row>79</xdr:row>
      <xdr:rowOff>4877</xdr:rowOff>
    </xdr:to>
    <xdr:sp macro="" textlink="">
      <xdr:nvSpPr>
        <xdr:cNvPr id="659" name="楕円 658"/>
        <xdr:cNvSpPr/>
      </xdr:nvSpPr>
      <xdr:spPr>
        <a:xfrm>
          <a:off x="12763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167454</xdr:rowOff>
    </xdr:from>
    <xdr:ext cx="534377" cy="259045"/>
    <xdr:sp macro="" textlink="">
      <xdr:nvSpPr>
        <xdr:cNvPr id="660" name="テキスト ボックス 659"/>
        <xdr:cNvSpPr txBox="1"/>
      </xdr:nvSpPr>
      <xdr:spPr>
        <a:xfrm>
          <a:off x="12547111" y="135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169125</xdr:rowOff>
    </xdr:from>
    <xdr:to>
      <xdr:col>85</xdr:col>
      <xdr:colOff>127000</xdr:colOff>
      <xdr:row>97</xdr:row>
      <xdr:rowOff>136858</xdr:rowOff>
    </xdr:to>
    <xdr:cxnSp macro="">
      <xdr:nvCxnSpPr>
        <xdr:cNvPr id="691" name="直線コネクタ 690"/>
        <xdr:cNvCxnSpPr/>
      </xdr:nvCxnSpPr>
      <xdr:spPr>
        <a:xfrm>
          <a:off x="15481300" y="16628325"/>
          <a:ext cx="838200" cy="1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22100</xdr:rowOff>
    </xdr:from>
    <xdr:ext cx="534377" cy="259045"/>
    <xdr:sp macro="" textlink="">
      <xdr:nvSpPr>
        <xdr:cNvPr id="692" name="積立金平均値テキスト"/>
        <xdr:cNvSpPr txBox="1"/>
      </xdr:nvSpPr>
      <xdr:spPr>
        <a:xfrm>
          <a:off x="16370300" y="1648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169125</xdr:rowOff>
    </xdr:from>
    <xdr:to>
      <xdr:col>81</xdr:col>
      <xdr:colOff>50800</xdr:colOff>
      <xdr:row>98</xdr:row>
      <xdr:rowOff>56327</xdr:rowOff>
    </xdr:to>
    <xdr:cxnSp macro="">
      <xdr:nvCxnSpPr>
        <xdr:cNvPr id="694" name="直線コネクタ 693"/>
        <xdr:cNvCxnSpPr/>
      </xdr:nvCxnSpPr>
      <xdr:spPr>
        <a:xfrm flipV="1">
          <a:off x="14592300" y="16628325"/>
          <a:ext cx="889000" cy="2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6" name="テキスト ボックス 695"/>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56327</xdr:rowOff>
    </xdr:from>
    <xdr:to>
      <xdr:col>76</xdr:col>
      <xdr:colOff>114300</xdr:colOff>
      <xdr:row>98</xdr:row>
      <xdr:rowOff>137088</xdr:rowOff>
    </xdr:to>
    <xdr:cxnSp macro="">
      <xdr:nvCxnSpPr>
        <xdr:cNvPr id="697" name="直線コネクタ 696"/>
        <xdr:cNvCxnSpPr/>
      </xdr:nvCxnSpPr>
      <xdr:spPr>
        <a:xfrm flipV="1">
          <a:off x="13703300" y="16858427"/>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22983</xdr:rowOff>
    </xdr:from>
    <xdr:to>
      <xdr:col>71</xdr:col>
      <xdr:colOff>177800</xdr:colOff>
      <xdr:row>98</xdr:row>
      <xdr:rowOff>137088</xdr:rowOff>
    </xdr:to>
    <xdr:cxnSp macro="">
      <xdr:nvCxnSpPr>
        <xdr:cNvPr id="700" name="直線コネクタ 699"/>
        <xdr:cNvCxnSpPr/>
      </xdr:nvCxnSpPr>
      <xdr:spPr>
        <a:xfrm>
          <a:off x="12814300" y="16825083"/>
          <a:ext cx="889000" cy="1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67327</xdr:rowOff>
    </xdr:from>
    <xdr:ext cx="469744" cy="259045"/>
    <xdr:sp macro="" textlink="">
      <xdr:nvSpPr>
        <xdr:cNvPr id="704" name="テキスト ボックス 703"/>
        <xdr:cNvSpPr txBox="1"/>
      </xdr:nvSpPr>
      <xdr:spPr>
        <a:xfrm>
          <a:off x="12579428"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86058</xdr:rowOff>
    </xdr:from>
    <xdr:to>
      <xdr:col>85</xdr:col>
      <xdr:colOff>177800</xdr:colOff>
      <xdr:row>98</xdr:row>
      <xdr:rowOff>16208</xdr:rowOff>
    </xdr:to>
    <xdr:sp macro="" textlink="">
      <xdr:nvSpPr>
        <xdr:cNvPr id="710" name="楕円 709"/>
        <xdr:cNvSpPr/>
      </xdr:nvSpPr>
      <xdr:spPr>
        <a:xfrm>
          <a:off x="16268700" y="167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64485</xdr:rowOff>
    </xdr:from>
    <xdr:ext cx="469744" cy="259045"/>
    <xdr:sp macro="" textlink="">
      <xdr:nvSpPr>
        <xdr:cNvPr id="711" name="積立金該当値テキスト"/>
        <xdr:cNvSpPr txBox="1"/>
      </xdr:nvSpPr>
      <xdr:spPr>
        <a:xfrm>
          <a:off x="16370300" y="1669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118325</xdr:rowOff>
    </xdr:from>
    <xdr:to>
      <xdr:col>81</xdr:col>
      <xdr:colOff>101600</xdr:colOff>
      <xdr:row>97</xdr:row>
      <xdr:rowOff>48475</xdr:rowOff>
    </xdr:to>
    <xdr:sp macro="" textlink="">
      <xdr:nvSpPr>
        <xdr:cNvPr id="712" name="楕円 711"/>
        <xdr:cNvSpPr/>
      </xdr:nvSpPr>
      <xdr:spPr>
        <a:xfrm>
          <a:off x="15430500" y="165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65002</xdr:rowOff>
    </xdr:from>
    <xdr:ext cx="534377" cy="259045"/>
    <xdr:sp macro="" textlink="">
      <xdr:nvSpPr>
        <xdr:cNvPr id="713" name="テキスト ボックス 712"/>
        <xdr:cNvSpPr txBox="1"/>
      </xdr:nvSpPr>
      <xdr:spPr>
        <a:xfrm>
          <a:off x="15214111" y="163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5527</xdr:rowOff>
    </xdr:from>
    <xdr:to>
      <xdr:col>76</xdr:col>
      <xdr:colOff>165100</xdr:colOff>
      <xdr:row>98</xdr:row>
      <xdr:rowOff>107127</xdr:rowOff>
    </xdr:to>
    <xdr:sp macro="" textlink="">
      <xdr:nvSpPr>
        <xdr:cNvPr id="714" name="楕円 713"/>
        <xdr:cNvSpPr/>
      </xdr:nvSpPr>
      <xdr:spPr>
        <a:xfrm>
          <a:off x="14541500" y="168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98254</xdr:rowOff>
    </xdr:from>
    <xdr:ext cx="469744" cy="259045"/>
    <xdr:sp macro="" textlink="">
      <xdr:nvSpPr>
        <xdr:cNvPr id="715" name="テキスト ボックス 714"/>
        <xdr:cNvSpPr txBox="1"/>
      </xdr:nvSpPr>
      <xdr:spPr>
        <a:xfrm>
          <a:off x="14357428" y="169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86288</xdr:rowOff>
    </xdr:from>
    <xdr:to>
      <xdr:col>72</xdr:col>
      <xdr:colOff>38100</xdr:colOff>
      <xdr:row>99</xdr:row>
      <xdr:rowOff>16438</xdr:rowOff>
    </xdr:to>
    <xdr:sp macro="" textlink="">
      <xdr:nvSpPr>
        <xdr:cNvPr id="716" name="楕円 715"/>
        <xdr:cNvSpPr/>
      </xdr:nvSpPr>
      <xdr:spPr>
        <a:xfrm>
          <a:off x="13652500" y="168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7565</xdr:rowOff>
    </xdr:from>
    <xdr:ext cx="469744" cy="259045"/>
    <xdr:sp macro="" textlink="">
      <xdr:nvSpPr>
        <xdr:cNvPr id="717" name="テキスト ボックス 716"/>
        <xdr:cNvSpPr txBox="1"/>
      </xdr:nvSpPr>
      <xdr:spPr>
        <a:xfrm>
          <a:off x="13468428" y="1698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143633</xdr:rowOff>
    </xdr:from>
    <xdr:to>
      <xdr:col>67</xdr:col>
      <xdr:colOff>101600</xdr:colOff>
      <xdr:row>98</xdr:row>
      <xdr:rowOff>73783</xdr:rowOff>
    </xdr:to>
    <xdr:sp macro="" textlink="">
      <xdr:nvSpPr>
        <xdr:cNvPr id="718" name="楕円 717"/>
        <xdr:cNvSpPr/>
      </xdr:nvSpPr>
      <xdr:spPr>
        <a:xfrm>
          <a:off x="12763500" y="167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90310</xdr:rowOff>
    </xdr:from>
    <xdr:ext cx="469744" cy="259045"/>
    <xdr:sp macro="" textlink="">
      <xdr:nvSpPr>
        <xdr:cNvPr id="719" name="テキスト ボックス 718"/>
        <xdr:cNvSpPr txBox="1"/>
      </xdr:nvSpPr>
      <xdr:spPr>
        <a:xfrm>
          <a:off x="12579428" y="1654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81978</xdr:rowOff>
    </xdr:from>
    <xdr:to>
      <xdr:col>116</xdr:col>
      <xdr:colOff>63500</xdr:colOff>
      <xdr:row>37</xdr:row>
      <xdr:rowOff>21780</xdr:rowOff>
    </xdr:to>
    <xdr:cxnSp macro="">
      <xdr:nvCxnSpPr>
        <xdr:cNvPr id="748" name="直線コネクタ 747"/>
        <xdr:cNvCxnSpPr/>
      </xdr:nvCxnSpPr>
      <xdr:spPr>
        <a:xfrm>
          <a:off x="21323300" y="6254178"/>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96283</xdr:rowOff>
    </xdr:from>
    <xdr:ext cx="469744" cy="259045"/>
    <xdr:sp macro="" textlink="">
      <xdr:nvSpPr>
        <xdr:cNvPr id="749" name="投資及び出資金平均値テキスト"/>
        <xdr:cNvSpPr txBox="1"/>
      </xdr:nvSpPr>
      <xdr:spPr>
        <a:xfrm>
          <a:off x="22212300" y="643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81978</xdr:rowOff>
    </xdr:from>
    <xdr:to>
      <xdr:col>111</xdr:col>
      <xdr:colOff>177800</xdr:colOff>
      <xdr:row>36</xdr:row>
      <xdr:rowOff>111125</xdr:rowOff>
    </xdr:to>
    <xdr:cxnSp macro="">
      <xdr:nvCxnSpPr>
        <xdr:cNvPr id="751" name="直線コネクタ 750"/>
        <xdr:cNvCxnSpPr/>
      </xdr:nvCxnSpPr>
      <xdr:spPr>
        <a:xfrm flipV="1">
          <a:off x="20434300" y="625417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45038</xdr:rowOff>
    </xdr:from>
    <xdr:ext cx="469744" cy="259045"/>
    <xdr:sp macro="" textlink="">
      <xdr:nvSpPr>
        <xdr:cNvPr id="753" name="テキスト ボックス 752"/>
        <xdr:cNvSpPr txBox="1"/>
      </xdr:nvSpPr>
      <xdr:spPr>
        <a:xfrm>
          <a:off x="21088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111125</xdr:rowOff>
    </xdr:from>
    <xdr:to>
      <xdr:col>107</xdr:col>
      <xdr:colOff>50800</xdr:colOff>
      <xdr:row>36</xdr:row>
      <xdr:rowOff>149797</xdr:rowOff>
    </xdr:to>
    <xdr:cxnSp macro="">
      <xdr:nvCxnSpPr>
        <xdr:cNvPr id="754" name="直線コネクタ 753"/>
        <xdr:cNvCxnSpPr/>
      </xdr:nvCxnSpPr>
      <xdr:spPr>
        <a:xfrm flipV="1">
          <a:off x="19545300" y="6283325"/>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8082</xdr:rowOff>
    </xdr:from>
    <xdr:ext cx="469744" cy="259045"/>
    <xdr:sp macro="" textlink="">
      <xdr:nvSpPr>
        <xdr:cNvPr id="756" name="テキスト ボックス 755"/>
        <xdr:cNvSpPr txBox="1"/>
      </xdr:nvSpPr>
      <xdr:spPr>
        <a:xfrm>
          <a:off x="20199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28258</xdr:rowOff>
    </xdr:from>
    <xdr:to>
      <xdr:col>102</xdr:col>
      <xdr:colOff>114300</xdr:colOff>
      <xdr:row>36</xdr:row>
      <xdr:rowOff>149797</xdr:rowOff>
    </xdr:to>
    <xdr:cxnSp macro="">
      <xdr:nvCxnSpPr>
        <xdr:cNvPr id="757" name="直線コネクタ 756"/>
        <xdr:cNvCxnSpPr/>
      </xdr:nvCxnSpPr>
      <xdr:spPr>
        <a:xfrm>
          <a:off x="18656300" y="6200458"/>
          <a:ext cx="889000" cy="1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150957</xdr:rowOff>
    </xdr:from>
    <xdr:ext cx="469744" cy="259045"/>
    <xdr:sp macro="" textlink="">
      <xdr:nvSpPr>
        <xdr:cNvPr id="759" name="テキスト ボックス 758"/>
        <xdr:cNvSpPr txBox="1"/>
      </xdr:nvSpPr>
      <xdr:spPr>
        <a:xfrm>
          <a:off x="19310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46944</xdr:rowOff>
    </xdr:from>
    <xdr:ext cx="469744" cy="259045"/>
    <xdr:sp macro="" textlink="">
      <xdr:nvSpPr>
        <xdr:cNvPr id="761" name="テキスト ボックス 760"/>
        <xdr:cNvSpPr txBox="1"/>
      </xdr:nvSpPr>
      <xdr:spPr>
        <a:xfrm>
          <a:off x="18421428" y="65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142430</xdr:rowOff>
    </xdr:from>
    <xdr:to>
      <xdr:col>116</xdr:col>
      <xdr:colOff>114300</xdr:colOff>
      <xdr:row>37</xdr:row>
      <xdr:rowOff>72580</xdr:rowOff>
    </xdr:to>
    <xdr:sp macro="" textlink="">
      <xdr:nvSpPr>
        <xdr:cNvPr id="767" name="楕円 766"/>
        <xdr:cNvSpPr/>
      </xdr:nvSpPr>
      <xdr:spPr>
        <a:xfrm>
          <a:off x="22110700" y="63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165307</xdr:rowOff>
    </xdr:from>
    <xdr:ext cx="469744" cy="259045"/>
    <xdr:sp macro="" textlink="">
      <xdr:nvSpPr>
        <xdr:cNvPr id="768" name="投資及び出資金該当値テキスト"/>
        <xdr:cNvSpPr txBox="1"/>
      </xdr:nvSpPr>
      <xdr:spPr>
        <a:xfrm>
          <a:off x="22212300" y="616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31178</xdr:rowOff>
    </xdr:from>
    <xdr:to>
      <xdr:col>112</xdr:col>
      <xdr:colOff>38100</xdr:colOff>
      <xdr:row>36</xdr:row>
      <xdr:rowOff>132778</xdr:rowOff>
    </xdr:to>
    <xdr:sp macro="" textlink="">
      <xdr:nvSpPr>
        <xdr:cNvPr id="769" name="楕円 768"/>
        <xdr:cNvSpPr/>
      </xdr:nvSpPr>
      <xdr:spPr>
        <a:xfrm>
          <a:off x="21272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149305</xdr:rowOff>
    </xdr:from>
    <xdr:ext cx="469744" cy="259045"/>
    <xdr:sp macro="" textlink="">
      <xdr:nvSpPr>
        <xdr:cNvPr id="770" name="テキスト ボックス 769"/>
        <xdr:cNvSpPr txBox="1"/>
      </xdr:nvSpPr>
      <xdr:spPr>
        <a:xfrm>
          <a:off x="21088428" y="59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60325</xdr:rowOff>
    </xdr:from>
    <xdr:to>
      <xdr:col>107</xdr:col>
      <xdr:colOff>101600</xdr:colOff>
      <xdr:row>36</xdr:row>
      <xdr:rowOff>161925</xdr:rowOff>
    </xdr:to>
    <xdr:sp macro="" textlink="">
      <xdr:nvSpPr>
        <xdr:cNvPr id="771" name="楕円 770"/>
        <xdr:cNvSpPr/>
      </xdr:nvSpPr>
      <xdr:spPr>
        <a:xfrm>
          <a:off x="2038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7002</xdr:rowOff>
    </xdr:from>
    <xdr:ext cx="469744" cy="259045"/>
    <xdr:sp macro="" textlink="">
      <xdr:nvSpPr>
        <xdr:cNvPr id="772" name="テキスト ボックス 771"/>
        <xdr:cNvSpPr txBox="1"/>
      </xdr:nvSpPr>
      <xdr:spPr>
        <a:xfrm>
          <a:off x="20199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98997</xdr:rowOff>
    </xdr:from>
    <xdr:to>
      <xdr:col>102</xdr:col>
      <xdr:colOff>165100</xdr:colOff>
      <xdr:row>37</xdr:row>
      <xdr:rowOff>29147</xdr:rowOff>
    </xdr:to>
    <xdr:sp macro="" textlink="">
      <xdr:nvSpPr>
        <xdr:cNvPr id="773" name="楕円 772"/>
        <xdr:cNvSpPr/>
      </xdr:nvSpPr>
      <xdr:spPr>
        <a:xfrm>
          <a:off x="19494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45674</xdr:rowOff>
    </xdr:from>
    <xdr:ext cx="469744" cy="259045"/>
    <xdr:sp macro="" textlink="">
      <xdr:nvSpPr>
        <xdr:cNvPr id="774" name="テキスト ボックス 773"/>
        <xdr:cNvSpPr txBox="1"/>
      </xdr:nvSpPr>
      <xdr:spPr>
        <a:xfrm>
          <a:off x="19310428" y="604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148908</xdr:rowOff>
    </xdr:from>
    <xdr:to>
      <xdr:col>98</xdr:col>
      <xdr:colOff>38100</xdr:colOff>
      <xdr:row>36</xdr:row>
      <xdr:rowOff>79058</xdr:rowOff>
    </xdr:to>
    <xdr:sp macro="" textlink="">
      <xdr:nvSpPr>
        <xdr:cNvPr id="775" name="楕円 774"/>
        <xdr:cNvSpPr/>
      </xdr:nvSpPr>
      <xdr:spPr>
        <a:xfrm>
          <a:off x="18605500" y="614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95585</xdr:rowOff>
    </xdr:from>
    <xdr:ext cx="469744" cy="259045"/>
    <xdr:sp macro="" textlink="">
      <xdr:nvSpPr>
        <xdr:cNvPr id="776" name="テキスト ボックス 775"/>
        <xdr:cNvSpPr txBox="1"/>
      </xdr:nvSpPr>
      <xdr:spPr>
        <a:xfrm>
          <a:off x="18421428" y="592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71006</xdr:rowOff>
    </xdr:from>
    <xdr:to>
      <xdr:col>116</xdr:col>
      <xdr:colOff>63500</xdr:colOff>
      <xdr:row>55</xdr:row>
      <xdr:rowOff>135528</xdr:rowOff>
    </xdr:to>
    <xdr:cxnSp macro="">
      <xdr:nvCxnSpPr>
        <xdr:cNvPr id="801" name="直線コネクタ 800"/>
        <xdr:cNvCxnSpPr/>
      </xdr:nvCxnSpPr>
      <xdr:spPr>
        <a:xfrm flipV="1">
          <a:off x="21323300" y="9500756"/>
          <a:ext cx="8382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53554</xdr:rowOff>
    </xdr:from>
    <xdr:ext cx="469744" cy="259045"/>
    <xdr:sp macro="" textlink="">
      <xdr:nvSpPr>
        <xdr:cNvPr id="802" name="貸付金平均値テキスト"/>
        <xdr:cNvSpPr txBox="1"/>
      </xdr:nvSpPr>
      <xdr:spPr>
        <a:xfrm>
          <a:off x="22212300" y="9654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76206</xdr:rowOff>
    </xdr:from>
    <xdr:to>
      <xdr:col>111</xdr:col>
      <xdr:colOff>177800</xdr:colOff>
      <xdr:row>55</xdr:row>
      <xdr:rowOff>135528</xdr:rowOff>
    </xdr:to>
    <xdr:cxnSp macro="">
      <xdr:nvCxnSpPr>
        <xdr:cNvPr id="804" name="直線コネクタ 803"/>
        <xdr:cNvCxnSpPr/>
      </xdr:nvCxnSpPr>
      <xdr:spPr>
        <a:xfrm>
          <a:off x="20434300" y="950595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6" name="テキスト ボックス 805"/>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76206</xdr:rowOff>
    </xdr:from>
    <xdr:to>
      <xdr:col>107</xdr:col>
      <xdr:colOff>50800</xdr:colOff>
      <xdr:row>55</xdr:row>
      <xdr:rowOff>78035</xdr:rowOff>
    </xdr:to>
    <xdr:cxnSp macro="">
      <xdr:nvCxnSpPr>
        <xdr:cNvPr id="807" name="直線コネクタ 806"/>
        <xdr:cNvCxnSpPr/>
      </xdr:nvCxnSpPr>
      <xdr:spPr>
        <a:xfrm flipV="1">
          <a:off x="19545300" y="95059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38352</xdr:rowOff>
    </xdr:from>
    <xdr:ext cx="469744" cy="259045"/>
    <xdr:sp macro="" textlink="">
      <xdr:nvSpPr>
        <xdr:cNvPr id="809" name="テキスト ボックス 808"/>
        <xdr:cNvSpPr txBox="1"/>
      </xdr:nvSpPr>
      <xdr:spPr>
        <a:xfrm>
          <a:off x="20199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138385</xdr:rowOff>
    </xdr:from>
    <xdr:to>
      <xdr:col>102</xdr:col>
      <xdr:colOff>114300</xdr:colOff>
      <xdr:row>55</xdr:row>
      <xdr:rowOff>78035</xdr:rowOff>
    </xdr:to>
    <xdr:cxnSp macro="">
      <xdr:nvCxnSpPr>
        <xdr:cNvPr id="810" name="直線コネクタ 809"/>
        <xdr:cNvCxnSpPr/>
      </xdr:nvCxnSpPr>
      <xdr:spPr>
        <a:xfrm>
          <a:off x="18656300" y="939668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2" name="テキスト ボックス 811"/>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89958</xdr:rowOff>
    </xdr:from>
    <xdr:ext cx="469744" cy="259045"/>
    <xdr:sp macro="" textlink="">
      <xdr:nvSpPr>
        <xdr:cNvPr id="814" name="テキスト ボックス 813"/>
        <xdr:cNvSpPr txBox="1"/>
      </xdr:nvSpPr>
      <xdr:spPr>
        <a:xfrm>
          <a:off x="18421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20206</xdr:rowOff>
    </xdr:from>
    <xdr:to>
      <xdr:col>116</xdr:col>
      <xdr:colOff>114300</xdr:colOff>
      <xdr:row>55</xdr:row>
      <xdr:rowOff>121806</xdr:rowOff>
    </xdr:to>
    <xdr:sp macro="" textlink="">
      <xdr:nvSpPr>
        <xdr:cNvPr id="820" name="楕円 819"/>
        <xdr:cNvSpPr/>
      </xdr:nvSpPr>
      <xdr:spPr>
        <a:xfrm>
          <a:off x="22110700" y="94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43083</xdr:rowOff>
    </xdr:from>
    <xdr:ext cx="469744" cy="259045"/>
    <xdr:sp macro="" textlink="">
      <xdr:nvSpPr>
        <xdr:cNvPr id="821" name="貸付金該当値テキスト"/>
        <xdr:cNvSpPr txBox="1"/>
      </xdr:nvSpPr>
      <xdr:spPr>
        <a:xfrm>
          <a:off x="22212300" y="930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84728</xdr:rowOff>
    </xdr:from>
    <xdr:to>
      <xdr:col>112</xdr:col>
      <xdr:colOff>38100</xdr:colOff>
      <xdr:row>56</xdr:row>
      <xdr:rowOff>14878</xdr:rowOff>
    </xdr:to>
    <xdr:sp macro="" textlink="">
      <xdr:nvSpPr>
        <xdr:cNvPr id="822" name="楕円 821"/>
        <xdr:cNvSpPr/>
      </xdr:nvSpPr>
      <xdr:spPr>
        <a:xfrm>
          <a:off x="21272500" y="95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31405</xdr:rowOff>
    </xdr:from>
    <xdr:ext cx="469744" cy="259045"/>
    <xdr:sp macro="" textlink="">
      <xdr:nvSpPr>
        <xdr:cNvPr id="823" name="テキスト ボックス 822"/>
        <xdr:cNvSpPr txBox="1"/>
      </xdr:nvSpPr>
      <xdr:spPr>
        <a:xfrm>
          <a:off x="21088428" y="92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25406</xdr:rowOff>
    </xdr:from>
    <xdr:to>
      <xdr:col>107</xdr:col>
      <xdr:colOff>101600</xdr:colOff>
      <xdr:row>55</xdr:row>
      <xdr:rowOff>127006</xdr:rowOff>
    </xdr:to>
    <xdr:sp macro="" textlink="">
      <xdr:nvSpPr>
        <xdr:cNvPr id="824" name="楕円 823"/>
        <xdr:cNvSpPr/>
      </xdr:nvSpPr>
      <xdr:spPr>
        <a:xfrm>
          <a:off x="20383500" y="9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143533</xdr:rowOff>
    </xdr:from>
    <xdr:ext cx="469744" cy="259045"/>
    <xdr:sp macro="" textlink="">
      <xdr:nvSpPr>
        <xdr:cNvPr id="825" name="テキスト ボックス 824"/>
        <xdr:cNvSpPr txBox="1"/>
      </xdr:nvSpPr>
      <xdr:spPr>
        <a:xfrm>
          <a:off x="20199428" y="9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27235</xdr:rowOff>
    </xdr:from>
    <xdr:to>
      <xdr:col>102</xdr:col>
      <xdr:colOff>165100</xdr:colOff>
      <xdr:row>55</xdr:row>
      <xdr:rowOff>128835</xdr:rowOff>
    </xdr:to>
    <xdr:sp macro="" textlink="">
      <xdr:nvSpPr>
        <xdr:cNvPr id="826" name="楕円 825"/>
        <xdr:cNvSpPr/>
      </xdr:nvSpPr>
      <xdr:spPr>
        <a:xfrm>
          <a:off x="19494500" y="94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145362</xdr:rowOff>
    </xdr:from>
    <xdr:ext cx="469744" cy="259045"/>
    <xdr:sp macro="" textlink="">
      <xdr:nvSpPr>
        <xdr:cNvPr id="827" name="テキスト ボックス 826"/>
        <xdr:cNvSpPr txBox="1"/>
      </xdr:nvSpPr>
      <xdr:spPr>
        <a:xfrm>
          <a:off x="19310428" y="923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87585</xdr:rowOff>
    </xdr:from>
    <xdr:to>
      <xdr:col>98</xdr:col>
      <xdr:colOff>38100</xdr:colOff>
      <xdr:row>55</xdr:row>
      <xdr:rowOff>17735</xdr:rowOff>
    </xdr:to>
    <xdr:sp macro="" textlink="">
      <xdr:nvSpPr>
        <xdr:cNvPr id="828" name="楕円 827"/>
        <xdr:cNvSpPr/>
      </xdr:nvSpPr>
      <xdr:spPr>
        <a:xfrm>
          <a:off x="18605500" y="93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34262</xdr:rowOff>
    </xdr:from>
    <xdr:ext cx="534377" cy="259045"/>
    <xdr:sp macro="" textlink="">
      <xdr:nvSpPr>
        <xdr:cNvPr id="829" name="テキスト ボックス 828"/>
        <xdr:cNvSpPr txBox="1"/>
      </xdr:nvSpPr>
      <xdr:spPr>
        <a:xfrm>
          <a:off x="18389111" y="9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99055</xdr:rowOff>
    </xdr:from>
    <xdr:to>
      <xdr:col>116</xdr:col>
      <xdr:colOff>63500</xdr:colOff>
      <xdr:row>75</xdr:row>
      <xdr:rowOff>120086</xdr:rowOff>
    </xdr:to>
    <xdr:cxnSp macro="">
      <xdr:nvCxnSpPr>
        <xdr:cNvPr id="857" name="直線コネクタ 856"/>
        <xdr:cNvCxnSpPr/>
      </xdr:nvCxnSpPr>
      <xdr:spPr>
        <a:xfrm flipV="1">
          <a:off x="21323300" y="1295780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58" name="繰出金平均値テキスト"/>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120086</xdr:rowOff>
    </xdr:from>
    <xdr:to>
      <xdr:col>111</xdr:col>
      <xdr:colOff>177800</xdr:colOff>
      <xdr:row>75</xdr:row>
      <xdr:rowOff>151588</xdr:rowOff>
    </xdr:to>
    <xdr:cxnSp macro="">
      <xdr:nvCxnSpPr>
        <xdr:cNvPr id="860" name="直線コネクタ 859"/>
        <xdr:cNvCxnSpPr/>
      </xdr:nvCxnSpPr>
      <xdr:spPr>
        <a:xfrm flipV="1">
          <a:off x="20434300" y="1297883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2" name="テキスト ボックス 861"/>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151588</xdr:rowOff>
    </xdr:from>
    <xdr:to>
      <xdr:col>107</xdr:col>
      <xdr:colOff>50800</xdr:colOff>
      <xdr:row>75</xdr:row>
      <xdr:rowOff>162744</xdr:rowOff>
    </xdr:to>
    <xdr:cxnSp macro="">
      <xdr:nvCxnSpPr>
        <xdr:cNvPr id="863" name="直線コネクタ 862"/>
        <xdr:cNvCxnSpPr/>
      </xdr:nvCxnSpPr>
      <xdr:spPr>
        <a:xfrm flipV="1">
          <a:off x="19545300" y="1301033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5" name="テキスト ボックス 864"/>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162744</xdr:rowOff>
    </xdr:from>
    <xdr:to>
      <xdr:col>102</xdr:col>
      <xdr:colOff>114300</xdr:colOff>
      <xdr:row>76</xdr:row>
      <xdr:rowOff>69475</xdr:rowOff>
    </xdr:to>
    <xdr:cxnSp macro="">
      <xdr:nvCxnSpPr>
        <xdr:cNvPr id="866" name="直線コネクタ 865"/>
        <xdr:cNvCxnSpPr/>
      </xdr:nvCxnSpPr>
      <xdr:spPr>
        <a:xfrm flipV="1">
          <a:off x="18656300" y="13021494"/>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8" name="テキスト ボックス 867"/>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70" name="テキスト ボックス 869"/>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48255</xdr:rowOff>
    </xdr:from>
    <xdr:to>
      <xdr:col>116</xdr:col>
      <xdr:colOff>114300</xdr:colOff>
      <xdr:row>75</xdr:row>
      <xdr:rowOff>149854</xdr:rowOff>
    </xdr:to>
    <xdr:sp macro="" textlink="">
      <xdr:nvSpPr>
        <xdr:cNvPr id="876" name="楕円 875"/>
        <xdr:cNvSpPr/>
      </xdr:nvSpPr>
      <xdr:spPr>
        <a:xfrm>
          <a:off x="221107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71132</xdr:rowOff>
    </xdr:from>
    <xdr:ext cx="534377" cy="259045"/>
    <xdr:sp macro="" textlink="">
      <xdr:nvSpPr>
        <xdr:cNvPr id="877" name="繰出金該当値テキスト"/>
        <xdr:cNvSpPr txBox="1"/>
      </xdr:nvSpPr>
      <xdr:spPr>
        <a:xfrm>
          <a:off x="22212300" y="127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69286</xdr:rowOff>
    </xdr:from>
    <xdr:to>
      <xdr:col>112</xdr:col>
      <xdr:colOff>38100</xdr:colOff>
      <xdr:row>75</xdr:row>
      <xdr:rowOff>170886</xdr:rowOff>
    </xdr:to>
    <xdr:sp macro="" textlink="">
      <xdr:nvSpPr>
        <xdr:cNvPr id="878" name="楕円 877"/>
        <xdr:cNvSpPr/>
      </xdr:nvSpPr>
      <xdr:spPr>
        <a:xfrm>
          <a:off x="21272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15963</xdr:rowOff>
    </xdr:from>
    <xdr:ext cx="534377" cy="259045"/>
    <xdr:sp macro="" textlink="">
      <xdr:nvSpPr>
        <xdr:cNvPr id="879" name="テキスト ボックス 878"/>
        <xdr:cNvSpPr txBox="1"/>
      </xdr:nvSpPr>
      <xdr:spPr>
        <a:xfrm>
          <a:off x="21056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100787</xdr:rowOff>
    </xdr:from>
    <xdr:to>
      <xdr:col>107</xdr:col>
      <xdr:colOff>101600</xdr:colOff>
      <xdr:row>76</xdr:row>
      <xdr:rowOff>30938</xdr:rowOff>
    </xdr:to>
    <xdr:sp macro="" textlink="">
      <xdr:nvSpPr>
        <xdr:cNvPr id="880" name="楕円 879"/>
        <xdr:cNvSpPr/>
      </xdr:nvSpPr>
      <xdr:spPr>
        <a:xfrm>
          <a:off x="20383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47464</xdr:rowOff>
    </xdr:from>
    <xdr:ext cx="534377" cy="259045"/>
    <xdr:sp macro="" textlink="">
      <xdr:nvSpPr>
        <xdr:cNvPr id="881" name="テキスト ボックス 880"/>
        <xdr:cNvSpPr txBox="1"/>
      </xdr:nvSpPr>
      <xdr:spPr>
        <a:xfrm>
          <a:off x="20167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111943</xdr:rowOff>
    </xdr:from>
    <xdr:to>
      <xdr:col>102</xdr:col>
      <xdr:colOff>165100</xdr:colOff>
      <xdr:row>76</xdr:row>
      <xdr:rowOff>42094</xdr:rowOff>
    </xdr:to>
    <xdr:sp macro="" textlink="">
      <xdr:nvSpPr>
        <xdr:cNvPr id="882" name="楕円 881"/>
        <xdr:cNvSpPr/>
      </xdr:nvSpPr>
      <xdr:spPr>
        <a:xfrm>
          <a:off x="19494500" y="12970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33221</xdr:rowOff>
    </xdr:from>
    <xdr:ext cx="534377" cy="259045"/>
    <xdr:sp macro="" textlink="">
      <xdr:nvSpPr>
        <xdr:cNvPr id="883" name="テキスト ボックス 882"/>
        <xdr:cNvSpPr txBox="1"/>
      </xdr:nvSpPr>
      <xdr:spPr>
        <a:xfrm>
          <a:off x="19278111" y="130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18675</xdr:rowOff>
    </xdr:from>
    <xdr:to>
      <xdr:col>98</xdr:col>
      <xdr:colOff>38100</xdr:colOff>
      <xdr:row>76</xdr:row>
      <xdr:rowOff>120275</xdr:rowOff>
    </xdr:to>
    <xdr:sp macro="" textlink="">
      <xdr:nvSpPr>
        <xdr:cNvPr id="884" name="楕円 883"/>
        <xdr:cNvSpPr/>
      </xdr:nvSpPr>
      <xdr:spPr>
        <a:xfrm>
          <a:off x="18605500" y="13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111402</xdr:rowOff>
    </xdr:from>
    <xdr:ext cx="534377" cy="259045"/>
    <xdr:sp macro="" textlink="">
      <xdr:nvSpPr>
        <xdr:cNvPr id="885" name="テキスト ボックス 884"/>
        <xdr:cNvSpPr txBox="1"/>
      </xdr:nvSpPr>
      <xdr:spPr>
        <a:xfrm>
          <a:off x="18389111" y="131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万円で、性質別経費においては、扶助費が全体の</a:t>
          </a:r>
          <a:r>
            <a:rPr kumimoji="1" lang="en-US" altLang="ja-JP" sz="1100">
              <a:solidFill>
                <a:schemeClr val="dk1"/>
              </a:solidFill>
              <a:effectLst/>
              <a:latin typeface="+mn-lt"/>
              <a:ea typeface="+mn-ea"/>
              <a:cs typeface="+mn-cs"/>
            </a:rPr>
            <a:t>29.2%</a:t>
          </a:r>
          <a:r>
            <a:rPr kumimoji="1" lang="ja-JP" altLang="ja-JP" sz="1100">
              <a:solidFill>
                <a:schemeClr val="dk1"/>
              </a:solidFill>
              <a:effectLst/>
              <a:latin typeface="+mn-lt"/>
              <a:ea typeface="+mn-ea"/>
              <a:cs typeface="+mn-cs"/>
            </a:rPr>
            <a:t>を占め、次いで人件費が全体の</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％となっている。補助費等、普通建設事業費、公債費については、全国、神奈川県、類似団体のいずれの平均も下回っている。</a:t>
          </a:r>
          <a:r>
            <a:rPr kumimoji="1" lang="ja-JP" altLang="en-US" sz="1100">
              <a:solidFill>
                <a:schemeClr val="dk1"/>
              </a:solidFill>
              <a:effectLst/>
              <a:latin typeface="+mn-lt"/>
              <a:ea typeface="+mn-ea"/>
              <a:cs typeface="+mn-cs"/>
            </a:rPr>
            <a:t>人件費、物件費、扶助費、貸付金</a:t>
          </a:r>
          <a:r>
            <a:rPr kumimoji="1" lang="ja-JP" altLang="ja-JP" sz="1100">
              <a:solidFill>
                <a:schemeClr val="dk1"/>
              </a:solidFill>
              <a:effectLst/>
              <a:latin typeface="+mn-lt"/>
              <a:ea typeface="+mn-ea"/>
              <a:cs typeface="+mn-cs"/>
            </a:rPr>
            <a:t>は全国</a:t>
          </a:r>
          <a:r>
            <a:rPr kumimoji="1" lang="ja-JP" altLang="en-US" sz="1100">
              <a:solidFill>
                <a:schemeClr val="dk1"/>
              </a:solidFill>
              <a:effectLst/>
              <a:latin typeface="+mn-lt"/>
              <a:ea typeface="+mn-ea"/>
              <a:cs typeface="+mn-cs"/>
            </a:rPr>
            <a:t>、神奈川県の</a:t>
          </a:r>
          <a:r>
            <a:rPr kumimoji="1" lang="ja-JP" altLang="ja-JP" sz="1100">
              <a:solidFill>
                <a:schemeClr val="dk1"/>
              </a:solidFill>
              <a:effectLst/>
              <a:latin typeface="+mn-lt"/>
              <a:ea typeface="+mn-ea"/>
              <a:cs typeface="+mn-cs"/>
            </a:rPr>
            <a:t>平均は下回っているものの、</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の平均を上回っている。</a:t>
          </a:r>
          <a:endParaRPr lang="ja-JP" altLang="ja-JP" sz="1400">
            <a:effectLst/>
          </a:endParaRPr>
        </a:p>
        <a:p>
          <a:r>
            <a:rPr kumimoji="1" lang="ja-JP" altLang="ja-JP" sz="1100">
              <a:solidFill>
                <a:schemeClr val="dk1"/>
              </a:solidFill>
              <a:effectLst/>
              <a:latin typeface="+mn-lt"/>
              <a:ea typeface="+mn-ea"/>
              <a:cs typeface="+mn-cs"/>
            </a:rPr>
            <a:t>　公債費は、見附台周辺地区整備事業や相模小学校移転整備事業の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償還の本格化に伴い増加傾向</a:t>
          </a:r>
          <a:r>
            <a:rPr kumimoji="1" lang="ja-JP" altLang="en-US" sz="1100">
              <a:solidFill>
                <a:schemeClr val="dk1"/>
              </a:solidFill>
              <a:effectLst/>
              <a:latin typeface="+mn-lt"/>
              <a:ea typeface="+mn-ea"/>
              <a:cs typeface="+mn-cs"/>
            </a:rPr>
            <a:t>にある</a:t>
          </a:r>
          <a:r>
            <a:rPr kumimoji="1" lang="ja-JP" altLang="ja-JP" sz="1100">
              <a:solidFill>
                <a:schemeClr val="dk1"/>
              </a:solidFill>
              <a:effectLst/>
              <a:latin typeface="+mn-lt"/>
              <a:ea typeface="+mn-ea"/>
              <a:cs typeface="+mn-cs"/>
            </a:rPr>
            <a:t>。また、繰出金については、高齢化の進展に伴い、介護保険事業特別会計や後期高齢者医療事業</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の増が大きく影響している。今後も扶助費や公債費の増加等に留意しつつ、デジタル化の推進やアウトソーシングの活用を図ることで、健全な財政運営を維持していく。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256,005
250,609
67.82
100,418,246
96,108,746
3,454,469
50,940,552
55,395,530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141986</xdr:rowOff>
    </xdr:from>
    <xdr:to>
      <xdr:col>24</xdr:col>
      <xdr:colOff>63500</xdr:colOff>
      <xdr:row>38</xdr:row>
      <xdr:rowOff>48260</xdr:rowOff>
    </xdr:to>
    <xdr:cxnSp macro="">
      <xdr:nvCxnSpPr>
        <xdr:cNvPr id="59" name="直線コネクタ 58"/>
        <xdr:cNvCxnSpPr/>
      </xdr:nvCxnSpPr>
      <xdr:spPr>
        <a:xfrm flipV="1">
          <a:off x="3797300" y="648563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148082</xdr:rowOff>
    </xdr:from>
    <xdr:to>
      <xdr:col>19</xdr:col>
      <xdr:colOff>177800</xdr:colOff>
      <xdr:row>38</xdr:row>
      <xdr:rowOff>48260</xdr:rowOff>
    </xdr:to>
    <xdr:cxnSp macro="">
      <xdr:nvCxnSpPr>
        <xdr:cNvPr id="62" name="直線コネクタ 61"/>
        <xdr:cNvCxnSpPr/>
      </xdr:nvCxnSpPr>
      <xdr:spPr>
        <a:xfrm>
          <a:off x="2908300" y="6491732"/>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7383</xdr:rowOff>
    </xdr:from>
    <xdr:ext cx="469744" cy="259045"/>
    <xdr:sp macro="" textlink="">
      <xdr:nvSpPr>
        <xdr:cNvPr id="64" name="テキスト ボックス 63"/>
        <xdr:cNvSpPr txBox="1"/>
      </xdr:nvSpPr>
      <xdr:spPr>
        <a:xfrm>
          <a:off x="3562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148082</xdr:rowOff>
    </xdr:to>
    <xdr:cxnSp macro="">
      <xdr:nvCxnSpPr>
        <xdr:cNvPr id="65" name="直線コネクタ 64"/>
        <xdr:cNvCxnSpPr/>
      </xdr:nvCxnSpPr>
      <xdr:spPr>
        <a:xfrm>
          <a:off x="2019300" y="6397244"/>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67" name="テキスト ボックス 66"/>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122936</xdr:rowOff>
    </xdr:from>
    <xdr:to>
      <xdr:col>10</xdr:col>
      <xdr:colOff>114300</xdr:colOff>
      <xdr:row>37</xdr:row>
      <xdr:rowOff>53594</xdr:rowOff>
    </xdr:to>
    <xdr:cxnSp macro="">
      <xdr:nvCxnSpPr>
        <xdr:cNvPr id="68" name="直線コネクタ 67"/>
        <xdr:cNvCxnSpPr/>
      </xdr:nvCxnSpPr>
      <xdr:spPr>
        <a:xfrm>
          <a:off x="1130300" y="6295136"/>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0" name="テキスト ボックス 69"/>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91186</xdr:rowOff>
    </xdr:from>
    <xdr:to>
      <xdr:col>24</xdr:col>
      <xdr:colOff>114300</xdr:colOff>
      <xdr:row>38</xdr:row>
      <xdr:rowOff>21336</xdr:rowOff>
    </xdr:to>
    <xdr:sp macro="" textlink="">
      <xdr:nvSpPr>
        <xdr:cNvPr id="78" name="楕円 77"/>
        <xdr:cNvSpPr/>
      </xdr:nvSpPr>
      <xdr:spPr>
        <a:xfrm>
          <a:off x="45847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69613</xdr:rowOff>
    </xdr:from>
    <xdr:ext cx="469744" cy="259045"/>
    <xdr:sp macro="" textlink="">
      <xdr:nvSpPr>
        <xdr:cNvPr id="79" name="議会費該当値テキスト"/>
        <xdr:cNvSpPr txBox="1"/>
      </xdr:nvSpPr>
      <xdr:spPr>
        <a:xfrm>
          <a:off x="4686300"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168910</xdr:rowOff>
    </xdr:from>
    <xdr:to>
      <xdr:col>20</xdr:col>
      <xdr:colOff>38100</xdr:colOff>
      <xdr:row>38</xdr:row>
      <xdr:rowOff>99060</xdr:rowOff>
    </xdr:to>
    <xdr:sp macro="" textlink="">
      <xdr:nvSpPr>
        <xdr:cNvPr id="80" name="楕円 79"/>
        <xdr:cNvSpPr/>
      </xdr:nvSpPr>
      <xdr:spPr>
        <a:xfrm>
          <a:off x="3746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90187</xdr:rowOff>
    </xdr:from>
    <xdr:ext cx="469744" cy="259045"/>
    <xdr:sp macro="" textlink="">
      <xdr:nvSpPr>
        <xdr:cNvPr id="81" name="テキスト ボックス 80"/>
        <xdr:cNvSpPr txBox="1"/>
      </xdr:nvSpPr>
      <xdr:spPr>
        <a:xfrm>
          <a:off x="3562428"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97282</xdr:rowOff>
    </xdr:from>
    <xdr:to>
      <xdr:col>15</xdr:col>
      <xdr:colOff>101600</xdr:colOff>
      <xdr:row>38</xdr:row>
      <xdr:rowOff>27432</xdr:rowOff>
    </xdr:to>
    <xdr:sp macro="" textlink="">
      <xdr:nvSpPr>
        <xdr:cNvPr id="82" name="楕円 81"/>
        <xdr:cNvSpPr/>
      </xdr:nvSpPr>
      <xdr:spPr>
        <a:xfrm>
          <a:off x="28575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18559</xdr:rowOff>
    </xdr:from>
    <xdr:ext cx="469744" cy="259045"/>
    <xdr:sp macro="" textlink="">
      <xdr:nvSpPr>
        <xdr:cNvPr id="83" name="テキスト ボックス 82"/>
        <xdr:cNvSpPr txBox="1"/>
      </xdr:nvSpPr>
      <xdr:spPr>
        <a:xfrm>
          <a:off x="2673428"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xdr:rowOff>
    </xdr:from>
    <xdr:to>
      <xdr:col>10</xdr:col>
      <xdr:colOff>165100</xdr:colOff>
      <xdr:row>37</xdr:row>
      <xdr:rowOff>104394</xdr:rowOff>
    </xdr:to>
    <xdr:sp macro="" textlink="">
      <xdr:nvSpPr>
        <xdr:cNvPr id="84" name="楕円 83"/>
        <xdr:cNvSpPr/>
      </xdr:nvSpPr>
      <xdr:spPr>
        <a:xfrm>
          <a:off x="1968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95521</xdr:rowOff>
    </xdr:from>
    <xdr:ext cx="469744" cy="259045"/>
    <xdr:sp macro="" textlink="">
      <xdr:nvSpPr>
        <xdr:cNvPr id="85" name="テキスト ボックス 84"/>
        <xdr:cNvSpPr txBox="1"/>
      </xdr:nvSpPr>
      <xdr:spPr>
        <a:xfrm>
          <a:off x="1784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72136</xdr:rowOff>
    </xdr:from>
    <xdr:to>
      <xdr:col>6</xdr:col>
      <xdr:colOff>38100</xdr:colOff>
      <xdr:row>37</xdr:row>
      <xdr:rowOff>2286</xdr:rowOff>
    </xdr:to>
    <xdr:sp macro="" textlink="">
      <xdr:nvSpPr>
        <xdr:cNvPr id="86" name="楕円 85"/>
        <xdr:cNvSpPr/>
      </xdr:nvSpPr>
      <xdr:spPr>
        <a:xfrm>
          <a:off x="1079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164863</xdr:rowOff>
    </xdr:from>
    <xdr:ext cx="469744" cy="259045"/>
    <xdr:sp macro="" textlink="">
      <xdr:nvSpPr>
        <xdr:cNvPr id="87" name="テキスト ボックス 86"/>
        <xdr:cNvSpPr txBox="1"/>
      </xdr:nvSpPr>
      <xdr:spPr>
        <a:xfrm>
          <a:off x="895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23596</xdr:rowOff>
    </xdr:from>
    <xdr:to>
      <xdr:col>24</xdr:col>
      <xdr:colOff>63500</xdr:colOff>
      <xdr:row>59</xdr:row>
      <xdr:rowOff>61519</xdr:rowOff>
    </xdr:to>
    <xdr:cxnSp macro="">
      <xdr:nvCxnSpPr>
        <xdr:cNvPr id="117" name="直線コネクタ 116"/>
        <xdr:cNvCxnSpPr/>
      </xdr:nvCxnSpPr>
      <xdr:spPr>
        <a:xfrm>
          <a:off x="3797300" y="10139146"/>
          <a:ext cx="8382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164761</xdr:rowOff>
    </xdr:from>
    <xdr:ext cx="534377" cy="259045"/>
    <xdr:sp macro="" textlink="">
      <xdr:nvSpPr>
        <xdr:cNvPr id="118" name="総務費平均値テキスト"/>
        <xdr:cNvSpPr txBox="1"/>
      </xdr:nvSpPr>
      <xdr:spPr>
        <a:xfrm>
          <a:off x="4686300" y="976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153048</xdr:rowOff>
    </xdr:from>
    <xdr:to>
      <xdr:col>19</xdr:col>
      <xdr:colOff>177800</xdr:colOff>
      <xdr:row>59</xdr:row>
      <xdr:rowOff>23596</xdr:rowOff>
    </xdr:to>
    <xdr:cxnSp macro="">
      <xdr:nvCxnSpPr>
        <xdr:cNvPr id="120" name="直線コネクタ 119"/>
        <xdr:cNvCxnSpPr/>
      </xdr:nvCxnSpPr>
      <xdr:spPr>
        <a:xfrm>
          <a:off x="2908300" y="8896998"/>
          <a:ext cx="8890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153048</xdr:rowOff>
    </xdr:from>
    <xdr:to>
      <xdr:col>15</xdr:col>
      <xdr:colOff>50800</xdr:colOff>
      <xdr:row>59</xdr:row>
      <xdr:rowOff>71895</xdr:rowOff>
    </xdr:to>
    <xdr:cxnSp macro="">
      <xdr:nvCxnSpPr>
        <xdr:cNvPr id="123" name="直線コネクタ 122"/>
        <xdr:cNvCxnSpPr/>
      </xdr:nvCxnSpPr>
      <xdr:spPr>
        <a:xfrm flipV="1">
          <a:off x="2019300" y="8896998"/>
          <a:ext cx="889000" cy="12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59652</xdr:rowOff>
    </xdr:from>
    <xdr:to>
      <xdr:col>10</xdr:col>
      <xdr:colOff>114300</xdr:colOff>
      <xdr:row>59</xdr:row>
      <xdr:rowOff>71895</xdr:rowOff>
    </xdr:to>
    <xdr:cxnSp macro="">
      <xdr:nvCxnSpPr>
        <xdr:cNvPr id="126" name="直線コネクタ 125"/>
        <xdr:cNvCxnSpPr/>
      </xdr:nvCxnSpPr>
      <xdr:spPr>
        <a:xfrm>
          <a:off x="1130300" y="10175202"/>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165752</xdr:rowOff>
    </xdr:from>
    <xdr:ext cx="534377" cy="259045"/>
    <xdr:sp macro="" textlink="">
      <xdr:nvSpPr>
        <xdr:cNvPr id="128" name="テキスト ボックス 127"/>
        <xdr:cNvSpPr txBox="1"/>
      </xdr:nvSpPr>
      <xdr:spPr>
        <a:xfrm>
          <a:off x="1752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10719</xdr:rowOff>
    </xdr:from>
    <xdr:to>
      <xdr:col>24</xdr:col>
      <xdr:colOff>114300</xdr:colOff>
      <xdr:row>59</xdr:row>
      <xdr:rowOff>112319</xdr:rowOff>
    </xdr:to>
    <xdr:sp macro="" textlink="">
      <xdr:nvSpPr>
        <xdr:cNvPr id="136" name="楕円 135"/>
        <xdr:cNvSpPr/>
      </xdr:nvSpPr>
      <xdr:spPr>
        <a:xfrm>
          <a:off x="45847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97096</xdr:rowOff>
    </xdr:from>
    <xdr:ext cx="534377" cy="259045"/>
    <xdr:sp macro="" textlink="">
      <xdr:nvSpPr>
        <xdr:cNvPr id="137" name="総務費該当値テキスト"/>
        <xdr:cNvSpPr txBox="1"/>
      </xdr:nvSpPr>
      <xdr:spPr>
        <a:xfrm>
          <a:off x="4686300" y="100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144246</xdr:rowOff>
    </xdr:from>
    <xdr:to>
      <xdr:col>20</xdr:col>
      <xdr:colOff>38100</xdr:colOff>
      <xdr:row>59</xdr:row>
      <xdr:rowOff>74396</xdr:rowOff>
    </xdr:to>
    <xdr:sp macro="" textlink="">
      <xdr:nvSpPr>
        <xdr:cNvPr id="138" name="楕円 137"/>
        <xdr:cNvSpPr/>
      </xdr:nvSpPr>
      <xdr:spPr>
        <a:xfrm>
          <a:off x="3746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65523</xdr:rowOff>
    </xdr:from>
    <xdr:ext cx="534377" cy="259045"/>
    <xdr:sp macro="" textlink="">
      <xdr:nvSpPr>
        <xdr:cNvPr id="139" name="テキスト ボックス 138"/>
        <xdr:cNvSpPr txBox="1"/>
      </xdr:nvSpPr>
      <xdr:spPr>
        <a:xfrm>
          <a:off x="3530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102248</xdr:rowOff>
    </xdr:from>
    <xdr:to>
      <xdr:col>15</xdr:col>
      <xdr:colOff>101600</xdr:colOff>
      <xdr:row>52</xdr:row>
      <xdr:rowOff>32398</xdr:rowOff>
    </xdr:to>
    <xdr:sp macro="" textlink="">
      <xdr:nvSpPr>
        <xdr:cNvPr id="140" name="楕円 139"/>
        <xdr:cNvSpPr/>
      </xdr:nvSpPr>
      <xdr:spPr>
        <a:xfrm>
          <a:off x="2857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23525</xdr:rowOff>
    </xdr:from>
    <xdr:ext cx="599010" cy="259045"/>
    <xdr:sp macro="" textlink="">
      <xdr:nvSpPr>
        <xdr:cNvPr id="141" name="テキスト ボックス 140"/>
        <xdr:cNvSpPr txBox="1"/>
      </xdr:nvSpPr>
      <xdr:spPr>
        <a:xfrm>
          <a:off x="2608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21095</xdr:rowOff>
    </xdr:from>
    <xdr:to>
      <xdr:col>10</xdr:col>
      <xdr:colOff>165100</xdr:colOff>
      <xdr:row>59</xdr:row>
      <xdr:rowOff>122695</xdr:rowOff>
    </xdr:to>
    <xdr:sp macro="" textlink="">
      <xdr:nvSpPr>
        <xdr:cNvPr id="142" name="楕円 141"/>
        <xdr:cNvSpPr/>
      </xdr:nvSpPr>
      <xdr:spPr>
        <a:xfrm>
          <a:off x="1968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113822</xdr:rowOff>
    </xdr:from>
    <xdr:ext cx="534377" cy="259045"/>
    <xdr:sp macro="" textlink="">
      <xdr:nvSpPr>
        <xdr:cNvPr id="143" name="テキスト ボックス 142"/>
        <xdr:cNvSpPr txBox="1"/>
      </xdr:nvSpPr>
      <xdr:spPr>
        <a:xfrm>
          <a:off x="1752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8852</xdr:rowOff>
    </xdr:from>
    <xdr:to>
      <xdr:col>6</xdr:col>
      <xdr:colOff>38100</xdr:colOff>
      <xdr:row>59</xdr:row>
      <xdr:rowOff>110452</xdr:rowOff>
    </xdr:to>
    <xdr:sp macro="" textlink="">
      <xdr:nvSpPr>
        <xdr:cNvPr id="144" name="楕円 143"/>
        <xdr:cNvSpPr/>
      </xdr:nvSpPr>
      <xdr:spPr>
        <a:xfrm>
          <a:off x="1079500" y="101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101579</xdr:rowOff>
    </xdr:from>
    <xdr:ext cx="534377" cy="259045"/>
    <xdr:sp macro="" textlink="">
      <xdr:nvSpPr>
        <xdr:cNvPr id="145" name="テキスト ボックス 144"/>
        <xdr:cNvSpPr txBox="1"/>
      </xdr:nvSpPr>
      <xdr:spPr>
        <a:xfrm>
          <a:off x="863111"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2" name="直線コネクタ 171"/>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3" name="民生費最小値テキスト"/>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4" name="直線コネクタ 173"/>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5" name="民生費最大値テキスト"/>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6" name="直線コネクタ 175"/>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40912</xdr:rowOff>
    </xdr:from>
    <xdr:to>
      <xdr:col>24</xdr:col>
      <xdr:colOff>63500</xdr:colOff>
      <xdr:row>76</xdr:row>
      <xdr:rowOff>102846</xdr:rowOff>
    </xdr:to>
    <xdr:cxnSp macro="">
      <xdr:nvCxnSpPr>
        <xdr:cNvPr id="177" name="直線コネクタ 176"/>
        <xdr:cNvCxnSpPr/>
      </xdr:nvCxnSpPr>
      <xdr:spPr>
        <a:xfrm>
          <a:off x="3797300" y="13071112"/>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108425</xdr:rowOff>
    </xdr:from>
    <xdr:ext cx="599010" cy="259045"/>
    <xdr:sp macro="" textlink="">
      <xdr:nvSpPr>
        <xdr:cNvPr id="178" name="民生費平均値テキスト"/>
        <xdr:cNvSpPr txBox="1"/>
      </xdr:nvSpPr>
      <xdr:spPr>
        <a:xfrm>
          <a:off x="4686300" y="1313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79" name="フローチャート: 判断 178"/>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40912</xdr:rowOff>
    </xdr:from>
    <xdr:to>
      <xdr:col>19</xdr:col>
      <xdr:colOff>177800</xdr:colOff>
      <xdr:row>78</xdr:row>
      <xdr:rowOff>90012</xdr:rowOff>
    </xdr:to>
    <xdr:cxnSp macro="">
      <xdr:nvCxnSpPr>
        <xdr:cNvPr id="180" name="直線コネクタ 179"/>
        <xdr:cNvCxnSpPr/>
      </xdr:nvCxnSpPr>
      <xdr:spPr>
        <a:xfrm flipV="1">
          <a:off x="2908300" y="13071112"/>
          <a:ext cx="889000" cy="39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1" name="フローチャート: 判断 180"/>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2" name="テキスト ボックス 181"/>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90012</xdr:rowOff>
    </xdr:from>
    <xdr:to>
      <xdr:col>15</xdr:col>
      <xdr:colOff>50800</xdr:colOff>
      <xdr:row>79</xdr:row>
      <xdr:rowOff>24028</xdr:rowOff>
    </xdr:to>
    <xdr:cxnSp macro="">
      <xdr:nvCxnSpPr>
        <xdr:cNvPr id="183" name="直線コネクタ 182"/>
        <xdr:cNvCxnSpPr/>
      </xdr:nvCxnSpPr>
      <xdr:spPr>
        <a:xfrm flipV="1">
          <a:off x="2019300" y="13463112"/>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4" name="フローチャート: 判断 183"/>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5" name="テキスト ボックス 184"/>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24028</xdr:rowOff>
    </xdr:from>
    <xdr:to>
      <xdr:col>10</xdr:col>
      <xdr:colOff>114300</xdr:colOff>
      <xdr:row>79</xdr:row>
      <xdr:rowOff>89408</xdr:rowOff>
    </xdr:to>
    <xdr:cxnSp macro="">
      <xdr:nvCxnSpPr>
        <xdr:cNvPr id="186" name="直線コネクタ 185"/>
        <xdr:cNvCxnSpPr/>
      </xdr:nvCxnSpPr>
      <xdr:spPr>
        <a:xfrm flipV="1">
          <a:off x="1130300" y="1356857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7" name="フローチャート: 判断 186"/>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67017</xdr:rowOff>
    </xdr:from>
    <xdr:ext cx="599010" cy="259045"/>
    <xdr:sp macro="" textlink="">
      <xdr:nvSpPr>
        <xdr:cNvPr id="188" name="テキスト ボックス 187"/>
        <xdr:cNvSpPr txBox="1"/>
      </xdr:nvSpPr>
      <xdr:spPr>
        <a:xfrm>
          <a:off x="1719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89" name="フローチャート: 判断 188"/>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133548</xdr:rowOff>
    </xdr:from>
    <xdr:ext cx="599010" cy="259045"/>
    <xdr:sp macro="" textlink="">
      <xdr:nvSpPr>
        <xdr:cNvPr id="190" name="テキスト ボックス 189"/>
        <xdr:cNvSpPr txBox="1"/>
      </xdr:nvSpPr>
      <xdr:spPr>
        <a:xfrm>
          <a:off x="830795" y="1333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52046</xdr:rowOff>
    </xdr:from>
    <xdr:to>
      <xdr:col>24</xdr:col>
      <xdr:colOff>114300</xdr:colOff>
      <xdr:row>76</xdr:row>
      <xdr:rowOff>153646</xdr:rowOff>
    </xdr:to>
    <xdr:sp macro="" textlink="">
      <xdr:nvSpPr>
        <xdr:cNvPr id="196" name="楕円 195"/>
        <xdr:cNvSpPr/>
      </xdr:nvSpPr>
      <xdr:spPr>
        <a:xfrm>
          <a:off x="4584700" y="130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74923</xdr:rowOff>
    </xdr:from>
    <xdr:ext cx="599010" cy="259045"/>
    <xdr:sp macro="" textlink="">
      <xdr:nvSpPr>
        <xdr:cNvPr id="197" name="民生費該当値テキスト"/>
        <xdr:cNvSpPr txBox="1"/>
      </xdr:nvSpPr>
      <xdr:spPr>
        <a:xfrm>
          <a:off x="4686300" y="1293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161562</xdr:rowOff>
    </xdr:from>
    <xdr:to>
      <xdr:col>20</xdr:col>
      <xdr:colOff>38100</xdr:colOff>
      <xdr:row>76</xdr:row>
      <xdr:rowOff>91712</xdr:rowOff>
    </xdr:to>
    <xdr:sp macro="" textlink="">
      <xdr:nvSpPr>
        <xdr:cNvPr id="198" name="楕円 197"/>
        <xdr:cNvSpPr/>
      </xdr:nvSpPr>
      <xdr:spPr>
        <a:xfrm>
          <a:off x="3746500" y="13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108239</xdr:rowOff>
    </xdr:from>
    <xdr:ext cx="599010" cy="259045"/>
    <xdr:sp macro="" textlink="">
      <xdr:nvSpPr>
        <xdr:cNvPr id="199" name="テキスト ボックス 198"/>
        <xdr:cNvSpPr txBox="1"/>
      </xdr:nvSpPr>
      <xdr:spPr>
        <a:xfrm>
          <a:off x="3497795" y="127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39212</xdr:rowOff>
    </xdr:from>
    <xdr:to>
      <xdr:col>15</xdr:col>
      <xdr:colOff>101600</xdr:colOff>
      <xdr:row>78</xdr:row>
      <xdr:rowOff>140812</xdr:rowOff>
    </xdr:to>
    <xdr:sp macro="" textlink="">
      <xdr:nvSpPr>
        <xdr:cNvPr id="200" name="楕円 199"/>
        <xdr:cNvSpPr/>
      </xdr:nvSpPr>
      <xdr:spPr>
        <a:xfrm>
          <a:off x="2857500" y="134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157339</xdr:rowOff>
    </xdr:from>
    <xdr:ext cx="599010" cy="259045"/>
    <xdr:sp macro="" textlink="">
      <xdr:nvSpPr>
        <xdr:cNvPr id="201" name="テキスト ボックス 200"/>
        <xdr:cNvSpPr txBox="1"/>
      </xdr:nvSpPr>
      <xdr:spPr>
        <a:xfrm>
          <a:off x="2608795" y="131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144678</xdr:rowOff>
    </xdr:from>
    <xdr:to>
      <xdr:col>10</xdr:col>
      <xdr:colOff>165100</xdr:colOff>
      <xdr:row>79</xdr:row>
      <xdr:rowOff>74828</xdr:rowOff>
    </xdr:to>
    <xdr:sp macro="" textlink="">
      <xdr:nvSpPr>
        <xdr:cNvPr id="202" name="楕円 201"/>
        <xdr:cNvSpPr/>
      </xdr:nvSpPr>
      <xdr:spPr>
        <a:xfrm>
          <a:off x="1968500" y="13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91355</xdr:rowOff>
    </xdr:from>
    <xdr:ext cx="599010" cy="259045"/>
    <xdr:sp macro="" textlink="">
      <xdr:nvSpPr>
        <xdr:cNvPr id="203" name="テキスト ボックス 202"/>
        <xdr:cNvSpPr txBox="1"/>
      </xdr:nvSpPr>
      <xdr:spPr>
        <a:xfrm>
          <a:off x="1719795" y="132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38608</xdr:rowOff>
    </xdr:from>
    <xdr:to>
      <xdr:col>6</xdr:col>
      <xdr:colOff>38100</xdr:colOff>
      <xdr:row>79</xdr:row>
      <xdr:rowOff>140208</xdr:rowOff>
    </xdr:to>
    <xdr:sp macro="" textlink="">
      <xdr:nvSpPr>
        <xdr:cNvPr id="204" name="楕円 203"/>
        <xdr:cNvSpPr/>
      </xdr:nvSpPr>
      <xdr:spPr>
        <a:xfrm>
          <a:off x="1079500" y="1358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131335</xdr:rowOff>
    </xdr:from>
    <xdr:ext cx="599010" cy="259045"/>
    <xdr:sp macro="" textlink="">
      <xdr:nvSpPr>
        <xdr:cNvPr id="205" name="テキスト ボックス 204"/>
        <xdr:cNvSpPr txBox="1"/>
      </xdr:nvSpPr>
      <xdr:spPr>
        <a:xfrm>
          <a:off x="830795" y="1367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104000</xdr:rowOff>
    </xdr:from>
    <xdr:to>
      <xdr:col>24</xdr:col>
      <xdr:colOff>62865</xdr:colOff>
      <xdr:row>97</xdr:row>
      <xdr:rowOff>19914</xdr:rowOff>
    </xdr:to>
    <xdr:cxnSp macro="">
      <xdr:nvCxnSpPr>
        <xdr:cNvPr id="230" name="直線コネクタ 229"/>
        <xdr:cNvCxnSpPr/>
      </xdr:nvCxnSpPr>
      <xdr:spPr>
        <a:xfrm flipV="1">
          <a:off x="4633595" y="15534500"/>
          <a:ext cx="1270" cy="11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23741</xdr:rowOff>
    </xdr:from>
    <xdr:ext cx="534377" cy="259045"/>
    <xdr:sp macro="" textlink="">
      <xdr:nvSpPr>
        <xdr:cNvPr id="231" name="衛生費最小値テキスト"/>
        <xdr:cNvSpPr txBox="1"/>
      </xdr:nvSpPr>
      <xdr:spPr>
        <a:xfrm>
          <a:off x="4686300"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19914</xdr:rowOff>
    </xdr:from>
    <xdr:to>
      <xdr:col>24</xdr:col>
      <xdr:colOff>152400</xdr:colOff>
      <xdr:row>97</xdr:row>
      <xdr:rowOff>19914</xdr:rowOff>
    </xdr:to>
    <xdr:cxnSp macro="">
      <xdr:nvCxnSpPr>
        <xdr:cNvPr id="232" name="直線コネクタ 231"/>
        <xdr:cNvCxnSpPr/>
      </xdr:nvCxnSpPr>
      <xdr:spPr>
        <a:xfrm>
          <a:off x="4546600" y="166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50677</xdr:rowOff>
    </xdr:from>
    <xdr:ext cx="534377" cy="259045"/>
    <xdr:sp macro="" textlink="">
      <xdr:nvSpPr>
        <xdr:cNvPr id="233" name="衛生費最大値テキスト"/>
        <xdr:cNvSpPr txBox="1"/>
      </xdr:nvSpPr>
      <xdr:spPr>
        <a:xfrm>
          <a:off x="4686300" y="1530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104000</xdr:rowOff>
    </xdr:from>
    <xdr:to>
      <xdr:col>24</xdr:col>
      <xdr:colOff>152400</xdr:colOff>
      <xdr:row>90</xdr:row>
      <xdr:rowOff>104000</xdr:rowOff>
    </xdr:to>
    <xdr:cxnSp macro="">
      <xdr:nvCxnSpPr>
        <xdr:cNvPr id="234" name="直線コネクタ 233"/>
        <xdr:cNvCxnSpPr/>
      </xdr:nvCxnSpPr>
      <xdr:spPr>
        <a:xfrm>
          <a:off x="4546600" y="155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85331</xdr:rowOff>
    </xdr:from>
    <xdr:to>
      <xdr:col>24</xdr:col>
      <xdr:colOff>63500</xdr:colOff>
      <xdr:row>95</xdr:row>
      <xdr:rowOff>170904</xdr:rowOff>
    </xdr:to>
    <xdr:cxnSp macro="">
      <xdr:nvCxnSpPr>
        <xdr:cNvPr id="235" name="直線コネクタ 234"/>
        <xdr:cNvCxnSpPr/>
      </xdr:nvCxnSpPr>
      <xdr:spPr>
        <a:xfrm flipV="1">
          <a:off x="3797300" y="16373081"/>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41558</xdr:rowOff>
    </xdr:from>
    <xdr:ext cx="534377" cy="259045"/>
    <xdr:sp macro="" textlink="">
      <xdr:nvSpPr>
        <xdr:cNvPr id="236" name="衛生費平均値テキスト"/>
        <xdr:cNvSpPr txBox="1"/>
      </xdr:nvSpPr>
      <xdr:spPr>
        <a:xfrm>
          <a:off x="4686300" y="1598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18681</xdr:rowOff>
    </xdr:from>
    <xdr:to>
      <xdr:col>24</xdr:col>
      <xdr:colOff>114300</xdr:colOff>
      <xdr:row>94</xdr:row>
      <xdr:rowOff>120281</xdr:rowOff>
    </xdr:to>
    <xdr:sp macro="" textlink="">
      <xdr:nvSpPr>
        <xdr:cNvPr id="237" name="フローチャート: 判断 236"/>
        <xdr:cNvSpPr/>
      </xdr:nvSpPr>
      <xdr:spPr>
        <a:xfrm>
          <a:off x="4584700" y="161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170904</xdr:rowOff>
    </xdr:from>
    <xdr:to>
      <xdr:col>19</xdr:col>
      <xdr:colOff>177800</xdr:colOff>
      <xdr:row>97</xdr:row>
      <xdr:rowOff>15723</xdr:rowOff>
    </xdr:to>
    <xdr:cxnSp macro="">
      <xdr:nvCxnSpPr>
        <xdr:cNvPr id="238" name="直線コネクタ 237"/>
        <xdr:cNvCxnSpPr/>
      </xdr:nvCxnSpPr>
      <xdr:spPr>
        <a:xfrm flipV="1">
          <a:off x="2908300" y="16458654"/>
          <a:ext cx="889000" cy="1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35903</xdr:rowOff>
    </xdr:from>
    <xdr:to>
      <xdr:col>20</xdr:col>
      <xdr:colOff>38100</xdr:colOff>
      <xdr:row>94</xdr:row>
      <xdr:rowOff>137503</xdr:rowOff>
    </xdr:to>
    <xdr:sp macro="" textlink="">
      <xdr:nvSpPr>
        <xdr:cNvPr id="239" name="フローチャート: 判断 238"/>
        <xdr:cNvSpPr/>
      </xdr:nvSpPr>
      <xdr:spPr>
        <a:xfrm>
          <a:off x="3746500" y="1615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154030</xdr:rowOff>
    </xdr:from>
    <xdr:ext cx="534377" cy="259045"/>
    <xdr:sp macro="" textlink="">
      <xdr:nvSpPr>
        <xdr:cNvPr id="240" name="テキスト ボックス 239"/>
        <xdr:cNvSpPr txBox="1"/>
      </xdr:nvSpPr>
      <xdr:spPr>
        <a:xfrm>
          <a:off x="3530111" y="159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15723</xdr:rowOff>
    </xdr:from>
    <xdr:to>
      <xdr:col>15</xdr:col>
      <xdr:colOff>50800</xdr:colOff>
      <xdr:row>97</xdr:row>
      <xdr:rowOff>149301</xdr:rowOff>
    </xdr:to>
    <xdr:cxnSp macro="">
      <xdr:nvCxnSpPr>
        <xdr:cNvPr id="241" name="直線コネクタ 240"/>
        <xdr:cNvCxnSpPr/>
      </xdr:nvCxnSpPr>
      <xdr:spPr>
        <a:xfrm flipV="1">
          <a:off x="2019300" y="16646373"/>
          <a:ext cx="889000" cy="1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134238</xdr:rowOff>
    </xdr:from>
    <xdr:to>
      <xdr:col>15</xdr:col>
      <xdr:colOff>101600</xdr:colOff>
      <xdr:row>96</xdr:row>
      <xdr:rowOff>64388</xdr:rowOff>
    </xdr:to>
    <xdr:sp macro="" textlink="">
      <xdr:nvSpPr>
        <xdr:cNvPr id="242" name="フローチャート: 判断 241"/>
        <xdr:cNvSpPr/>
      </xdr:nvSpPr>
      <xdr:spPr>
        <a:xfrm>
          <a:off x="2857500" y="1642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80915</xdr:rowOff>
    </xdr:from>
    <xdr:ext cx="534377" cy="259045"/>
    <xdr:sp macro="" textlink="">
      <xdr:nvSpPr>
        <xdr:cNvPr id="243" name="テキスト ボックス 242"/>
        <xdr:cNvSpPr txBox="1"/>
      </xdr:nvSpPr>
      <xdr:spPr>
        <a:xfrm>
          <a:off x="2641111" y="161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76036</xdr:rowOff>
    </xdr:from>
    <xdr:to>
      <xdr:col>10</xdr:col>
      <xdr:colOff>114300</xdr:colOff>
      <xdr:row>97</xdr:row>
      <xdr:rowOff>149301</xdr:rowOff>
    </xdr:to>
    <xdr:cxnSp macro="">
      <xdr:nvCxnSpPr>
        <xdr:cNvPr id="244" name="直線コネクタ 243"/>
        <xdr:cNvCxnSpPr/>
      </xdr:nvCxnSpPr>
      <xdr:spPr>
        <a:xfrm>
          <a:off x="1130300" y="16706686"/>
          <a:ext cx="889000" cy="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80442</xdr:rowOff>
    </xdr:from>
    <xdr:to>
      <xdr:col>10</xdr:col>
      <xdr:colOff>165100</xdr:colOff>
      <xdr:row>96</xdr:row>
      <xdr:rowOff>10592</xdr:rowOff>
    </xdr:to>
    <xdr:sp macro="" textlink="">
      <xdr:nvSpPr>
        <xdr:cNvPr id="245" name="フローチャート: 判断 244"/>
        <xdr:cNvSpPr/>
      </xdr:nvSpPr>
      <xdr:spPr>
        <a:xfrm>
          <a:off x="1968500" y="163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27119</xdr:rowOff>
    </xdr:from>
    <xdr:ext cx="534377" cy="259045"/>
    <xdr:sp macro="" textlink="">
      <xdr:nvSpPr>
        <xdr:cNvPr id="246" name="テキスト ボックス 245"/>
        <xdr:cNvSpPr txBox="1"/>
      </xdr:nvSpPr>
      <xdr:spPr>
        <a:xfrm>
          <a:off x="1752111" y="161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37388</xdr:rowOff>
    </xdr:from>
    <xdr:to>
      <xdr:col>6</xdr:col>
      <xdr:colOff>38100</xdr:colOff>
      <xdr:row>96</xdr:row>
      <xdr:rowOff>138988</xdr:rowOff>
    </xdr:to>
    <xdr:sp macro="" textlink="">
      <xdr:nvSpPr>
        <xdr:cNvPr id="247" name="フローチャート: 判断 246"/>
        <xdr:cNvSpPr/>
      </xdr:nvSpPr>
      <xdr:spPr>
        <a:xfrm>
          <a:off x="1079500" y="1649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155515</xdr:rowOff>
    </xdr:from>
    <xdr:ext cx="534377" cy="259045"/>
    <xdr:sp macro="" textlink="">
      <xdr:nvSpPr>
        <xdr:cNvPr id="248" name="テキスト ボックス 247"/>
        <xdr:cNvSpPr txBox="1"/>
      </xdr:nvSpPr>
      <xdr:spPr>
        <a:xfrm>
          <a:off x="863111" y="1627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34531</xdr:rowOff>
    </xdr:from>
    <xdr:to>
      <xdr:col>24</xdr:col>
      <xdr:colOff>114300</xdr:colOff>
      <xdr:row>95</xdr:row>
      <xdr:rowOff>136131</xdr:rowOff>
    </xdr:to>
    <xdr:sp macro="" textlink="">
      <xdr:nvSpPr>
        <xdr:cNvPr id="254" name="楕円 253"/>
        <xdr:cNvSpPr/>
      </xdr:nvSpPr>
      <xdr:spPr>
        <a:xfrm>
          <a:off x="4584700" y="163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12958</xdr:rowOff>
    </xdr:from>
    <xdr:ext cx="534377" cy="259045"/>
    <xdr:sp macro="" textlink="">
      <xdr:nvSpPr>
        <xdr:cNvPr id="255" name="衛生費該当値テキスト"/>
        <xdr:cNvSpPr txBox="1"/>
      </xdr:nvSpPr>
      <xdr:spPr>
        <a:xfrm>
          <a:off x="4686300" y="163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120104</xdr:rowOff>
    </xdr:from>
    <xdr:to>
      <xdr:col>20</xdr:col>
      <xdr:colOff>38100</xdr:colOff>
      <xdr:row>96</xdr:row>
      <xdr:rowOff>50254</xdr:rowOff>
    </xdr:to>
    <xdr:sp macro="" textlink="">
      <xdr:nvSpPr>
        <xdr:cNvPr id="256" name="楕円 255"/>
        <xdr:cNvSpPr/>
      </xdr:nvSpPr>
      <xdr:spPr>
        <a:xfrm>
          <a:off x="3746500" y="164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41381</xdr:rowOff>
    </xdr:from>
    <xdr:ext cx="534377" cy="259045"/>
    <xdr:sp macro="" textlink="">
      <xdr:nvSpPr>
        <xdr:cNvPr id="257" name="テキスト ボックス 256"/>
        <xdr:cNvSpPr txBox="1"/>
      </xdr:nvSpPr>
      <xdr:spPr>
        <a:xfrm>
          <a:off x="3530111" y="165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136373</xdr:rowOff>
    </xdr:from>
    <xdr:to>
      <xdr:col>15</xdr:col>
      <xdr:colOff>101600</xdr:colOff>
      <xdr:row>97</xdr:row>
      <xdr:rowOff>66523</xdr:rowOff>
    </xdr:to>
    <xdr:sp macro="" textlink="">
      <xdr:nvSpPr>
        <xdr:cNvPr id="258" name="楕円 257"/>
        <xdr:cNvSpPr/>
      </xdr:nvSpPr>
      <xdr:spPr>
        <a:xfrm>
          <a:off x="2857500" y="165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57650</xdr:rowOff>
    </xdr:from>
    <xdr:ext cx="534377" cy="259045"/>
    <xdr:sp macro="" textlink="">
      <xdr:nvSpPr>
        <xdr:cNvPr id="259" name="テキスト ボックス 258"/>
        <xdr:cNvSpPr txBox="1"/>
      </xdr:nvSpPr>
      <xdr:spPr>
        <a:xfrm>
          <a:off x="2641111" y="166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98501</xdr:rowOff>
    </xdr:from>
    <xdr:to>
      <xdr:col>10</xdr:col>
      <xdr:colOff>165100</xdr:colOff>
      <xdr:row>98</xdr:row>
      <xdr:rowOff>28651</xdr:rowOff>
    </xdr:to>
    <xdr:sp macro="" textlink="">
      <xdr:nvSpPr>
        <xdr:cNvPr id="260" name="楕円 259"/>
        <xdr:cNvSpPr/>
      </xdr:nvSpPr>
      <xdr:spPr>
        <a:xfrm>
          <a:off x="1968500" y="16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19778</xdr:rowOff>
    </xdr:from>
    <xdr:ext cx="534377" cy="259045"/>
    <xdr:sp macro="" textlink="">
      <xdr:nvSpPr>
        <xdr:cNvPr id="261" name="テキスト ボックス 260"/>
        <xdr:cNvSpPr txBox="1"/>
      </xdr:nvSpPr>
      <xdr:spPr>
        <a:xfrm>
          <a:off x="1752111" y="16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25236</xdr:rowOff>
    </xdr:from>
    <xdr:to>
      <xdr:col>6</xdr:col>
      <xdr:colOff>38100</xdr:colOff>
      <xdr:row>97</xdr:row>
      <xdr:rowOff>126836</xdr:rowOff>
    </xdr:to>
    <xdr:sp macro="" textlink="">
      <xdr:nvSpPr>
        <xdr:cNvPr id="262" name="楕円 261"/>
        <xdr:cNvSpPr/>
      </xdr:nvSpPr>
      <xdr:spPr>
        <a:xfrm>
          <a:off x="1079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117963</xdr:rowOff>
    </xdr:from>
    <xdr:ext cx="534377" cy="259045"/>
    <xdr:sp macro="" textlink="">
      <xdr:nvSpPr>
        <xdr:cNvPr id="263" name="テキスト ボックス 262"/>
        <xdr:cNvSpPr txBox="1"/>
      </xdr:nvSpPr>
      <xdr:spPr>
        <a:xfrm>
          <a:off x="863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7" name="直線コネクタ 286"/>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8"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9" name="直線コネクタ 288"/>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90" name="労働費最大値テキスト"/>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91" name="直線コネクタ 290"/>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127000</xdr:rowOff>
    </xdr:from>
    <xdr:to>
      <xdr:col>55</xdr:col>
      <xdr:colOff>0</xdr:colOff>
      <xdr:row>29</xdr:row>
      <xdr:rowOff>130810</xdr:rowOff>
    </xdr:to>
    <xdr:cxnSp macro="">
      <xdr:nvCxnSpPr>
        <xdr:cNvPr id="292" name="直線コネクタ 291"/>
        <xdr:cNvCxnSpPr/>
      </xdr:nvCxnSpPr>
      <xdr:spPr>
        <a:xfrm flipV="1">
          <a:off x="9639300" y="5099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49547</xdr:rowOff>
    </xdr:from>
    <xdr:ext cx="378565" cy="259045"/>
    <xdr:sp macro="" textlink="">
      <xdr:nvSpPr>
        <xdr:cNvPr id="293" name="労働費平均値テキスト"/>
        <xdr:cNvSpPr txBox="1"/>
      </xdr:nvSpPr>
      <xdr:spPr>
        <a:xfrm>
          <a:off x="10528300" y="5878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4" name="フローチャート: 判断 293"/>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130810</xdr:rowOff>
    </xdr:from>
    <xdr:to>
      <xdr:col>50</xdr:col>
      <xdr:colOff>114300</xdr:colOff>
      <xdr:row>32</xdr:row>
      <xdr:rowOff>135890</xdr:rowOff>
    </xdr:to>
    <xdr:cxnSp macro="">
      <xdr:nvCxnSpPr>
        <xdr:cNvPr id="295" name="直線コネクタ 294"/>
        <xdr:cNvCxnSpPr/>
      </xdr:nvCxnSpPr>
      <xdr:spPr>
        <a:xfrm flipV="1">
          <a:off x="8750300" y="510286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6" name="フローチャート: 判断 295"/>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158767</xdr:rowOff>
    </xdr:from>
    <xdr:ext cx="378565" cy="259045"/>
    <xdr:sp macro="" textlink="">
      <xdr:nvSpPr>
        <xdr:cNvPr id="297" name="テキスト ボックス 296"/>
        <xdr:cNvSpPr txBox="1"/>
      </xdr:nvSpPr>
      <xdr:spPr>
        <a:xfrm>
          <a:off x="9450017" y="564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111760</xdr:rowOff>
    </xdr:from>
    <xdr:to>
      <xdr:col>45</xdr:col>
      <xdr:colOff>177800</xdr:colOff>
      <xdr:row>32</xdr:row>
      <xdr:rowOff>135890</xdr:rowOff>
    </xdr:to>
    <xdr:cxnSp macro="">
      <xdr:nvCxnSpPr>
        <xdr:cNvPr id="298" name="直線コネクタ 297"/>
        <xdr:cNvCxnSpPr/>
      </xdr:nvCxnSpPr>
      <xdr:spPr>
        <a:xfrm>
          <a:off x="7861300" y="5598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9" name="フローチャート: 判断 298"/>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124477</xdr:rowOff>
    </xdr:from>
    <xdr:ext cx="378565" cy="259045"/>
    <xdr:sp macro="" textlink="">
      <xdr:nvSpPr>
        <xdr:cNvPr id="300" name="テキスト ボックス 299"/>
        <xdr:cNvSpPr txBox="1"/>
      </xdr:nvSpPr>
      <xdr:spPr>
        <a:xfrm>
          <a:off x="8561017" y="578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102870</xdr:rowOff>
    </xdr:from>
    <xdr:to>
      <xdr:col>41</xdr:col>
      <xdr:colOff>50800</xdr:colOff>
      <xdr:row>32</xdr:row>
      <xdr:rowOff>111760</xdr:rowOff>
    </xdr:to>
    <xdr:cxnSp macro="">
      <xdr:nvCxnSpPr>
        <xdr:cNvPr id="301" name="直線コネクタ 300"/>
        <xdr:cNvCxnSpPr/>
      </xdr:nvCxnSpPr>
      <xdr:spPr>
        <a:xfrm>
          <a:off x="6972300" y="55892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2" name="フローチャート: 判断 301"/>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91457</xdr:rowOff>
    </xdr:from>
    <xdr:ext cx="378565" cy="259045"/>
    <xdr:sp macro="" textlink="">
      <xdr:nvSpPr>
        <xdr:cNvPr id="303" name="テキスト ボックス 302"/>
        <xdr:cNvSpPr txBox="1"/>
      </xdr:nvSpPr>
      <xdr:spPr>
        <a:xfrm>
          <a:off x="7672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4" name="フローチャート: 判断 303"/>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161307</xdr:rowOff>
    </xdr:from>
    <xdr:ext cx="378565" cy="259045"/>
    <xdr:sp macro="" textlink="">
      <xdr:nvSpPr>
        <xdr:cNvPr id="305" name="テキスト ボックス 304"/>
        <xdr:cNvSpPr txBox="1"/>
      </xdr:nvSpPr>
      <xdr:spPr>
        <a:xfrm>
          <a:off x="6783017" y="530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76200</xdr:rowOff>
    </xdr:from>
    <xdr:to>
      <xdr:col>55</xdr:col>
      <xdr:colOff>50800</xdr:colOff>
      <xdr:row>30</xdr:row>
      <xdr:rowOff>6350</xdr:rowOff>
    </xdr:to>
    <xdr:sp macro="" textlink="">
      <xdr:nvSpPr>
        <xdr:cNvPr id="311" name="楕円 310"/>
        <xdr:cNvSpPr/>
      </xdr:nvSpPr>
      <xdr:spPr>
        <a:xfrm>
          <a:off x="104267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29227</xdr:rowOff>
    </xdr:from>
    <xdr:ext cx="469744" cy="259045"/>
    <xdr:sp macro="" textlink="">
      <xdr:nvSpPr>
        <xdr:cNvPr id="312" name="労働費該当値テキスト"/>
        <xdr:cNvSpPr txBox="1"/>
      </xdr:nvSpPr>
      <xdr:spPr>
        <a:xfrm>
          <a:off x="10528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80010</xdr:rowOff>
    </xdr:from>
    <xdr:to>
      <xdr:col>50</xdr:col>
      <xdr:colOff>165100</xdr:colOff>
      <xdr:row>30</xdr:row>
      <xdr:rowOff>10160</xdr:rowOff>
    </xdr:to>
    <xdr:sp macro="" textlink="">
      <xdr:nvSpPr>
        <xdr:cNvPr id="313" name="楕円 312"/>
        <xdr:cNvSpPr/>
      </xdr:nvSpPr>
      <xdr:spPr>
        <a:xfrm>
          <a:off x="9588500" y="50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26687</xdr:rowOff>
    </xdr:from>
    <xdr:ext cx="469744" cy="259045"/>
    <xdr:sp macro="" textlink="">
      <xdr:nvSpPr>
        <xdr:cNvPr id="314" name="テキスト ボックス 313"/>
        <xdr:cNvSpPr txBox="1"/>
      </xdr:nvSpPr>
      <xdr:spPr>
        <a:xfrm>
          <a:off x="9404428" y="482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85090</xdr:rowOff>
    </xdr:from>
    <xdr:to>
      <xdr:col>46</xdr:col>
      <xdr:colOff>38100</xdr:colOff>
      <xdr:row>33</xdr:row>
      <xdr:rowOff>15240</xdr:rowOff>
    </xdr:to>
    <xdr:sp macro="" textlink="">
      <xdr:nvSpPr>
        <xdr:cNvPr id="315" name="楕円 314"/>
        <xdr:cNvSpPr/>
      </xdr:nvSpPr>
      <xdr:spPr>
        <a:xfrm>
          <a:off x="8699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31767</xdr:rowOff>
    </xdr:from>
    <xdr:ext cx="378565" cy="259045"/>
    <xdr:sp macro="" textlink="">
      <xdr:nvSpPr>
        <xdr:cNvPr id="316" name="テキスト ボックス 315"/>
        <xdr:cNvSpPr txBox="1"/>
      </xdr:nvSpPr>
      <xdr:spPr>
        <a:xfrm>
          <a:off x="8561017" y="534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60960</xdr:rowOff>
    </xdr:from>
    <xdr:to>
      <xdr:col>41</xdr:col>
      <xdr:colOff>101600</xdr:colOff>
      <xdr:row>32</xdr:row>
      <xdr:rowOff>162560</xdr:rowOff>
    </xdr:to>
    <xdr:sp macro="" textlink="">
      <xdr:nvSpPr>
        <xdr:cNvPr id="317" name="楕円 316"/>
        <xdr:cNvSpPr/>
      </xdr:nvSpPr>
      <xdr:spPr>
        <a:xfrm>
          <a:off x="7810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7637</xdr:rowOff>
    </xdr:from>
    <xdr:ext cx="378565" cy="259045"/>
    <xdr:sp macro="" textlink="">
      <xdr:nvSpPr>
        <xdr:cNvPr id="318" name="テキスト ボックス 317"/>
        <xdr:cNvSpPr txBox="1"/>
      </xdr:nvSpPr>
      <xdr:spPr>
        <a:xfrm>
          <a:off x="7672017" y="532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52070</xdr:rowOff>
    </xdr:from>
    <xdr:to>
      <xdr:col>36</xdr:col>
      <xdr:colOff>165100</xdr:colOff>
      <xdr:row>32</xdr:row>
      <xdr:rowOff>153670</xdr:rowOff>
    </xdr:to>
    <xdr:sp macro="" textlink="">
      <xdr:nvSpPr>
        <xdr:cNvPr id="319" name="楕円 318"/>
        <xdr:cNvSpPr/>
      </xdr:nvSpPr>
      <xdr:spPr>
        <a:xfrm>
          <a:off x="6921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144797</xdr:rowOff>
    </xdr:from>
    <xdr:ext cx="378565" cy="259045"/>
    <xdr:sp macro="" textlink="">
      <xdr:nvSpPr>
        <xdr:cNvPr id="320" name="テキスト ボックス 319"/>
        <xdr:cNvSpPr txBox="1"/>
      </xdr:nvSpPr>
      <xdr:spPr>
        <a:xfrm>
          <a:off x="6783017" y="563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2" name="直線コネクタ 341"/>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3" name="農林水産業費最小値テキスト"/>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4" name="直線コネクタ 343"/>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5" name="農林水産業費最大値テキスト"/>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6" name="直線コネクタ 345"/>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149164</xdr:rowOff>
    </xdr:from>
    <xdr:to>
      <xdr:col>55</xdr:col>
      <xdr:colOff>0</xdr:colOff>
      <xdr:row>57</xdr:row>
      <xdr:rowOff>160045</xdr:rowOff>
    </xdr:to>
    <xdr:cxnSp macro="">
      <xdr:nvCxnSpPr>
        <xdr:cNvPr id="347" name="直線コネクタ 346"/>
        <xdr:cNvCxnSpPr/>
      </xdr:nvCxnSpPr>
      <xdr:spPr>
        <a:xfrm flipV="1">
          <a:off x="9639300" y="9921814"/>
          <a:ext cx="8382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8" name="農林水産業費平均値テキスト"/>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9" name="フローチャート: 判断 348"/>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147975</xdr:rowOff>
    </xdr:from>
    <xdr:to>
      <xdr:col>50</xdr:col>
      <xdr:colOff>114300</xdr:colOff>
      <xdr:row>57</xdr:row>
      <xdr:rowOff>160045</xdr:rowOff>
    </xdr:to>
    <xdr:cxnSp macro="">
      <xdr:nvCxnSpPr>
        <xdr:cNvPr id="350" name="直線コネクタ 349"/>
        <xdr:cNvCxnSpPr/>
      </xdr:nvCxnSpPr>
      <xdr:spPr>
        <a:xfrm>
          <a:off x="8750300" y="992062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1" name="フローチャート: 判断 350"/>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2" name="テキスト ボックス 351"/>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147975</xdr:rowOff>
    </xdr:from>
    <xdr:to>
      <xdr:col>45</xdr:col>
      <xdr:colOff>177800</xdr:colOff>
      <xdr:row>57</xdr:row>
      <xdr:rowOff>153965</xdr:rowOff>
    </xdr:to>
    <xdr:cxnSp macro="">
      <xdr:nvCxnSpPr>
        <xdr:cNvPr id="353" name="直線コネクタ 352"/>
        <xdr:cNvCxnSpPr/>
      </xdr:nvCxnSpPr>
      <xdr:spPr>
        <a:xfrm flipV="1">
          <a:off x="7861300" y="9920625"/>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4" name="フローチャート: 判断 353"/>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5" name="テキスト ボックス 354"/>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153965</xdr:rowOff>
    </xdr:from>
    <xdr:to>
      <xdr:col>41</xdr:col>
      <xdr:colOff>50800</xdr:colOff>
      <xdr:row>58</xdr:row>
      <xdr:rowOff>1077</xdr:rowOff>
    </xdr:to>
    <xdr:cxnSp macro="">
      <xdr:nvCxnSpPr>
        <xdr:cNvPr id="356" name="直線コネクタ 355"/>
        <xdr:cNvCxnSpPr/>
      </xdr:nvCxnSpPr>
      <xdr:spPr>
        <a:xfrm flipV="1">
          <a:off x="6972300" y="9926615"/>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7" name="フローチャート: 判断 356"/>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8" name="テキスト ボックス 357"/>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9" name="フローチャート: 判断 358"/>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60" name="テキスト ボックス 359"/>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98364</xdr:rowOff>
    </xdr:from>
    <xdr:to>
      <xdr:col>55</xdr:col>
      <xdr:colOff>50800</xdr:colOff>
      <xdr:row>58</xdr:row>
      <xdr:rowOff>28514</xdr:rowOff>
    </xdr:to>
    <xdr:sp macro="" textlink="">
      <xdr:nvSpPr>
        <xdr:cNvPr id="366" name="楕円 365"/>
        <xdr:cNvSpPr/>
      </xdr:nvSpPr>
      <xdr:spPr>
        <a:xfrm>
          <a:off x="104267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76791</xdr:rowOff>
    </xdr:from>
    <xdr:ext cx="469744" cy="259045"/>
    <xdr:sp macro="" textlink="">
      <xdr:nvSpPr>
        <xdr:cNvPr id="367" name="農林水産業費該当値テキスト"/>
        <xdr:cNvSpPr txBox="1"/>
      </xdr:nvSpPr>
      <xdr:spPr>
        <a:xfrm>
          <a:off x="10528300" y="984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109245</xdr:rowOff>
    </xdr:from>
    <xdr:to>
      <xdr:col>50</xdr:col>
      <xdr:colOff>165100</xdr:colOff>
      <xdr:row>58</xdr:row>
      <xdr:rowOff>39395</xdr:rowOff>
    </xdr:to>
    <xdr:sp macro="" textlink="">
      <xdr:nvSpPr>
        <xdr:cNvPr id="368" name="楕円 367"/>
        <xdr:cNvSpPr/>
      </xdr:nvSpPr>
      <xdr:spPr>
        <a:xfrm>
          <a:off x="9588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30522</xdr:rowOff>
    </xdr:from>
    <xdr:ext cx="469744" cy="259045"/>
    <xdr:sp macro="" textlink="">
      <xdr:nvSpPr>
        <xdr:cNvPr id="369" name="テキスト ボックス 368"/>
        <xdr:cNvSpPr txBox="1"/>
      </xdr:nvSpPr>
      <xdr:spPr>
        <a:xfrm>
          <a:off x="9404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97175</xdr:rowOff>
    </xdr:from>
    <xdr:to>
      <xdr:col>46</xdr:col>
      <xdr:colOff>38100</xdr:colOff>
      <xdr:row>58</xdr:row>
      <xdr:rowOff>27325</xdr:rowOff>
    </xdr:to>
    <xdr:sp macro="" textlink="">
      <xdr:nvSpPr>
        <xdr:cNvPr id="370" name="楕円 369"/>
        <xdr:cNvSpPr/>
      </xdr:nvSpPr>
      <xdr:spPr>
        <a:xfrm>
          <a:off x="8699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18452</xdr:rowOff>
    </xdr:from>
    <xdr:ext cx="469744" cy="259045"/>
    <xdr:sp macro="" textlink="">
      <xdr:nvSpPr>
        <xdr:cNvPr id="371" name="テキスト ボックス 370"/>
        <xdr:cNvSpPr txBox="1"/>
      </xdr:nvSpPr>
      <xdr:spPr>
        <a:xfrm>
          <a:off x="8515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103165</xdr:rowOff>
    </xdr:from>
    <xdr:to>
      <xdr:col>41</xdr:col>
      <xdr:colOff>101600</xdr:colOff>
      <xdr:row>58</xdr:row>
      <xdr:rowOff>33315</xdr:rowOff>
    </xdr:to>
    <xdr:sp macro="" textlink="">
      <xdr:nvSpPr>
        <xdr:cNvPr id="372" name="楕円 371"/>
        <xdr:cNvSpPr/>
      </xdr:nvSpPr>
      <xdr:spPr>
        <a:xfrm>
          <a:off x="78105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24442</xdr:rowOff>
    </xdr:from>
    <xdr:ext cx="469744" cy="259045"/>
    <xdr:sp macro="" textlink="">
      <xdr:nvSpPr>
        <xdr:cNvPr id="373" name="テキスト ボックス 372"/>
        <xdr:cNvSpPr txBox="1"/>
      </xdr:nvSpPr>
      <xdr:spPr>
        <a:xfrm>
          <a:off x="7626428" y="996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121727</xdr:rowOff>
    </xdr:from>
    <xdr:to>
      <xdr:col>36</xdr:col>
      <xdr:colOff>165100</xdr:colOff>
      <xdr:row>58</xdr:row>
      <xdr:rowOff>51877</xdr:rowOff>
    </xdr:to>
    <xdr:sp macro="" textlink="">
      <xdr:nvSpPr>
        <xdr:cNvPr id="374" name="楕円 373"/>
        <xdr:cNvSpPr/>
      </xdr:nvSpPr>
      <xdr:spPr>
        <a:xfrm>
          <a:off x="6921500" y="98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43004</xdr:rowOff>
    </xdr:from>
    <xdr:ext cx="469744" cy="259045"/>
    <xdr:sp macro="" textlink="">
      <xdr:nvSpPr>
        <xdr:cNvPr id="375" name="テキスト ボックス 374"/>
        <xdr:cNvSpPr txBox="1"/>
      </xdr:nvSpPr>
      <xdr:spPr>
        <a:xfrm>
          <a:off x="6737428" y="9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9" name="直線コネクタ 398"/>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0" name="商工費最小値テキスト"/>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1" name="直線コネクタ 400"/>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2" name="商工費最大値テキスト"/>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3" name="直線コネクタ 402"/>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58623</xdr:rowOff>
    </xdr:from>
    <xdr:to>
      <xdr:col>55</xdr:col>
      <xdr:colOff>0</xdr:colOff>
      <xdr:row>76</xdr:row>
      <xdr:rowOff>170562</xdr:rowOff>
    </xdr:to>
    <xdr:cxnSp macro="">
      <xdr:nvCxnSpPr>
        <xdr:cNvPr id="404" name="直線コネクタ 403"/>
        <xdr:cNvCxnSpPr/>
      </xdr:nvCxnSpPr>
      <xdr:spPr>
        <a:xfrm flipV="1">
          <a:off x="9639300" y="13088823"/>
          <a:ext cx="838200" cy="1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72584</xdr:rowOff>
    </xdr:from>
    <xdr:ext cx="534377" cy="259045"/>
    <xdr:sp macro="" textlink="">
      <xdr:nvSpPr>
        <xdr:cNvPr id="405" name="商工費平均値テキスト"/>
        <xdr:cNvSpPr txBox="1"/>
      </xdr:nvSpPr>
      <xdr:spPr>
        <a:xfrm>
          <a:off x="10528300" y="1310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6" name="フローチャート: 判断 405"/>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86779</xdr:rowOff>
    </xdr:from>
    <xdr:to>
      <xdr:col>50</xdr:col>
      <xdr:colOff>114300</xdr:colOff>
      <xdr:row>76</xdr:row>
      <xdr:rowOff>170562</xdr:rowOff>
    </xdr:to>
    <xdr:cxnSp macro="">
      <xdr:nvCxnSpPr>
        <xdr:cNvPr id="407" name="直線コネクタ 406"/>
        <xdr:cNvCxnSpPr/>
      </xdr:nvCxnSpPr>
      <xdr:spPr>
        <a:xfrm>
          <a:off x="8750300" y="13116979"/>
          <a:ext cx="889000" cy="8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8" name="フローチャート: 判断 407"/>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9" name="テキスト ボックス 408"/>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86779</xdr:rowOff>
    </xdr:from>
    <xdr:to>
      <xdr:col>45</xdr:col>
      <xdr:colOff>177800</xdr:colOff>
      <xdr:row>77</xdr:row>
      <xdr:rowOff>81787</xdr:rowOff>
    </xdr:to>
    <xdr:cxnSp macro="">
      <xdr:nvCxnSpPr>
        <xdr:cNvPr id="410" name="直線コネクタ 409"/>
        <xdr:cNvCxnSpPr/>
      </xdr:nvCxnSpPr>
      <xdr:spPr>
        <a:xfrm flipV="1">
          <a:off x="7861300" y="13116979"/>
          <a:ext cx="889000" cy="1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1" name="フローチャート: 判断 410"/>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2" name="テキスト ボックス 411"/>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81787</xdr:rowOff>
    </xdr:from>
    <xdr:to>
      <xdr:col>41</xdr:col>
      <xdr:colOff>50800</xdr:colOff>
      <xdr:row>77</xdr:row>
      <xdr:rowOff>83198</xdr:rowOff>
    </xdr:to>
    <xdr:cxnSp macro="">
      <xdr:nvCxnSpPr>
        <xdr:cNvPr id="413" name="直線コネクタ 412"/>
        <xdr:cNvCxnSpPr/>
      </xdr:nvCxnSpPr>
      <xdr:spPr>
        <a:xfrm flipV="1">
          <a:off x="6972300" y="13283437"/>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4" name="フローチャート: 判断 413"/>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5" name="テキスト ボックス 414"/>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6" name="フローチャート: 判断 415"/>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140288</xdr:rowOff>
    </xdr:from>
    <xdr:ext cx="469744" cy="259045"/>
    <xdr:sp macro="" textlink="">
      <xdr:nvSpPr>
        <xdr:cNvPr id="417" name="テキスト ボックス 416"/>
        <xdr:cNvSpPr txBox="1"/>
      </xdr:nvSpPr>
      <xdr:spPr>
        <a:xfrm>
          <a:off x="6737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7823</xdr:rowOff>
    </xdr:from>
    <xdr:to>
      <xdr:col>55</xdr:col>
      <xdr:colOff>50800</xdr:colOff>
      <xdr:row>76</xdr:row>
      <xdr:rowOff>109423</xdr:rowOff>
    </xdr:to>
    <xdr:sp macro="" textlink="">
      <xdr:nvSpPr>
        <xdr:cNvPr id="423" name="楕円 422"/>
        <xdr:cNvSpPr/>
      </xdr:nvSpPr>
      <xdr:spPr>
        <a:xfrm>
          <a:off x="10426700" y="130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30701</xdr:rowOff>
    </xdr:from>
    <xdr:ext cx="534377" cy="259045"/>
    <xdr:sp macro="" textlink="">
      <xdr:nvSpPr>
        <xdr:cNvPr id="424" name="商工費該当値テキスト"/>
        <xdr:cNvSpPr txBox="1"/>
      </xdr:nvSpPr>
      <xdr:spPr>
        <a:xfrm>
          <a:off x="10528300" y="12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119762</xdr:rowOff>
    </xdr:from>
    <xdr:to>
      <xdr:col>50</xdr:col>
      <xdr:colOff>165100</xdr:colOff>
      <xdr:row>77</xdr:row>
      <xdr:rowOff>49912</xdr:rowOff>
    </xdr:to>
    <xdr:sp macro="" textlink="">
      <xdr:nvSpPr>
        <xdr:cNvPr id="425" name="楕円 424"/>
        <xdr:cNvSpPr/>
      </xdr:nvSpPr>
      <xdr:spPr>
        <a:xfrm>
          <a:off x="9588500" y="13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41039</xdr:rowOff>
    </xdr:from>
    <xdr:ext cx="534377" cy="259045"/>
    <xdr:sp macro="" textlink="">
      <xdr:nvSpPr>
        <xdr:cNvPr id="426" name="テキスト ボックス 425"/>
        <xdr:cNvSpPr txBox="1"/>
      </xdr:nvSpPr>
      <xdr:spPr>
        <a:xfrm>
          <a:off x="9372111" y="132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35979</xdr:rowOff>
    </xdr:from>
    <xdr:to>
      <xdr:col>46</xdr:col>
      <xdr:colOff>38100</xdr:colOff>
      <xdr:row>76</xdr:row>
      <xdr:rowOff>137579</xdr:rowOff>
    </xdr:to>
    <xdr:sp macro="" textlink="">
      <xdr:nvSpPr>
        <xdr:cNvPr id="427" name="楕円 426"/>
        <xdr:cNvSpPr/>
      </xdr:nvSpPr>
      <xdr:spPr>
        <a:xfrm>
          <a:off x="8699500" y="130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128706</xdr:rowOff>
    </xdr:from>
    <xdr:ext cx="534377" cy="259045"/>
    <xdr:sp macro="" textlink="">
      <xdr:nvSpPr>
        <xdr:cNvPr id="428" name="テキスト ボックス 427"/>
        <xdr:cNvSpPr txBox="1"/>
      </xdr:nvSpPr>
      <xdr:spPr>
        <a:xfrm>
          <a:off x="8483111" y="131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30987</xdr:rowOff>
    </xdr:from>
    <xdr:to>
      <xdr:col>41</xdr:col>
      <xdr:colOff>101600</xdr:colOff>
      <xdr:row>77</xdr:row>
      <xdr:rowOff>132587</xdr:rowOff>
    </xdr:to>
    <xdr:sp macro="" textlink="">
      <xdr:nvSpPr>
        <xdr:cNvPr id="429" name="楕円 428"/>
        <xdr:cNvSpPr/>
      </xdr:nvSpPr>
      <xdr:spPr>
        <a:xfrm>
          <a:off x="78105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123714</xdr:rowOff>
    </xdr:from>
    <xdr:ext cx="469744" cy="259045"/>
    <xdr:sp macro="" textlink="">
      <xdr:nvSpPr>
        <xdr:cNvPr id="430" name="テキスト ボックス 429"/>
        <xdr:cNvSpPr txBox="1"/>
      </xdr:nvSpPr>
      <xdr:spPr>
        <a:xfrm>
          <a:off x="7626428"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32398</xdr:rowOff>
    </xdr:from>
    <xdr:to>
      <xdr:col>36</xdr:col>
      <xdr:colOff>165100</xdr:colOff>
      <xdr:row>77</xdr:row>
      <xdr:rowOff>133998</xdr:rowOff>
    </xdr:to>
    <xdr:sp macro="" textlink="">
      <xdr:nvSpPr>
        <xdr:cNvPr id="431" name="楕円 430"/>
        <xdr:cNvSpPr/>
      </xdr:nvSpPr>
      <xdr:spPr>
        <a:xfrm>
          <a:off x="6921500" y="132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150525</xdr:rowOff>
    </xdr:from>
    <xdr:ext cx="469744" cy="259045"/>
    <xdr:sp macro="" textlink="">
      <xdr:nvSpPr>
        <xdr:cNvPr id="432" name="テキスト ボックス 431"/>
        <xdr:cNvSpPr txBox="1"/>
      </xdr:nvSpPr>
      <xdr:spPr>
        <a:xfrm>
          <a:off x="6737428" y="130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7" name="直線コネクタ 456"/>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8" name="土木費最小値テキスト"/>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9" name="直線コネクタ 458"/>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0" name="土木費最大値テキスト"/>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1" name="直線コネクタ 460"/>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126079</xdr:rowOff>
    </xdr:from>
    <xdr:to>
      <xdr:col>55</xdr:col>
      <xdr:colOff>0</xdr:colOff>
      <xdr:row>97</xdr:row>
      <xdr:rowOff>142063</xdr:rowOff>
    </xdr:to>
    <xdr:cxnSp macro="">
      <xdr:nvCxnSpPr>
        <xdr:cNvPr id="462" name="直線コネクタ 461"/>
        <xdr:cNvCxnSpPr/>
      </xdr:nvCxnSpPr>
      <xdr:spPr>
        <a:xfrm>
          <a:off x="9639300" y="16413829"/>
          <a:ext cx="838200" cy="35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3" name="土木費平均値テキスト"/>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4" name="フローチャート: 判断 463"/>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126079</xdr:rowOff>
    </xdr:from>
    <xdr:to>
      <xdr:col>50</xdr:col>
      <xdr:colOff>114300</xdr:colOff>
      <xdr:row>96</xdr:row>
      <xdr:rowOff>160331</xdr:rowOff>
    </xdr:to>
    <xdr:cxnSp macro="">
      <xdr:nvCxnSpPr>
        <xdr:cNvPr id="465" name="直線コネクタ 464"/>
        <xdr:cNvCxnSpPr/>
      </xdr:nvCxnSpPr>
      <xdr:spPr>
        <a:xfrm flipV="1">
          <a:off x="8750300" y="16413829"/>
          <a:ext cx="889000" cy="20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6" name="フローチャート: 判断 465"/>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12120</xdr:rowOff>
    </xdr:from>
    <xdr:ext cx="534377" cy="259045"/>
    <xdr:sp macro="" textlink="">
      <xdr:nvSpPr>
        <xdr:cNvPr id="467" name="テキスト ボックス 466"/>
        <xdr:cNvSpPr txBox="1"/>
      </xdr:nvSpPr>
      <xdr:spPr>
        <a:xfrm>
          <a:off x="9372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160331</xdr:rowOff>
    </xdr:from>
    <xdr:to>
      <xdr:col>45</xdr:col>
      <xdr:colOff>177800</xdr:colOff>
      <xdr:row>97</xdr:row>
      <xdr:rowOff>96704</xdr:rowOff>
    </xdr:to>
    <xdr:cxnSp macro="">
      <xdr:nvCxnSpPr>
        <xdr:cNvPr id="468" name="直線コネクタ 467"/>
        <xdr:cNvCxnSpPr/>
      </xdr:nvCxnSpPr>
      <xdr:spPr>
        <a:xfrm flipV="1">
          <a:off x="7861300" y="16619531"/>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9" name="フローチャート: 判断 468"/>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70" name="テキスト ボックス 469"/>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81065</xdr:rowOff>
    </xdr:from>
    <xdr:to>
      <xdr:col>41</xdr:col>
      <xdr:colOff>50800</xdr:colOff>
      <xdr:row>97</xdr:row>
      <xdr:rowOff>96704</xdr:rowOff>
    </xdr:to>
    <xdr:cxnSp macro="">
      <xdr:nvCxnSpPr>
        <xdr:cNvPr id="471" name="直線コネクタ 470"/>
        <xdr:cNvCxnSpPr/>
      </xdr:nvCxnSpPr>
      <xdr:spPr>
        <a:xfrm>
          <a:off x="6972300" y="16711715"/>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2" name="フローチャート: 判断 471"/>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3" name="テキスト ボックス 472"/>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4" name="フローチャート: 判断 473"/>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5" name="テキスト ボックス 474"/>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91263</xdr:rowOff>
    </xdr:from>
    <xdr:to>
      <xdr:col>55</xdr:col>
      <xdr:colOff>50800</xdr:colOff>
      <xdr:row>98</xdr:row>
      <xdr:rowOff>21413</xdr:rowOff>
    </xdr:to>
    <xdr:sp macro="" textlink="">
      <xdr:nvSpPr>
        <xdr:cNvPr id="481" name="楕円 480"/>
        <xdr:cNvSpPr/>
      </xdr:nvSpPr>
      <xdr:spPr>
        <a:xfrm>
          <a:off x="10426700" y="167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69690</xdr:rowOff>
    </xdr:from>
    <xdr:ext cx="534377" cy="259045"/>
    <xdr:sp macro="" textlink="">
      <xdr:nvSpPr>
        <xdr:cNvPr id="482" name="土木費該当値テキスト"/>
        <xdr:cNvSpPr txBox="1"/>
      </xdr:nvSpPr>
      <xdr:spPr>
        <a:xfrm>
          <a:off x="10528300" y="167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75279</xdr:rowOff>
    </xdr:from>
    <xdr:to>
      <xdr:col>50</xdr:col>
      <xdr:colOff>165100</xdr:colOff>
      <xdr:row>96</xdr:row>
      <xdr:rowOff>5429</xdr:rowOff>
    </xdr:to>
    <xdr:sp macro="" textlink="">
      <xdr:nvSpPr>
        <xdr:cNvPr id="483" name="楕円 482"/>
        <xdr:cNvSpPr/>
      </xdr:nvSpPr>
      <xdr:spPr>
        <a:xfrm>
          <a:off x="9588500" y="163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21956</xdr:rowOff>
    </xdr:from>
    <xdr:ext cx="534377" cy="259045"/>
    <xdr:sp macro="" textlink="">
      <xdr:nvSpPr>
        <xdr:cNvPr id="484" name="テキスト ボックス 483"/>
        <xdr:cNvSpPr txBox="1"/>
      </xdr:nvSpPr>
      <xdr:spPr>
        <a:xfrm>
          <a:off x="9372111" y="161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109531</xdr:rowOff>
    </xdr:from>
    <xdr:to>
      <xdr:col>46</xdr:col>
      <xdr:colOff>38100</xdr:colOff>
      <xdr:row>97</xdr:row>
      <xdr:rowOff>39681</xdr:rowOff>
    </xdr:to>
    <xdr:sp macro="" textlink="">
      <xdr:nvSpPr>
        <xdr:cNvPr id="485" name="楕円 484"/>
        <xdr:cNvSpPr/>
      </xdr:nvSpPr>
      <xdr:spPr>
        <a:xfrm>
          <a:off x="8699500" y="165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30808</xdr:rowOff>
    </xdr:from>
    <xdr:ext cx="534377" cy="259045"/>
    <xdr:sp macro="" textlink="">
      <xdr:nvSpPr>
        <xdr:cNvPr id="486" name="テキスト ボックス 485"/>
        <xdr:cNvSpPr txBox="1"/>
      </xdr:nvSpPr>
      <xdr:spPr>
        <a:xfrm>
          <a:off x="8483111" y="166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45904</xdr:rowOff>
    </xdr:from>
    <xdr:to>
      <xdr:col>41</xdr:col>
      <xdr:colOff>101600</xdr:colOff>
      <xdr:row>97</xdr:row>
      <xdr:rowOff>147504</xdr:rowOff>
    </xdr:to>
    <xdr:sp macro="" textlink="">
      <xdr:nvSpPr>
        <xdr:cNvPr id="487" name="楕円 486"/>
        <xdr:cNvSpPr/>
      </xdr:nvSpPr>
      <xdr:spPr>
        <a:xfrm>
          <a:off x="7810500" y="166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138631</xdr:rowOff>
    </xdr:from>
    <xdr:ext cx="534377" cy="259045"/>
    <xdr:sp macro="" textlink="">
      <xdr:nvSpPr>
        <xdr:cNvPr id="488" name="テキスト ボックス 487"/>
        <xdr:cNvSpPr txBox="1"/>
      </xdr:nvSpPr>
      <xdr:spPr>
        <a:xfrm>
          <a:off x="7594111" y="1676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30265</xdr:rowOff>
    </xdr:from>
    <xdr:to>
      <xdr:col>36</xdr:col>
      <xdr:colOff>165100</xdr:colOff>
      <xdr:row>97</xdr:row>
      <xdr:rowOff>131865</xdr:rowOff>
    </xdr:to>
    <xdr:sp macro="" textlink="">
      <xdr:nvSpPr>
        <xdr:cNvPr id="489" name="楕円 488"/>
        <xdr:cNvSpPr/>
      </xdr:nvSpPr>
      <xdr:spPr>
        <a:xfrm>
          <a:off x="6921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122992</xdr:rowOff>
    </xdr:from>
    <xdr:ext cx="534377" cy="259045"/>
    <xdr:sp macro="" textlink="">
      <xdr:nvSpPr>
        <xdr:cNvPr id="490" name="テキスト ボックス 489"/>
        <xdr:cNvSpPr txBox="1"/>
      </xdr:nvSpPr>
      <xdr:spPr>
        <a:xfrm>
          <a:off x="6705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7" name="直線コネクタ 516"/>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8" name="消防費最小値テキスト"/>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9" name="直線コネクタ 518"/>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0" name="消防費最大値テキスト"/>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1" name="直線コネクタ 520"/>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18107</xdr:rowOff>
    </xdr:from>
    <xdr:to>
      <xdr:col>85</xdr:col>
      <xdr:colOff>127000</xdr:colOff>
      <xdr:row>36</xdr:row>
      <xdr:rowOff>99314</xdr:rowOff>
    </xdr:to>
    <xdr:cxnSp macro="">
      <xdr:nvCxnSpPr>
        <xdr:cNvPr id="522" name="直線コネクタ 521"/>
        <xdr:cNvCxnSpPr/>
      </xdr:nvCxnSpPr>
      <xdr:spPr>
        <a:xfrm flipV="1">
          <a:off x="15481300" y="6190307"/>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18668</xdr:rowOff>
    </xdr:from>
    <xdr:ext cx="534377" cy="259045"/>
    <xdr:sp macro="" textlink="">
      <xdr:nvSpPr>
        <xdr:cNvPr id="523" name="消防費平均値テキスト"/>
        <xdr:cNvSpPr txBox="1"/>
      </xdr:nvSpPr>
      <xdr:spPr>
        <a:xfrm>
          <a:off x="16370300" y="619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4" name="フローチャート: 判断 523"/>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38028</xdr:rowOff>
    </xdr:from>
    <xdr:to>
      <xdr:col>81</xdr:col>
      <xdr:colOff>50800</xdr:colOff>
      <xdr:row>36</xdr:row>
      <xdr:rowOff>99314</xdr:rowOff>
    </xdr:to>
    <xdr:cxnSp macro="">
      <xdr:nvCxnSpPr>
        <xdr:cNvPr id="525" name="直線コネクタ 524"/>
        <xdr:cNvCxnSpPr/>
      </xdr:nvCxnSpPr>
      <xdr:spPr>
        <a:xfrm>
          <a:off x="14592300" y="6210228"/>
          <a:ext cx="889000" cy="6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6" name="フローチャート: 判断 525"/>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150639</xdr:rowOff>
    </xdr:from>
    <xdr:ext cx="534377" cy="259045"/>
    <xdr:sp macro="" textlink="">
      <xdr:nvSpPr>
        <xdr:cNvPr id="527" name="テキスト ボックス 526"/>
        <xdr:cNvSpPr txBox="1"/>
      </xdr:nvSpPr>
      <xdr:spPr>
        <a:xfrm>
          <a:off x="15214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38028</xdr:rowOff>
    </xdr:from>
    <xdr:to>
      <xdr:col>76</xdr:col>
      <xdr:colOff>114300</xdr:colOff>
      <xdr:row>37</xdr:row>
      <xdr:rowOff>3628</xdr:rowOff>
    </xdr:to>
    <xdr:cxnSp macro="">
      <xdr:nvCxnSpPr>
        <xdr:cNvPr id="528" name="直線コネクタ 527"/>
        <xdr:cNvCxnSpPr/>
      </xdr:nvCxnSpPr>
      <xdr:spPr>
        <a:xfrm flipV="1">
          <a:off x="13703300" y="6210228"/>
          <a:ext cx="889000" cy="1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9" name="フローチャート: 判断 528"/>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138846</xdr:rowOff>
    </xdr:from>
    <xdr:ext cx="534377" cy="259045"/>
    <xdr:sp macro="" textlink="">
      <xdr:nvSpPr>
        <xdr:cNvPr id="530" name="テキスト ボックス 529"/>
        <xdr:cNvSpPr txBox="1"/>
      </xdr:nvSpPr>
      <xdr:spPr>
        <a:xfrm>
          <a:off x="14325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3628</xdr:rowOff>
    </xdr:from>
    <xdr:to>
      <xdr:col>71</xdr:col>
      <xdr:colOff>177800</xdr:colOff>
      <xdr:row>38</xdr:row>
      <xdr:rowOff>798</xdr:rowOff>
    </xdr:to>
    <xdr:cxnSp macro="">
      <xdr:nvCxnSpPr>
        <xdr:cNvPr id="531" name="直線コネクタ 530"/>
        <xdr:cNvCxnSpPr/>
      </xdr:nvCxnSpPr>
      <xdr:spPr>
        <a:xfrm flipV="1">
          <a:off x="12814300" y="6347278"/>
          <a:ext cx="889000" cy="16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2" name="フローチャート: 判断 531"/>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3" name="テキスト ボックス 532"/>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4" name="フローチャート: 判断 533"/>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5" name="テキスト ボックス 534"/>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138757</xdr:rowOff>
    </xdr:from>
    <xdr:to>
      <xdr:col>85</xdr:col>
      <xdr:colOff>177800</xdr:colOff>
      <xdr:row>36</xdr:row>
      <xdr:rowOff>68907</xdr:rowOff>
    </xdr:to>
    <xdr:sp macro="" textlink="">
      <xdr:nvSpPr>
        <xdr:cNvPr id="541" name="楕円 540"/>
        <xdr:cNvSpPr/>
      </xdr:nvSpPr>
      <xdr:spPr>
        <a:xfrm>
          <a:off x="16268700" y="6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161634</xdr:rowOff>
    </xdr:from>
    <xdr:ext cx="534377" cy="259045"/>
    <xdr:sp macro="" textlink="">
      <xdr:nvSpPr>
        <xdr:cNvPr id="542" name="消防費該当値テキスト"/>
        <xdr:cNvSpPr txBox="1"/>
      </xdr:nvSpPr>
      <xdr:spPr>
        <a:xfrm>
          <a:off x="16370300" y="59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48514</xdr:rowOff>
    </xdr:from>
    <xdr:to>
      <xdr:col>81</xdr:col>
      <xdr:colOff>101600</xdr:colOff>
      <xdr:row>36</xdr:row>
      <xdr:rowOff>150114</xdr:rowOff>
    </xdr:to>
    <xdr:sp macro="" textlink="">
      <xdr:nvSpPr>
        <xdr:cNvPr id="543" name="楕円 542"/>
        <xdr:cNvSpPr/>
      </xdr:nvSpPr>
      <xdr:spPr>
        <a:xfrm>
          <a:off x="15430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141241</xdr:rowOff>
    </xdr:from>
    <xdr:ext cx="534377" cy="259045"/>
    <xdr:sp macro="" textlink="">
      <xdr:nvSpPr>
        <xdr:cNvPr id="544" name="テキスト ボックス 543"/>
        <xdr:cNvSpPr txBox="1"/>
      </xdr:nvSpPr>
      <xdr:spPr>
        <a:xfrm>
          <a:off x="15214111" y="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158678</xdr:rowOff>
    </xdr:from>
    <xdr:to>
      <xdr:col>76</xdr:col>
      <xdr:colOff>165100</xdr:colOff>
      <xdr:row>36</xdr:row>
      <xdr:rowOff>88828</xdr:rowOff>
    </xdr:to>
    <xdr:sp macro="" textlink="">
      <xdr:nvSpPr>
        <xdr:cNvPr id="545" name="楕円 544"/>
        <xdr:cNvSpPr/>
      </xdr:nvSpPr>
      <xdr:spPr>
        <a:xfrm>
          <a:off x="14541500" y="61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105355</xdr:rowOff>
    </xdr:from>
    <xdr:ext cx="534377" cy="259045"/>
    <xdr:sp macro="" textlink="">
      <xdr:nvSpPr>
        <xdr:cNvPr id="546" name="テキスト ボックス 545"/>
        <xdr:cNvSpPr txBox="1"/>
      </xdr:nvSpPr>
      <xdr:spPr>
        <a:xfrm>
          <a:off x="14325111" y="59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124278</xdr:rowOff>
    </xdr:from>
    <xdr:to>
      <xdr:col>72</xdr:col>
      <xdr:colOff>38100</xdr:colOff>
      <xdr:row>37</xdr:row>
      <xdr:rowOff>54428</xdr:rowOff>
    </xdr:to>
    <xdr:sp macro="" textlink="">
      <xdr:nvSpPr>
        <xdr:cNvPr id="547" name="楕円 546"/>
        <xdr:cNvSpPr/>
      </xdr:nvSpPr>
      <xdr:spPr>
        <a:xfrm>
          <a:off x="136525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45555</xdr:rowOff>
    </xdr:from>
    <xdr:ext cx="534377" cy="259045"/>
    <xdr:sp macro="" textlink="">
      <xdr:nvSpPr>
        <xdr:cNvPr id="548" name="テキスト ボックス 547"/>
        <xdr:cNvSpPr txBox="1"/>
      </xdr:nvSpPr>
      <xdr:spPr>
        <a:xfrm>
          <a:off x="13436111" y="63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121448</xdr:rowOff>
    </xdr:from>
    <xdr:to>
      <xdr:col>67</xdr:col>
      <xdr:colOff>101600</xdr:colOff>
      <xdr:row>38</xdr:row>
      <xdr:rowOff>51598</xdr:rowOff>
    </xdr:to>
    <xdr:sp macro="" textlink="">
      <xdr:nvSpPr>
        <xdr:cNvPr id="549" name="楕円 548"/>
        <xdr:cNvSpPr/>
      </xdr:nvSpPr>
      <xdr:spPr>
        <a:xfrm>
          <a:off x="12763500" y="64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42725</xdr:rowOff>
    </xdr:from>
    <xdr:ext cx="534377" cy="259045"/>
    <xdr:sp macro="" textlink="">
      <xdr:nvSpPr>
        <xdr:cNvPr id="550" name="テキスト ボックス 549"/>
        <xdr:cNvSpPr txBox="1"/>
      </xdr:nvSpPr>
      <xdr:spPr>
        <a:xfrm>
          <a:off x="12547111" y="655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5" name="直線コネクタ 574"/>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6" name="教育費最小値テキスト"/>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7" name="直線コネクタ 576"/>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8" name="教育費最大値テキスト"/>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9" name="直線コネクタ 578"/>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113335</xdr:rowOff>
    </xdr:from>
    <xdr:to>
      <xdr:col>85</xdr:col>
      <xdr:colOff>127000</xdr:colOff>
      <xdr:row>56</xdr:row>
      <xdr:rowOff>43479</xdr:rowOff>
    </xdr:to>
    <xdr:cxnSp macro="">
      <xdr:nvCxnSpPr>
        <xdr:cNvPr id="580" name="直線コネクタ 579"/>
        <xdr:cNvCxnSpPr/>
      </xdr:nvCxnSpPr>
      <xdr:spPr>
        <a:xfrm>
          <a:off x="15481300" y="9543085"/>
          <a:ext cx="8382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81" name="教育費平均値テキスト"/>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2" name="フローチャート: 判断 581"/>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113335</xdr:rowOff>
    </xdr:from>
    <xdr:to>
      <xdr:col>81</xdr:col>
      <xdr:colOff>50800</xdr:colOff>
      <xdr:row>56</xdr:row>
      <xdr:rowOff>139853</xdr:rowOff>
    </xdr:to>
    <xdr:cxnSp macro="">
      <xdr:nvCxnSpPr>
        <xdr:cNvPr id="583" name="直線コネクタ 582"/>
        <xdr:cNvCxnSpPr/>
      </xdr:nvCxnSpPr>
      <xdr:spPr>
        <a:xfrm flipV="1">
          <a:off x="14592300" y="9543085"/>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4" name="フローチャート: 判断 583"/>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5" name="テキスト ボックス 584"/>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139853</xdr:rowOff>
    </xdr:from>
    <xdr:to>
      <xdr:col>76</xdr:col>
      <xdr:colOff>114300</xdr:colOff>
      <xdr:row>57</xdr:row>
      <xdr:rowOff>40316</xdr:rowOff>
    </xdr:to>
    <xdr:cxnSp macro="">
      <xdr:nvCxnSpPr>
        <xdr:cNvPr id="586" name="直線コネクタ 585"/>
        <xdr:cNvCxnSpPr/>
      </xdr:nvCxnSpPr>
      <xdr:spPr>
        <a:xfrm flipV="1">
          <a:off x="13703300" y="9741053"/>
          <a:ext cx="889000" cy="7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7" name="フローチャート: 判断 586"/>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8" name="テキスト ボックス 587"/>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170999</xdr:rowOff>
    </xdr:from>
    <xdr:to>
      <xdr:col>71</xdr:col>
      <xdr:colOff>177800</xdr:colOff>
      <xdr:row>57</xdr:row>
      <xdr:rowOff>40316</xdr:rowOff>
    </xdr:to>
    <xdr:cxnSp macro="">
      <xdr:nvCxnSpPr>
        <xdr:cNvPr id="589" name="直線コネクタ 588"/>
        <xdr:cNvCxnSpPr/>
      </xdr:nvCxnSpPr>
      <xdr:spPr>
        <a:xfrm>
          <a:off x="12814300" y="9772199"/>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0" name="フローチャート: 判断 589"/>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91" name="テキスト ボックス 590"/>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2" name="フローチャート: 判断 591"/>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3" name="テキスト ボックス 592"/>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164129</xdr:rowOff>
    </xdr:from>
    <xdr:to>
      <xdr:col>85</xdr:col>
      <xdr:colOff>177800</xdr:colOff>
      <xdr:row>56</xdr:row>
      <xdr:rowOff>94279</xdr:rowOff>
    </xdr:to>
    <xdr:sp macro="" textlink="">
      <xdr:nvSpPr>
        <xdr:cNvPr id="599" name="楕円 598"/>
        <xdr:cNvSpPr/>
      </xdr:nvSpPr>
      <xdr:spPr>
        <a:xfrm>
          <a:off x="16268700" y="95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142556</xdr:rowOff>
    </xdr:from>
    <xdr:ext cx="534377" cy="259045"/>
    <xdr:sp macro="" textlink="">
      <xdr:nvSpPr>
        <xdr:cNvPr id="600" name="教育費該当値テキスト"/>
        <xdr:cNvSpPr txBox="1"/>
      </xdr:nvSpPr>
      <xdr:spPr>
        <a:xfrm>
          <a:off x="16370300"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62535</xdr:rowOff>
    </xdr:from>
    <xdr:to>
      <xdr:col>81</xdr:col>
      <xdr:colOff>101600</xdr:colOff>
      <xdr:row>55</xdr:row>
      <xdr:rowOff>164135</xdr:rowOff>
    </xdr:to>
    <xdr:sp macro="" textlink="">
      <xdr:nvSpPr>
        <xdr:cNvPr id="601" name="楕円 600"/>
        <xdr:cNvSpPr/>
      </xdr:nvSpPr>
      <xdr:spPr>
        <a:xfrm>
          <a:off x="15430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9212</xdr:rowOff>
    </xdr:from>
    <xdr:ext cx="534377" cy="259045"/>
    <xdr:sp macro="" textlink="">
      <xdr:nvSpPr>
        <xdr:cNvPr id="602" name="テキスト ボックス 601"/>
        <xdr:cNvSpPr txBox="1"/>
      </xdr:nvSpPr>
      <xdr:spPr>
        <a:xfrm>
          <a:off x="15214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89053</xdr:rowOff>
    </xdr:from>
    <xdr:to>
      <xdr:col>76</xdr:col>
      <xdr:colOff>165100</xdr:colOff>
      <xdr:row>57</xdr:row>
      <xdr:rowOff>19203</xdr:rowOff>
    </xdr:to>
    <xdr:sp macro="" textlink="">
      <xdr:nvSpPr>
        <xdr:cNvPr id="603" name="楕円 602"/>
        <xdr:cNvSpPr/>
      </xdr:nvSpPr>
      <xdr:spPr>
        <a:xfrm>
          <a:off x="14541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10330</xdr:rowOff>
    </xdr:from>
    <xdr:ext cx="534377" cy="259045"/>
    <xdr:sp macro="" textlink="">
      <xdr:nvSpPr>
        <xdr:cNvPr id="604" name="テキスト ボックス 603"/>
        <xdr:cNvSpPr txBox="1"/>
      </xdr:nvSpPr>
      <xdr:spPr>
        <a:xfrm>
          <a:off x="14325111"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160966</xdr:rowOff>
    </xdr:from>
    <xdr:to>
      <xdr:col>72</xdr:col>
      <xdr:colOff>38100</xdr:colOff>
      <xdr:row>57</xdr:row>
      <xdr:rowOff>91116</xdr:rowOff>
    </xdr:to>
    <xdr:sp macro="" textlink="">
      <xdr:nvSpPr>
        <xdr:cNvPr id="605" name="楕円 604"/>
        <xdr:cNvSpPr/>
      </xdr:nvSpPr>
      <xdr:spPr>
        <a:xfrm>
          <a:off x="13652500" y="97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82243</xdr:rowOff>
    </xdr:from>
    <xdr:ext cx="534377" cy="259045"/>
    <xdr:sp macro="" textlink="">
      <xdr:nvSpPr>
        <xdr:cNvPr id="606" name="テキスト ボックス 605"/>
        <xdr:cNvSpPr txBox="1"/>
      </xdr:nvSpPr>
      <xdr:spPr>
        <a:xfrm>
          <a:off x="13436111" y="98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120199</xdr:rowOff>
    </xdr:from>
    <xdr:to>
      <xdr:col>67</xdr:col>
      <xdr:colOff>101600</xdr:colOff>
      <xdr:row>57</xdr:row>
      <xdr:rowOff>50349</xdr:rowOff>
    </xdr:to>
    <xdr:sp macro="" textlink="">
      <xdr:nvSpPr>
        <xdr:cNvPr id="607" name="楕円 606"/>
        <xdr:cNvSpPr/>
      </xdr:nvSpPr>
      <xdr:spPr>
        <a:xfrm>
          <a:off x="12763500" y="9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41476</xdr:rowOff>
    </xdr:from>
    <xdr:ext cx="534377" cy="259045"/>
    <xdr:sp macro="" textlink="">
      <xdr:nvSpPr>
        <xdr:cNvPr id="608" name="テキスト ボックス 607"/>
        <xdr:cNvSpPr txBox="1"/>
      </xdr:nvSpPr>
      <xdr:spPr>
        <a:xfrm>
          <a:off x="12547111" y="9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4" name="直線コネクタ 633"/>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7" name="災害復旧費最大値テキスト"/>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8" name="直線コネクタ 637"/>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0" name="災害復旧費平均値テキスト"/>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1" name="フローチャート: 判断 640"/>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28012</xdr:rowOff>
    </xdr:from>
    <xdr:to>
      <xdr:col>81</xdr:col>
      <xdr:colOff>50800</xdr:colOff>
      <xdr:row>79</xdr:row>
      <xdr:rowOff>98879</xdr:rowOff>
    </xdr:to>
    <xdr:cxnSp macro="">
      <xdr:nvCxnSpPr>
        <xdr:cNvPr id="642" name="直線コネクタ 641"/>
        <xdr:cNvCxnSpPr/>
      </xdr:nvCxnSpPr>
      <xdr:spPr>
        <a:xfrm>
          <a:off x="14592300" y="13572562"/>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3" name="フローチャート: 判断 642"/>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4" name="テキスト ボックス 643"/>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129249</xdr:rowOff>
    </xdr:from>
    <xdr:to>
      <xdr:col>76</xdr:col>
      <xdr:colOff>114300</xdr:colOff>
      <xdr:row>79</xdr:row>
      <xdr:rowOff>28012</xdr:rowOff>
    </xdr:to>
    <xdr:cxnSp macro="">
      <xdr:nvCxnSpPr>
        <xdr:cNvPr id="645" name="直線コネクタ 644"/>
        <xdr:cNvCxnSpPr/>
      </xdr:nvCxnSpPr>
      <xdr:spPr>
        <a:xfrm>
          <a:off x="13703300" y="1350234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6" name="フローチャート: 判断 645"/>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7" name="テキスト ボックス 646"/>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129249</xdr:rowOff>
    </xdr:from>
    <xdr:to>
      <xdr:col>71</xdr:col>
      <xdr:colOff>177800</xdr:colOff>
      <xdr:row>79</xdr:row>
      <xdr:rowOff>77978</xdr:rowOff>
    </xdr:to>
    <xdr:cxnSp macro="">
      <xdr:nvCxnSpPr>
        <xdr:cNvPr id="648" name="直線コネクタ 647"/>
        <xdr:cNvCxnSpPr/>
      </xdr:nvCxnSpPr>
      <xdr:spPr>
        <a:xfrm flipV="1">
          <a:off x="12814300" y="13502349"/>
          <a:ext cx="889000" cy="1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9" name="フローチャート: 判断 648"/>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0" name="テキスト ボックス 649"/>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1" name="フローチャート: 判断 650"/>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2" name="テキスト ボックス 651"/>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148662</xdr:rowOff>
    </xdr:from>
    <xdr:to>
      <xdr:col>76</xdr:col>
      <xdr:colOff>165100</xdr:colOff>
      <xdr:row>79</xdr:row>
      <xdr:rowOff>78812</xdr:rowOff>
    </xdr:to>
    <xdr:sp macro="" textlink="">
      <xdr:nvSpPr>
        <xdr:cNvPr id="662" name="楕円 661"/>
        <xdr:cNvSpPr/>
      </xdr:nvSpPr>
      <xdr:spPr>
        <a:xfrm>
          <a:off x="14541500" y="135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69939</xdr:rowOff>
    </xdr:from>
    <xdr:ext cx="378565" cy="259045"/>
    <xdr:sp macro="" textlink="">
      <xdr:nvSpPr>
        <xdr:cNvPr id="663" name="テキスト ボックス 662"/>
        <xdr:cNvSpPr txBox="1"/>
      </xdr:nvSpPr>
      <xdr:spPr>
        <a:xfrm>
          <a:off x="14403017" y="1361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78449</xdr:rowOff>
    </xdr:from>
    <xdr:to>
      <xdr:col>72</xdr:col>
      <xdr:colOff>38100</xdr:colOff>
      <xdr:row>79</xdr:row>
      <xdr:rowOff>8599</xdr:rowOff>
    </xdr:to>
    <xdr:sp macro="" textlink="">
      <xdr:nvSpPr>
        <xdr:cNvPr id="664" name="楕円 663"/>
        <xdr:cNvSpPr/>
      </xdr:nvSpPr>
      <xdr:spPr>
        <a:xfrm>
          <a:off x="13652500" y="134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171176</xdr:rowOff>
    </xdr:from>
    <xdr:ext cx="378565" cy="259045"/>
    <xdr:sp macro="" textlink="">
      <xdr:nvSpPr>
        <xdr:cNvPr id="665" name="テキスト ボックス 664"/>
        <xdr:cNvSpPr txBox="1"/>
      </xdr:nvSpPr>
      <xdr:spPr>
        <a:xfrm>
          <a:off x="13514017" y="13544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27178</xdr:rowOff>
    </xdr:from>
    <xdr:to>
      <xdr:col>67</xdr:col>
      <xdr:colOff>101600</xdr:colOff>
      <xdr:row>79</xdr:row>
      <xdr:rowOff>128778</xdr:rowOff>
    </xdr:to>
    <xdr:sp macro="" textlink="">
      <xdr:nvSpPr>
        <xdr:cNvPr id="666" name="楕円 665"/>
        <xdr:cNvSpPr/>
      </xdr:nvSpPr>
      <xdr:spPr>
        <a:xfrm>
          <a:off x="12763500" y="135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119905</xdr:rowOff>
    </xdr:from>
    <xdr:ext cx="313932" cy="259045"/>
    <xdr:sp macro="" textlink="">
      <xdr:nvSpPr>
        <xdr:cNvPr id="667" name="テキスト ボックス 666"/>
        <xdr:cNvSpPr txBox="1"/>
      </xdr:nvSpPr>
      <xdr:spPr>
        <a:xfrm>
          <a:off x="12657333" y="13664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0" name="直線コネクタ 689"/>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1" name="公債費最小値テキスト"/>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2" name="直線コネクタ 691"/>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3" name="公債費最大値テキスト"/>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4" name="直線コネクタ 693"/>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34316</xdr:rowOff>
    </xdr:from>
    <xdr:to>
      <xdr:col>85</xdr:col>
      <xdr:colOff>127000</xdr:colOff>
      <xdr:row>98</xdr:row>
      <xdr:rowOff>77293</xdr:rowOff>
    </xdr:to>
    <xdr:cxnSp macro="">
      <xdr:nvCxnSpPr>
        <xdr:cNvPr id="695" name="直線コネクタ 694"/>
        <xdr:cNvCxnSpPr/>
      </xdr:nvCxnSpPr>
      <xdr:spPr>
        <a:xfrm flipV="1">
          <a:off x="15481300" y="1683641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6" name="公債費平均値テキスト"/>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7" name="フローチャート: 判断 696"/>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77293</xdr:rowOff>
    </xdr:from>
    <xdr:to>
      <xdr:col>81</xdr:col>
      <xdr:colOff>50800</xdr:colOff>
      <xdr:row>98</xdr:row>
      <xdr:rowOff>108085</xdr:rowOff>
    </xdr:to>
    <xdr:cxnSp macro="">
      <xdr:nvCxnSpPr>
        <xdr:cNvPr id="698" name="直線コネクタ 697"/>
        <xdr:cNvCxnSpPr/>
      </xdr:nvCxnSpPr>
      <xdr:spPr>
        <a:xfrm flipV="1">
          <a:off x="14592300" y="16879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9" name="フローチャート: 判断 698"/>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700" name="テキスト ボックス 699"/>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108085</xdr:rowOff>
    </xdr:from>
    <xdr:to>
      <xdr:col>76</xdr:col>
      <xdr:colOff>114300</xdr:colOff>
      <xdr:row>98</xdr:row>
      <xdr:rowOff>122441</xdr:rowOff>
    </xdr:to>
    <xdr:cxnSp macro="">
      <xdr:nvCxnSpPr>
        <xdr:cNvPr id="701" name="直線コネクタ 700"/>
        <xdr:cNvCxnSpPr/>
      </xdr:nvCxnSpPr>
      <xdr:spPr>
        <a:xfrm flipV="1">
          <a:off x="13703300" y="16910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2" name="フローチャート: 判断 701"/>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3" name="テキスト ボックス 702"/>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122441</xdr:rowOff>
    </xdr:from>
    <xdr:to>
      <xdr:col>71</xdr:col>
      <xdr:colOff>177800</xdr:colOff>
      <xdr:row>98</xdr:row>
      <xdr:rowOff>125527</xdr:rowOff>
    </xdr:to>
    <xdr:cxnSp macro="">
      <xdr:nvCxnSpPr>
        <xdr:cNvPr id="704" name="直線コネクタ 703"/>
        <xdr:cNvCxnSpPr/>
      </xdr:nvCxnSpPr>
      <xdr:spPr>
        <a:xfrm flipV="1">
          <a:off x="12814300" y="16924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5" name="フローチャート: 判断 704"/>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6" name="テキスト ボックス 705"/>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7" name="フローチャート: 判断 706"/>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8" name="テキスト ボックス 707"/>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154966</xdr:rowOff>
    </xdr:from>
    <xdr:to>
      <xdr:col>85</xdr:col>
      <xdr:colOff>177800</xdr:colOff>
      <xdr:row>98</xdr:row>
      <xdr:rowOff>85116</xdr:rowOff>
    </xdr:to>
    <xdr:sp macro="" textlink="">
      <xdr:nvSpPr>
        <xdr:cNvPr id="714" name="楕円 713"/>
        <xdr:cNvSpPr/>
      </xdr:nvSpPr>
      <xdr:spPr>
        <a:xfrm>
          <a:off x="162687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133393</xdr:rowOff>
    </xdr:from>
    <xdr:ext cx="534377" cy="259045"/>
    <xdr:sp macro="" textlink="">
      <xdr:nvSpPr>
        <xdr:cNvPr id="715" name="公債費該当値テキスト"/>
        <xdr:cNvSpPr txBox="1"/>
      </xdr:nvSpPr>
      <xdr:spPr>
        <a:xfrm>
          <a:off x="16370300" y="167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26493</xdr:rowOff>
    </xdr:from>
    <xdr:to>
      <xdr:col>81</xdr:col>
      <xdr:colOff>101600</xdr:colOff>
      <xdr:row>98</xdr:row>
      <xdr:rowOff>128093</xdr:rowOff>
    </xdr:to>
    <xdr:sp macro="" textlink="">
      <xdr:nvSpPr>
        <xdr:cNvPr id="716" name="楕円 715"/>
        <xdr:cNvSpPr/>
      </xdr:nvSpPr>
      <xdr:spPr>
        <a:xfrm>
          <a:off x="154305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119220</xdr:rowOff>
    </xdr:from>
    <xdr:ext cx="534377" cy="259045"/>
    <xdr:sp macro="" textlink="">
      <xdr:nvSpPr>
        <xdr:cNvPr id="717" name="テキスト ボックス 716"/>
        <xdr:cNvSpPr txBox="1"/>
      </xdr:nvSpPr>
      <xdr:spPr>
        <a:xfrm>
          <a:off x="15214111" y="169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57285</xdr:rowOff>
    </xdr:from>
    <xdr:to>
      <xdr:col>76</xdr:col>
      <xdr:colOff>165100</xdr:colOff>
      <xdr:row>98</xdr:row>
      <xdr:rowOff>158885</xdr:rowOff>
    </xdr:to>
    <xdr:sp macro="" textlink="">
      <xdr:nvSpPr>
        <xdr:cNvPr id="718" name="楕円 717"/>
        <xdr:cNvSpPr/>
      </xdr:nvSpPr>
      <xdr:spPr>
        <a:xfrm>
          <a:off x="14541500" y="16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150012</xdr:rowOff>
    </xdr:from>
    <xdr:ext cx="534377" cy="259045"/>
    <xdr:sp macro="" textlink="">
      <xdr:nvSpPr>
        <xdr:cNvPr id="719" name="テキスト ボックス 718"/>
        <xdr:cNvSpPr txBox="1"/>
      </xdr:nvSpPr>
      <xdr:spPr>
        <a:xfrm>
          <a:off x="14325111" y="169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71641</xdr:rowOff>
    </xdr:from>
    <xdr:to>
      <xdr:col>72</xdr:col>
      <xdr:colOff>38100</xdr:colOff>
      <xdr:row>99</xdr:row>
      <xdr:rowOff>1791</xdr:rowOff>
    </xdr:to>
    <xdr:sp macro="" textlink="">
      <xdr:nvSpPr>
        <xdr:cNvPr id="720" name="楕円 719"/>
        <xdr:cNvSpPr/>
      </xdr:nvSpPr>
      <xdr:spPr>
        <a:xfrm>
          <a:off x="13652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164368</xdr:rowOff>
    </xdr:from>
    <xdr:ext cx="534377" cy="259045"/>
    <xdr:sp macro="" textlink="">
      <xdr:nvSpPr>
        <xdr:cNvPr id="721" name="テキスト ボックス 720"/>
        <xdr:cNvSpPr txBox="1"/>
      </xdr:nvSpPr>
      <xdr:spPr>
        <a:xfrm>
          <a:off x="13436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74727</xdr:rowOff>
    </xdr:from>
    <xdr:to>
      <xdr:col>67</xdr:col>
      <xdr:colOff>101600</xdr:colOff>
      <xdr:row>99</xdr:row>
      <xdr:rowOff>4877</xdr:rowOff>
    </xdr:to>
    <xdr:sp macro="" textlink="">
      <xdr:nvSpPr>
        <xdr:cNvPr id="722" name="楕円 721"/>
        <xdr:cNvSpPr/>
      </xdr:nvSpPr>
      <xdr:spPr>
        <a:xfrm>
          <a:off x="12763500" y="168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167454</xdr:rowOff>
    </xdr:from>
    <xdr:ext cx="534377" cy="259045"/>
    <xdr:sp macro="" textlink="">
      <xdr:nvSpPr>
        <xdr:cNvPr id="723" name="テキスト ボックス 722"/>
        <xdr:cNvSpPr txBox="1"/>
      </xdr:nvSpPr>
      <xdr:spPr>
        <a:xfrm>
          <a:off x="12547111" y="169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5" name="直線コネクタ 744"/>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8" name="諸支出金最大値テキスト"/>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9" name="直線コネクタ 748"/>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125984</xdr:rowOff>
    </xdr:from>
    <xdr:to>
      <xdr:col>116</xdr:col>
      <xdr:colOff>63500</xdr:colOff>
      <xdr:row>38</xdr:row>
      <xdr:rowOff>125984</xdr:rowOff>
    </xdr:to>
    <xdr:cxnSp macro="">
      <xdr:nvCxnSpPr>
        <xdr:cNvPr id="750" name="直線コネクタ 749"/>
        <xdr:cNvCxnSpPr/>
      </xdr:nvCxnSpPr>
      <xdr:spPr>
        <a:xfrm>
          <a:off x="21323300" y="6641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1"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2" name="フローチャート: 判断 751"/>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123698</xdr:rowOff>
    </xdr:from>
    <xdr:to>
      <xdr:col>111</xdr:col>
      <xdr:colOff>177800</xdr:colOff>
      <xdr:row>38</xdr:row>
      <xdr:rowOff>125984</xdr:rowOff>
    </xdr:to>
    <xdr:cxnSp macro="">
      <xdr:nvCxnSpPr>
        <xdr:cNvPr id="753" name="直線コネクタ 752"/>
        <xdr:cNvCxnSpPr/>
      </xdr:nvCxnSpPr>
      <xdr:spPr>
        <a:xfrm>
          <a:off x="20434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4" name="フローチャート: 判断 753"/>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5" name="テキスト ボックス 754"/>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119126</xdr:rowOff>
    </xdr:from>
    <xdr:to>
      <xdr:col>107</xdr:col>
      <xdr:colOff>50800</xdr:colOff>
      <xdr:row>38</xdr:row>
      <xdr:rowOff>123698</xdr:rowOff>
    </xdr:to>
    <xdr:cxnSp macro="">
      <xdr:nvCxnSpPr>
        <xdr:cNvPr id="756" name="直線コネクタ 755"/>
        <xdr:cNvCxnSpPr/>
      </xdr:nvCxnSpPr>
      <xdr:spPr>
        <a:xfrm>
          <a:off x="19545300" y="6634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7" name="フローチャート: 判断 756"/>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8" name="テキスト ボックス 757"/>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119126</xdr:rowOff>
    </xdr:from>
    <xdr:to>
      <xdr:col>102</xdr:col>
      <xdr:colOff>114300</xdr:colOff>
      <xdr:row>38</xdr:row>
      <xdr:rowOff>121412</xdr:rowOff>
    </xdr:to>
    <xdr:cxnSp macro="">
      <xdr:nvCxnSpPr>
        <xdr:cNvPr id="759" name="直線コネクタ 758"/>
        <xdr:cNvCxnSpPr/>
      </xdr:nvCxnSpPr>
      <xdr:spPr>
        <a:xfrm flipV="1">
          <a:off x="18656300" y="6634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0" name="フローチャート: 判断 759"/>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1" name="テキスト ボックス 760"/>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2" name="フローチャート: 判断 761"/>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3" name="テキスト ボックス 762"/>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75184</xdr:rowOff>
    </xdr:from>
    <xdr:to>
      <xdr:col>116</xdr:col>
      <xdr:colOff>114300</xdr:colOff>
      <xdr:row>39</xdr:row>
      <xdr:rowOff>5334</xdr:rowOff>
    </xdr:to>
    <xdr:sp macro="" textlink="">
      <xdr:nvSpPr>
        <xdr:cNvPr id="769" name="楕円 768"/>
        <xdr:cNvSpPr/>
      </xdr:nvSpPr>
      <xdr:spPr>
        <a:xfrm>
          <a:off x="221107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161561</xdr:rowOff>
    </xdr:from>
    <xdr:ext cx="249299" cy="259045"/>
    <xdr:sp macro="" textlink="">
      <xdr:nvSpPr>
        <xdr:cNvPr id="770" name="諸支出金該当値テキスト"/>
        <xdr:cNvSpPr txBox="1"/>
      </xdr:nvSpPr>
      <xdr:spPr>
        <a:xfrm>
          <a:off x="22212300" y="6505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71" name="楕円 770"/>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167911</xdr:rowOff>
    </xdr:from>
    <xdr:ext cx="249299" cy="259045"/>
    <xdr:sp macro="" textlink="">
      <xdr:nvSpPr>
        <xdr:cNvPr id="772" name="テキスト ボックス 771"/>
        <xdr:cNvSpPr txBox="1"/>
      </xdr:nvSpPr>
      <xdr:spPr>
        <a:xfrm>
          <a:off x="21198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72898</xdr:rowOff>
    </xdr:from>
    <xdr:to>
      <xdr:col>107</xdr:col>
      <xdr:colOff>101600</xdr:colOff>
      <xdr:row>39</xdr:row>
      <xdr:rowOff>3048</xdr:rowOff>
    </xdr:to>
    <xdr:sp macro="" textlink="">
      <xdr:nvSpPr>
        <xdr:cNvPr id="773" name="楕円 772"/>
        <xdr:cNvSpPr/>
      </xdr:nvSpPr>
      <xdr:spPr>
        <a:xfrm>
          <a:off x="20383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165625</xdr:rowOff>
    </xdr:from>
    <xdr:ext cx="249299" cy="259045"/>
    <xdr:sp macro="" textlink="">
      <xdr:nvSpPr>
        <xdr:cNvPr id="774" name="テキスト ボックス 773"/>
        <xdr:cNvSpPr txBox="1"/>
      </xdr:nvSpPr>
      <xdr:spPr>
        <a:xfrm>
          <a:off x="203096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68326</xdr:rowOff>
    </xdr:from>
    <xdr:to>
      <xdr:col>102</xdr:col>
      <xdr:colOff>165100</xdr:colOff>
      <xdr:row>38</xdr:row>
      <xdr:rowOff>169926</xdr:rowOff>
    </xdr:to>
    <xdr:sp macro="" textlink="">
      <xdr:nvSpPr>
        <xdr:cNvPr id="775" name="楕円 774"/>
        <xdr:cNvSpPr/>
      </xdr:nvSpPr>
      <xdr:spPr>
        <a:xfrm>
          <a:off x="19494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161053</xdr:rowOff>
    </xdr:from>
    <xdr:ext cx="249299" cy="259045"/>
    <xdr:sp macro="" textlink="">
      <xdr:nvSpPr>
        <xdr:cNvPr id="776" name="テキスト ボックス 775"/>
        <xdr:cNvSpPr txBox="1"/>
      </xdr:nvSpPr>
      <xdr:spPr>
        <a:xfrm>
          <a:off x="19420650" y="6676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70612</xdr:rowOff>
    </xdr:from>
    <xdr:to>
      <xdr:col>98</xdr:col>
      <xdr:colOff>38100</xdr:colOff>
      <xdr:row>39</xdr:row>
      <xdr:rowOff>762</xdr:rowOff>
    </xdr:to>
    <xdr:sp macro="" textlink="">
      <xdr:nvSpPr>
        <xdr:cNvPr id="777" name="楕円 776"/>
        <xdr:cNvSpPr/>
      </xdr:nvSpPr>
      <xdr:spPr>
        <a:xfrm>
          <a:off x="18605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163339</xdr:rowOff>
    </xdr:from>
    <xdr:ext cx="249299" cy="259045"/>
    <xdr:sp macro="" textlink="">
      <xdr:nvSpPr>
        <xdr:cNvPr id="778" name="テキスト ボックス 777"/>
        <xdr:cNvSpPr txBox="1"/>
      </xdr:nvSpPr>
      <xdr:spPr>
        <a:xfrm>
          <a:off x="18531650" y="6678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目的別経費においては、民生費が全体の</a:t>
          </a:r>
          <a:r>
            <a:rPr kumimoji="1" lang="en-US" altLang="ja-JP" sz="1100">
              <a:solidFill>
                <a:schemeClr val="dk1"/>
              </a:solidFill>
              <a:effectLst/>
              <a:latin typeface="+mn-lt"/>
              <a:ea typeface="+mn-ea"/>
              <a:cs typeface="+mn-cs"/>
            </a:rPr>
            <a:t>45.6</a:t>
          </a:r>
          <a:r>
            <a:rPr kumimoji="1" lang="ja-JP" altLang="ja-JP" sz="1100">
              <a:solidFill>
                <a:schemeClr val="dk1"/>
              </a:solidFill>
              <a:effectLst/>
              <a:latin typeface="+mn-lt"/>
              <a:ea typeface="+mn-ea"/>
              <a:cs typeface="+mn-cs"/>
            </a:rPr>
            <a:t>％を占め、次いで教育費が</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％、衛生費が</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％、土木費が</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ている。総務費、衛生費、土木費、教育費、公債費、諸支出金が全国、神奈川県、類似団体のいずれの平均も下回っており、財政的に安定した運営が出来ていると考えられる。神奈川県平均と比較して農林水産業費が３倍近く高くなっているのは、本市が県内で有数の農業地域であるためと考えられる。大半の項目で住民一人当たりのコストが低く、効率的な財政運営ができていると考えられるが、今後、生活保護費や老朽化した公共施設の更新</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等、増加が見込まれる分野も多数あるため、費用対効果等を慎重に検証しつつ、健全な財政運営を維持していく。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分母である標準財政規模は、前年度対比で約</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億円減少し、約</a:t>
          </a:r>
          <a:r>
            <a:rPr kumimoji="1" lang="en-US" altLang="ja-JP" sz="1100">
              <a:solidFill>
                <a:schemeClr val="dk1"/>
              </a:solidFill>
              <a:effectLst/>
              <a:latin typeface="+mn-lt"/>
              <a:ea typeface="+mn-ea"/>
              <a:cs typeface="+mn-cs"/>
            </a:rPr>
            <a:t>509</a:t>
          </a:r>
          <a:r>
            <a:rPr kumimoji="1" lang="ja-JP" altLang="ja-JP" sz="1100">
              <a:solidFill>
                <a:schemeClr val="dk1"/>
              </a:solidFill>
              <a:effectLst/>
              <a:latin typeface="+mn-lt"/>
              <a:ea typeface="+mn-ea"/>
              <a:cs typeface="+mn-cs"/>
            </a:rPr>
            <a:t>億円となった。一方、分子である実質収支額は、前年度対比で約</a:t>
          </a:r>
          <a:r>
            <a:rPr kumimoji="1" lang="en-US" altLang="ja-JP" sz="1100">
              <a:solidFill>
                <a:schemeClr val="dk1"/>
              </a:solidFill>
              <a:effectLst/>
              <a:latin typeface="+mn-lt"/>
              <a:ea typeface="+mn-ea"/>
              <a:cs typeface="+mn-cs"/>
            </a:rPr>
            <a:t>1.2 </a:t>
          </a:r>
          <a:r>
            <a:rPr kumimoji="1" lang="ja-JP" altLang="ja-JP" sz="1100">
              <a:solidFill>
                <a:schemeClr val="dk1"/>
              </a:solidFill>
              <a:effectLst/>
              <a:latin typeface="+mn-lt"/>
              <a:ea typeface="+mn-ea"/>
              <a:cs typeface="+mn-cs"/>
            </a:rPr>
            <a:t>億円増加し、実質収支比率は</a:t>
          </a:r>
          <a:r>
            <a:rPr kumimoji="1" lang="en-US" altLang="ja-JP" sz="1100">
              <a:solidFill>
                <a:schemeClr val="dk1"/>
              </a:solidFill>
              <a:effectLst/>
              <a:latin typeface="+mn-lt"/>
              <a:ea typeface="+mn-ea"/>
              <a:cs typeface="+mn-cs"/>
            </a:rPr>
            <a:t>0.4 </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財政調整基金残高は標準財政規模に占める割合が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一般会計については実質収支黒字額が増加したため標準財政規模比は</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100418246</v>
      </c>
      <c r="BO4" s="407"/>
      <c r="BP4" s="407"/>
      <c r="BQ4" s="407"/>
      <c r="BR4" s="407"/>
      <c r="BS4" s="407"/>
      <c r="BT4" s="407"/>
      <c r="BU4" s="408"/>
      <c r="BV4" s="406">
        <v>106290831</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6.8</v>
      </c>
      <c r="CU4" s="413"/>
      <c r="CV4" s="413"/>
      <c r="CW4" s="413"/>
      <c r="CX4" s="413"/>
      <c r="CY4" s="413"/>
      <c r="CZ4" s="413"/>
      <c r="DA4" s="414"/>
      <c r="DB4" s="412">
        <v>6.4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96108746</v>
      </c>
      <c r="BO5" s="444"/>
      <c r="BP5" s="444"/>
      <c r="BQ5" s="444"/>
      <c r="BR5" s="444"/>
      <c r="BS5" s="444"/>
      <c r="BT5" s="444"/>
      <c r="BU5" s="445"/>
      <c r="BV5" s="443">
        <v>101950925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96.7</v>
      </c>
      <c r="CU5" s="441"/>
      <c r="CV5" s="441"/>
      <c r="CW5" s="441"/>
      <c r="CX5" s="441"/>
      <c r="CY5" s="441"/>
      <c r="CZ5" s="441"/>
      <c r="DA5" s="442"/>
      <c r="DB5" s="440">
        <v>90.2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4309500</v>
      </c>
      <c r="BO6" s="444"/>
      <c r="BP6" s="444"/>
      <c r="BQ6" s="444"/>
      <c r="BR6" s="444"/>
      <c r="BS6" s="444"/>
      <c r="BT6" s="444"/>
      <c r="BU6" s="445"/>
      <c r="BV6" s="443">
        <v>4339906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98.4</v>
      </c>
      <c r="CU6" s="481"/>
      <c r="CV6" s="481"/>
      <c r="CW6" s="481"/>
      <c r="CX6" s="481"/>
      <c r="CY6" s="481"/>
      <c r="CZ6" s="481"/>
      <c r="DA6" s="482"/>
      <c r="DB6" s="480">
        <v>94.8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855031</v>
      </c>
      <c r="BO7" s="444"/>
      <c r="BP7" s="444"/>
      <c r="BQ7" s="444"/>
      <c r="BR7" s="444"/>
      <c r="BS7" s="444"/>
      <c r="BT7" s="444"/>
      <c r="BU7" s="445"/>
      <c r="BV7" s="443">
        <v>1009475</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50940552</v>
      </c>
      <c r="CU7" s="444"/>
      <c r="CV7" s="444"/>
      <c r="CW7" s="444"/>
      <c r="CX7" s="444"/>
      <c r="CY7" s="444"/>
      <c r="CZ7" s="444"/>
      <c r="DA7" s="445"/>
      <c r="DB7" s="443">
        <v>51783439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104</v>
      </c>
      <c r="AV8" s="476"/>
      <c r="AW8" s="476"/>
      <c r="AX8" s="476"/>
      <c r="AY8" s="477" t="s">
        <v>112</v>
      </c>
      <c r="AZ8" s="478"/>
      <c r="BA8" s="478"/>
      <c r="BB8" s="478"/>
      <c r="BC8" s="478"/>
      <c r="BD8" s="478"/>
      <c r="BE8" s="478"/>
      <c r="BF8" s="478"/>
      <c r="BG8" s="478"/>
      <c r="BH8" s="478"/>
      <c r="BI8" s="478"/>
      <c r="BJ8" s="478"/>
      <c r="BK8" s="478"/>
      <c r="BL8" s="478"/>
      <c r="BM8" s="479"/>
      <c r="BN8" s="443">
        <v>3454469</v>
      </c>
      <c r="BO8" s="444"/>
      <c r="BP8" s="444"/>
      <c r="BQ8" s="444"/>
      <c r="BR8" s="444"/>
      <c r="BS8" s="444"/>
      <c r="BT8" s="444"/>
      <c r="BU8" s="445"/>
      <c r="BV8" s="443">
        <v>3330431</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0.95</v>
      </c>
      <c r="CU8" s="484"/>
      <c r="CV8" s="484"/>
      <c r="CW8" s="484"/>
      <c r="CX8" s="484"/>
      <c r="CY8" s="484"/>
      <c r="CZ8" s="484"/>
      <c r="DA8" s="485"/>
      <c r="DB8" s="483">
        <v>0.96</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258422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124038</v>
      </c>
      <c r="BO9" s="444"/>
      <c r="BP9" s="444"/>
      <c r="BQ9" s="444"/>
      <c r="BR9" s="444"/>
      <c r="BS9" s="444"/>
      <c r="BT9" s="444"/>
      <c r="BU9" s="445"/>
      <c r="BV9" s="443">
        <v>256044</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9.9</v>
      </c>
      <c r="CU9" s="441"/>
      <c r="CV9" s="441"/>
      <c r="CW9" s="441"/>
      <c r="CX9" s="441"/>
      <c r="CY9" s="441"/>
      <c r="CZ9" s="441"/>
      <c r="DA9" s="442"/>
      <c r="DB9" s="440">
        <v>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258227</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104</v>
      </c>
      <c r="AV10" s="476"/>
      <c r="AW10" s="476"/>
      <c r="AX10" s="476"/>
      <c r="AY10" s="477" t="s">
        <v>123</v>
      </c>
      <c r="AZ10" s="478"/>
      <c r="BA10" s="478"/>
      <c r="BB10" s="478"/>
      <c r="BC10" s="478"/>
      <c r="BD10" s="478"/>
      <c r="BE10" s="478"/>
      <c r="BF10" s="478"/>
      <c r="BG10" s="478"/>
      <c r="BH10" s="478"/>
      <c r="BI10" s="478"/>
      <c r="BJ10" s="478"/>
      <c r="BK10" s="478"/>
      <c r="BL10" s="478"/>
      <c r="BM10" s="479"/>
      <c r="BN10" s="443">
        <v>95604</v>
      </c>
      <c r="BO10" s="444"/>
      <c r="BP10" s="444"/>
      <c r="BQ10" s="444"/>
      <c r="BR10" s="444"/>
      <c r="BS10" s="444"/>
      <c r="BT10" s="444"/>
      <c r="BU10" s="445"/>
      <c r="BV10" s="443">
        <v>1050106</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104</v>
      </c>
      <c r="AV11" s="476"/>
      <c r="AW11" s="476"/>
      <c r="AX11" s="476"/>
      <c r="AY11" s="477" t="s">
        <v>128</v>
      </c>
      <c r="AZ11" s="478"/>
      <c r="BA11" s="478"/>
      <c r="BB11" s="478"/>
      <c r="BC11" s="478"/>
      <c r="BD11" s="478"/>
      <c r="BE11" s="478"/>
      <c r="BF11" s="478"/>
      <c r="BG11" s="478"/>
      <c r="BH11" s="478"/>
      <c r="BI11" s="478"/>
      <c r="BJ11" s="478"/>
      <c r="BK11" s="478"/>
      <c r="BL11" s="478"/>
      <c r="BM11" s="479"/>
      <c r="BN11" s="443">
        <v>63116</v>
      </c>
      <c r="BO11" s="444"/>
      <c r="BP11" s="444"/>
      <c r="BQ11" s="444"/>
      <c r="BR11" s="444"/>
      <c r="BS11" s="444"/>
      <c r="BT11" s="444"/>
      <c r="BU11" s="445"/>
      <c r="BV11" s="443">
        <v>7500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256005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118</v>
      </c>
      <c r="AV12" s="476"/>
      <c r="AW12" s="476"/>
      <c r="AX12" s="476"/>
      <c r="AY12" s="477" t="s">
        <v>137</v>
      </c>
      <c r="AZ12" s="478"/>
      <c r="BA12" s="478"/>
      <c r="BB12" s="478"/>
      <c r="BC12" s="478"/>
      <c r="BD12" s="478"/>
      <c r="BE12" s="478"/>
      <c r="BF12" s="478"/>
      <c r="BG12" s="478"/>
      <c r="BH12" s="478"/>
      <c r="BI12" s="478"/>
      <c r="BJ12" s="478"/>
      <c r="BK12" s="478"/>
      <c r="BL12" s="478"/>
      <c r="BM12" s="479"/>
      <c r="BN12" s="443">
        <v>704520</v>
      </c>
      <c r="BO12" s="444"/>
      <c r="BP12" s="444"/>
      <c r="BQ12" s="444"/>
      <c r="BR12" s="444"/>
      <c r="BS12" s="444"/>
      <c r="BT12" s="444"/>
      <c r="BU12" s="445"/>
      <c r="BV12" s="443">
        <v>47341</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250609</v>
      </c>
      <c r="S13" s="528"/>
      <c r="T13" s="528"/>
      <c r="U13" s="528"/>
      <c r="V13" s="529"/>
      <c r="W13" s="459" t="s">
        <v>140</v>
      </c>
      <c r="X13" s="460"/>
      <c r="Y13" s="460"/>
      <c r="Z13" s="460"/>
      <c r="AA13" s="460"/>
      <c r="AB13" s="450"/>
      <c r="AC13" s="494">
        <v>1602</v>
      </c>
      <c r="AD13" s="495"/>
      <c r="AE13" s="495"/>
      <c r="AF13" s="495"/>
      <c r="AG13" s="537"/>
      <c r="AH13" s="494">
        <v>1720</v>
      </c>
      <c r="AI13" s="495"/>
      <c r="AJ13" s="495"/>
      <c r="AK13" s="495"/>
      <c r="AL13" s="496"/>
      <c r="AM13" s="472" t="s">
        <v>141</v>
      </c>
      <c r="AN13" s="473"/>
      <c r="AO13" s="473"/>
      <c r="AP13" s="473"/>
      <c r="AQ13" s="473"/>
      <c r="AR13" s="473"/>
      <c r="AS13" s="473"/>
      <c r="AT13" s="474"/>
      <c r="AU13" s="475" t="s">
        <v>108</v>
      </c>
      <c r="AV13" s="476"/>
      <c r="AW13" s="476"/>
      <c r="AX13" s="476"/>
      <c r="AY13" s="477" t="s">
        <v>142</v>
      </c>
      <c r="AZ13" s="478"/>
      <c r="BA13" s="478"/>
      <c r="BB13" s="478"/>
      <c r="BC13" s="478"/>
      <c r="BD13" s="478"/>
      <c r="BE13" s="478"/>
      <c r="BF13" s="478"/>
      <c r="BG13" s="478"/>
      <c r="BH13" s="478"/>
      <c r="BI13" s="478"/>
      <c r="BJ13" s="478"/>
      <c r="BK13" s="478"/>
      <c r="BL13" s="478"/>
      <c r="BM13" s="479"/>
      <c r="BN13" s="443">
        <v>-421762</v>
      </c>
      <c r="BO13" s="444"/>
      <c r="BP13" s="444"/>
      <c r="BQ13" s="444"/>
      <c r="BR13" s="444"/>
      <c r="BS13" s="444"/>
      <c r="BT13" s="444"/>
      <c r="BU13" s="445"/>
      <c r="BV13" s="443">
        <v>1266309</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3.7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255987</v>
      </c>
      <c r="S14" s="528"/>
      <c r="T14" s="528"/>
      <c r="U14" s="528"/>
      <c r="V14" s="529"/>
      <c r="W14" s="433"/>
      <c r="X14" s="434"/>
      <c r="Y14" s="434"/>
      <c r="Z14" s="434"/>
      <c r="AA14" s="434"/>
      <c r="AB14" s="423"/>
      <c r="AC14" s="530">
        <v>1.5</v>
      </c>
      <c r="AD14" s="531"/>
      <c r="AE14" s="531"/>
      <c r="AF14" s="531"/>
      <c r="AG14" s="532"/>
      <c r="AH14" s="530">
        <v>1.6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22.5</v>
      </c>
      <c r="CU14" s="542"/>
      <c r="CV14" s="542"/>
      <c r="CW14" s="542"/>
      <c r="CX14" s="542"/>
      <c r="CY14" s="542"/>
      <c r="CZ14" s="542"/>
      <c r="DA14" s="543"/>
      <c r="DB14" s="541">
        <v>25.2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146</v>
      </c>
      <c r="N15" s="535"/>
      <c r="O15" s="535"/>
      <c r="P15" s="535"/>
      <c r="Q15" s="536"/>
      <c r="R15" s="527">
        <v>250874</v>
      </c>
      <c r="S15" s="528"/>
      <c r="T15" s="528"/>
      <c r="U15" s="528"/>
      <c r="V15" s="529"/>
      <c r="W15" s="459" t="s">
        <v>147</v>
      </c>
      <c r="X15" s="460"/>
      <c r="Y15" s="460"/>
      <c r="Z15" s="460"/>
      <c r="AA15" s="460"/>
      <c r="AB15" s="450"/>
      <c r="AC15" s="494">
        <v>29027</v>
      </c>
      <c r="AD15" s="495"/>
      <c r="AE15" s="495"/>
      <c r="AF15" s="495"/>
      <c r="AG15" s="537"/>
      <c r="AH15" s="494">
        <v>30462</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37535149</v>
      </c>
      <c r="BO15" s="407"/>
      <c r="BP15" s="407"/>
      <c r="BQ15" s="407"/>
      <c r="BR15" s="407"/>
      <c r="BS15" s="407"/>
      <c r="BT15" s="407"/>
      <c r="BU15" s="408"/>
      <c r="BV15" s="406">
        <v>35732892</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27.1</v>
      </c>
      <c r="AD16" s="531"/>
      <c r="AE16" s="531"/>
      <c r="AF16" s="531"/>
      <c r="AG16" s="532"/>
      <c r="AH16" s="530">
        <v>28.8</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39514270</v>
      </c>
      <c r="BO16" s="444"/>
      <c r="BP16" s="444"/>
      <c r="BQ16" s="444"/>
      <c r="BR16" s="444"/>
      <c r="BS16" s="444"/>
      <c r="BT16" s="444"/>
      <c r="BU16" s="445"/>
      <c r="BV16" s="443">
        <v>38285533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76406</v>
      </c>
      <c r="AD17" s="495"/>
      <c r="AE17" s="495"/>
      <c r="AF17" s="495"/>
      <c r="AG17" s="537"/>
      <c r="AH17" s="494">
        <v>73727</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47993120</v>
      </c>
      <c r="BO17" s="444"/>
      <c r="BP17" s="444"/>
      <c r="BQ17" s="444"/>
      <c r="BR17" s="444"/>
      <c r="BS17" s="444"/>
      <c r="BT17" s="444"/>
      <c r="BU17" s="445"/>
      <c r="BV17" s="443">
        <v>45641171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67.819999999999993</v>
      </c>
      <c r="M18" s="567"/>
      <c r="N18" s="567"/>
      <c r="O18" s="567"/>
      <c r="P18" s="567"/>
      <c r="Q18" s="567"/>
      <c r="R18" s="568"/>
      <c r="S18" s="568"/>
      <c r="T18" s="568"/>
      <c r="U18" s="568"/>
      <c r="V18" s="569"/>
      <c r="W18" s="461"/>
      <c r="X18" s="462"/>
      <c r="Y18" s="462"/>
      <c r="Z18" s="462"/>
      <c r="AA18" s="462"/>
      <c r="AB18" s="453"/>
      <c r="AC18" s="570">
        <v>71.400000000000006</v>
      </c>
      <c r="AD18" s="571"/>
      <c r="AE18" s="571"/>
      <c r="AF18" s="571"/>
      <c r="AG18" s="572"/>
      <c r="AH18" s="570">
        <v>69.599999999999994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51070822</v>
      </c>
      <c r="BO18" s="444"/>
      <c r="BP18" s="444"/>
      <c r="BQ18" s="444"/>
      <c r="BR18" s="444"/>
      <c r="BS18" s="444"/>
      <c r="BT18" s="444"/>
      <c r="BU18" s="445"/>
      <c r="BV18" s="443">
        <v>48716517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3810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62915209</v>
      </c>
      <c r="BO19" s="444"/>
      <c r="BP19" s="444"/>
      <c r="BQ19" s="444"/>
      <c r="BR19" s="444"/>
      <c r="BS19" s="444"/>
      <c r="BT19" s="444"/>
      <c r="BU19" s="445"/>
      <c r="BV19" s="443">
        <v>63120343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112191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55395530</v>
      </c>
      <c r="BO22" s="407"/>
      <c r="BP22" s="407"/>
      <c r="BQ22" s="407"/>
      <c r="BR22" s="407"/>
      <c r="BS22" s="407"/>
      <c r="BT22" s="407"/>
      <c r="BU22" s="408"/>
      <c r="BV22" s="406">
        <v>58494592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33561463</v>
      </c>
      <c r="BO23" s="444"/>
      <c r="BP23" s="444"/>
      <c r="BQ23" s="444"/>
      <c r="BR23" s="444"/>
      <c r="BS23" s="444"/>
      <c r="BT23" s="444"/>
      <c r="BU23" s="445"/>
      <c r="BV23" s="443">
        <v>35196494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9970</v>
      </c>
      <c r="R24" s="495"/>
      <c r="S24" s="495"/>
      <c r="T24" s="495"/>
      <c r="U24" s="495"/>
      <c r="V24" s="537"/>
      <c r="W24" s="589"/>
      <c r="X24" s="590"/>
      <c r="Y24" s="591"/>
      <c r="Z24" s="493" t="s">
        <v>172</v>
      </c>
      <c r="AA24" s="473"/>
      <c r="AB24" s="473"/>
      <c r="AC24" s="473"/>
      <c r="AD24" s="473"/>
      <c r="AE24" s="473"/>
      <c r="AF24" s="473"/>
      <c r="AG24" s="474"/>
      <c r="AH24" s="494">
        <v>1697</v>
      </c>
      <c r="AI24" s="495"/>
      <c r="AJ24" s="495"/>
      <c r="AK24" s="495"/>
      <c r="AL24" s="537"/>
      <c r="AM24" s="494">
        <v>5537311</v>
      </c>
      <c r="AN24" s="495"/>
      <c r="AO24" s="495"/>
      <c r="AP24" s="495"/>
      <c r="AQ24" s="495"/>
      <c r="AR24" s="537"/>
      <c r="AS24" s="494">
        <v>3263</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34010923</v>
      </c>
      <c r="BO24" s="444"/>
      <c r="BP24" s="444"/>
      <c r="BQ24" s="444"/>
      <c r="BR24" s="444"/>
      <c r="BS24" s="444"/>
      <c r="BT24" s="444"/>
      <c r="BU24" s="445"/>
      <c r="BV24" s="443">
        <v>35992899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2</v>
      </c>
      <c r="M25" s="495"/>
      <c r="N25" s="495"/>
      <c r="O25" s="495"/>
      <c r="P25" s="537"/>
      <c r="Q25" s="494">
        <v>8290</v>
      </c>
      <c r="R25" s="495"/>
      <c r="S25" s="495"/>
      <c r="T25" s="495"/>
      <c r="U25" s="495"/>
      <c r="V25" s="537"/>
      <c r="W25" s="589"/>
      <c r="X25" s="590"/>
      <c r="Y25" s="591"/>
      <c r="Z25" s="493" t="s">
        <v>175</v>
      </c>
      <c r="AA25" s="473"/>
      <c r="AB25" s="473"/>
      <c r="AC25" s="473"/>
      <c r="AD25" s="473"/>
      <c r="AE25" s="473"/>
      <c r="AF25" s="473"/>
      <c r="AG25" s="474"/>
      <c r="AH25" s="494">
        <v>268</v>
      </c>
      <c r="AI25" s="495"/>
      <c r="AJ25" s="495"/>
      <c r="AK25" s="495"/>
      <c r="AL25" s="537"/>
      <c r="AM25" s="494">
        <v>874216</v>
      </c>
      <c r="AN25" s="495"/>
      <c r="AO25" s="495"/>
      <c r="AP25" s="495"/>
      <c r="AQ25" s="495"/>
      <c r="AR25" s="537"/>
      <c r="AS25" s="494">
        <v>3262</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42871204</v>
      </c>
      <c r="BO25" s="407"/>
      <c r="BP25" s="407"/>
      <c r="BQ25" s="407"/>
      <c r="BR25" s="407"/>
      <c r="BS25" s="407"/>
      <c r="BT25" s="407"/>
      <c r="BU25" s="408"/>
      <c r="BV25" s="406">
        <v>46256863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177</v>
      </c>
      <c r="F26" s="473"/>
      <c r="G26" s="473"/>
      <c r="H26" s="473"/>
      <c r="I26" s="473"/>
      <c r="J26" s="473"/>
      <c r="K26" s="474"/>
      <c r="L26" s="494">
        <v>1</v>
      </c>
      <c r="M26" s="495"/>
      <c r="N26" s="495"/>
      <c r="O26" s="495"/>
      <c r="P26" s="537"/>
      <c r="Q26" s="494">
        <v>7260</v>
      </c>
      <c r="R26" s="495"/>
      <c r="S26" s="495"/>
      <c r="T26" s="495"/>
      <c r="U26" s="495"/>
      <c r="V26" s="537"/>
      <c r="W26" s="589"/>
      <c r="X26" s="590"/>
      <c r="Y26" s="591"/>
      <c r="Z26" s="493" t="s">
        <v>178</v>
      </c>
      <c r="AA26" s="595"/>
      <c r="AB26" s="595"/>
      <c r="AC26" s="595"/>
      <c r="AD26" s="595"/>
      <c r="AE26" s="595"/>
      <c r="AF26" s="595"/>
      <c r="AG26" s="596"/>
      <c r="AH26" s="494">
        <v>217</v>
      </c>
      <c r="AI26" s="495"/>
      <c r="AJ26" s="495"/>
      <c r="AK26" s="495"/>
      <c r="AL26" s="537"/>
      <c r="AM26" s="494">
        <v>776643</v>
      </c>
      <c r="AN26" s="495"/>
      <c r="AO26" s="495"/>
      <c r="AP26" s="495"/>
      <c r="AQ26" s="495"/>
      <c r="AR26" s="537"/>
      <c r="AS26" s="494">
        <v>3579</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v>450000</v>
      </c>
      <c r="BO26" s="444"/>
      <c r="BP26" s="444"/>
      <c r="BQ26" s="444"/>
      <c r="BR26" s="444"/>
      <c r="BS26" s="444"/>
      <c r="BT26" s="444"/>
      <c r="BU26" s="445"/>
      <c r="BV26" s="443">
        <v>200000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180</v>
      </c>
      <c r="F27" s="473"/>
      <c r="G27" s="473"/>
      <c r="H27" s="473"/>
      <c r="I27" s="473"/>
      <c r="J27" s="473"/>
      <c r="K27" s="474"/>
      <c r="L27" s="494">
        <v>1</v>
      </c>
      <c r="M27" s="495"/>
      <c r="N27" s="495"/>
      <c r="O27" s="495"/>
      <c r="P27" s="537"/>
      <c r="Q27" s="494">
        <v>6150</v>
      </c>
      <c r="R27" s="495"/>
      <c r="S27" s="495"/>
      <c r="T27" s="495"/>
      <c r="U27" s="495"/>
      <c r="V27" s="537"/>
      <c r="W27" s="589"/>
      <c r="X27" s="590"/>
      <c r="Y27" s="591"/>
      <c r="Z27" s="493" t="s">
        <v>181</v>
      </c>
      <c r="AA27" s="473"/>
      <c r="AB27" s="473"/>
      <c r="AC27" s="473"/>
      <c r="AD27" s="473"/>
      <c r="AE27" s="473"/>
      <c r="AF27" s="473"/>
      <c r="AG27" s="474"/>
      <c r="AH27" s="494">
        <v>23</v>
      </c>
      <c r="AI27" s="495"/>
      <c r="AJ27" s="495"/>
      <c r="AK27" s="495"/>
      <c r="AL27" s="537"/>
      <c r="AM27" s="494">
        <v>79994</v>
      </c>
      <c r="AN27" s="495"/>
      <c r="AO27" s="495"/>
      <c r="AP27" s="495"/>
      <c r="AQ27" s="495"/>
      <c r="AR27" s="537"/>
      <c r="AS27" s="494">
        <v>3478</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131</v>
      </c>
      <c r="BO27" s="563"/>
      <c r="BP27" s="563"/>
      <c r="BQ27" s="563"/>
      <c r="BR27" s="563"/>
      <c r="BS27" s="563"/>
      <c r="BT27" s="563"/>
      <c r="BU27" s="564"/>
      <c r="BV27" s="562" t="s">
        <v>183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5400</v>
      </c>
      <c r="R28" s="495"/>
      <c r="S28" s="495"/>
      <c r="T28" s="495"/>
      <c r="U28" s="495"/>
      <c r="V28" s="537"/>
      <c r="W28" s="589"/>
      <c r="X28" s="590"/>
      <c r="Y28" s="591"/>
      <c r="Z28" s="493" t="s">
        <v>185</v>
      </c>
      <c r="AA28" s="473"/>
      <c r="AB28" s="473"/>
      <c r="AC28" s="473"/>
      <c r="AD28" s="473"/>
      <c r="AE28" s="473"/>
      <c r="AF28" s="473"/>
      <c r="AG28" s="474"/>
      <c r="AH28" s="494" t="s">
        <v>130</v>
      </c>
      <c r="AI28" s="495"/>
      <c r="AJ28" s="495"/>
      <c r="AK28" s="495"/>
      <c r="AL28" s="537"/>
      <c r="AM28" s="494" t="s">
        <v>130</v>
      </c>
      <c r="AN28" s="495"/>
      <c r="AO28" s="495"/>
      <c r="AP28" s="495"/>
      <c r="AQ28" s="495"/>
      <c r="AR28" s="537"/>
      <c r="AS28" s="494" t="s">
        <v>130</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7132621</v>
      </c>
      <c r="BO28" s="407"/>
      <c r="BP28" s="407"/>
      <c r="BQ28" s="407"/>
      <c r="BR28" s="407"/>
      <c r="BS28" s="407"/>
      <c r="BT28" s="407"/>
      <c r="BU28" s="408"/>
      <c r="BV28" s="406">
        <v>7741537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24</v>
      </c>
      <c r="M29" s="495"/>
      <c r="N29" s="495"/>
      <c r="O29" s="495"/>
      <c r="P29" s="537"/>
      <c r="Q29" s="494">
        <v>5020</v>
      </c>
      <c r="R29" s="495"/>
      <c r="S29" s="495"/>
      <c r="T29" s="495"/>
      <c r="U29" s="495"/>
      <c r="V29" s="537"/>
      <c r="W29" s="592"/>
      <c r="X29" s="593"/>
      <c r="Y29" s="594"/>
      <c r="Z29" s="493" t="s">
        <v>188</v>
      </c>
      <c r="AA29" s="473"/>
      <c r="AB29" s="473"/>
      <c r="AC29" s="473"/>
      <c r="AD29" s="473"/>
      <c r="AE29" s="473"/>
      <c r="AF29" s="473"/>
      <c r="AG29" s="474"/>
      <c r="AH29" s="494">
        <v>1720</v>
      </c>
      <c r="AI29" s="495"/>
      <c r="AJ29" s="495"/>
      <c r="AK29" s="495"/>
      <c r="AL29" s="537"/>
      <c r="AM29" s="494">
        <v>5617305</v>
      </c>
      <c r="AN29" s="495"/>
      <c r="AO29" s="495"/>
      <c r="AP29" s="495"/>
      <c r="AQ29" s="495"/>
      <c r="AR29" s="537"/>
      <c r="AS29" s="494">
        <v>3266</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t="s">
        <v>183</v>
      </c>
      <c r="BO29" s="444"/>
      <c r="BP29" s="444"/>
      <c r="BQ29" s="444"/>
      <c r="BR29" s="444"/>
      <c r="BS29" s="444"/>
      <c r="BT29" s="444"/>
      <c r="BU29" s="445"/>
      <c r="BV29" s="443" t="s">
        <v>190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9136467</v>
      </c>
      <c r="BO30" s="563"/>
      <c r="BP30" s="563"/>
      <c r="BQ30" s="563"/>
      <c r="BR30" s="563"/>
      <c r="BS30" s="563"/>
      <c r="BT30" s="563"/>
      <c r="BU30" s="564"/>
      <c r="BV30" s="562">
        <v>8650082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競輪事業特別会計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水産物地方卸売市場事業特別会計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金目川水害予防組合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（公財）平塚市まちづくり財団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（公財）平塚市生きがい事業団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神奈川県後期高齢者医療広域連合（特別会計）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Xk5kLP+iTbDAfedArEtbCsuRTm6ZJRNMbJbZcsrKf+zKrGwer9PXgKoIVs9b0J2na/mCmVrrGPXEauEqbypMBw==" saltValue="ezPf1FvuAllR8YLGGSQ6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187" t="s">
        <v>559</v>
      </c>
      <c r="D34" s="1187"/>
      <c r="E34" s="1188"/>
      <c r="F34" s="32">
        <v>5.6</v>
      </c>
      <c r="G34" s="33">
        <v>5.93</v>
      </c>
      <c r="H34" s="33">
        <v>10.31</v>
      </c>
      <c r="I34" s="33">
        <v>15.08</v>
      </c>
      <c r="J34" s="34">
        <v>15.25</v>
      </c>
      <c r="K34" s="22"/>
      <c r="L34" s="22"/>
      <c r="M34" s="22"/>
      <c r="N34" s="22"/>
      <c r="O34" s="22"/>
      <c r="P34" s="22"/>
    </row>
    <row r="35" spans="1:16" ht="39" customHeight="1" x14ac:dyDescent="0.2">
      <c r="A35" s="22"/>
      <c r="B35" s="35"/>
      <c r="C35" s="1181" t="s">
        <v>560</v>
      </c>
      <c r="D35" s="1182"/>
      <c r="E35" s="1183"/>
      <c r="F35" s="36">
        <v>5.51</v>
      </c>
      <c r="G35" s="37">
        <v>6.65</v>
      </c>
      <c r="H35" s="37">
        <v>6.14</v>
      </c>
      <c r="I35" s="37">
        <v>6.43</v>
      </c>
      <c r="J35" s="38">
        <v>6.78</v>
      </c>
      <c r="K35" s="22"/>
      <c r="L35" s="22"/>
      <c r="M35" s="22"/>
      <c r="N35" s="22"/>
      <c r="O35" s="22"/>
      <c r="P35" s="22"/>
    </row>
    <row r="36" spans="1:16" ht="39" customHeight="1" x14ac:dyDescent="0.2">
      <c r="A36" s="22"/>
      <c r="B36" s="35"/>
      <c r="C36" s="1181" t="s">
        <v>561</v>
      </c>
      <c r="D36" s="1182"/>
      <c r="E36" s="1183"/>
      <c r="F36" s="36">
        <v>3.73</v>
      </c>
      <c r="G36" s="37">
        <v>4.1399999999999997</v>
      </c>
      <c r="H36" s="37">
        <v>4.5599999999999996</v>
      </c>
      <c r="I36" s="37">
        <v>5.4</v>
      </c>
      <c r="J36" s="38">
        <v>6.3</v>
      </c>
      <c r="K36" s="22"/>
      <c r="L36" s="22"/>
      <c r="M36" s="22"/>
      <c r="N36" s="22"/>
      <c r="O36" s="22"/>
      <c r="P36" s="22"/>
    </row>
    <row r="37" spans="1:16" ht="39" customHeight="1" x14ac:dyDescent="0.2">
      <c r="A37" s="22"/>
      <c r="B37" s="35"/>
      <c r="C37" s="1181" t="s">
        <v>562</v>
      </c>
      <c r="D37" s="1182"/>
      <c r="E37" s="1183"/>
      <c r="F37" s="36">
        <v>1.67</v>
      </c>
      <c r="G37" s="37">
        <v>1.38</v>
      </c>
      <c r="H37" s="37">
        <v>1.58</v>
      </c>
      <c r="I37" s="37">
        <v>1.62</v>
      </c>
      <c r="J37" s="38">
        <v>1.91</v>
      </c>
      <c r="K37" s="22"/>
      <c r="L37" s="22"/>
      <c r="M37" s="22"/>
      <c r="N37" s="22"/>
      <c r="O37" s="22"/>
      <c r="P37" s="22"/>
    </row>
    <row r="38" spans="1:16" ht="39" customHeight="1" x14ac:dyDescent="0.2">
      <c r="A38" s="22"/>
      <c r="B38" s="35"/>
      <c r="C38" s="1181" t="s">
        <v>563</v>
      </c>
      <c r="D38" s="1182"/>
      <c r="E38" s="1183"/>
      <c r="F38" s="36">
        <v>1.1599999999999999</v>
      </c>
      <c r="G38" s="37">
        <v>1.0900000000000001</v>
      </c>
      <c r="H38" s="37">
        <v>1.07</v>
      </c>
      <c r="I38" s="37">
        <v>1.05</v>
      </c>
      <c r="J38" s="38">
        <v>1.1599999999999999</v>
      </c>
      <c r="K38" s="22"/>
      <c r="L38" s="22"/>
      <c r="M38" s="22"/>
      <c r="N38" s="22"/>
      <c r="O38" s="22"/>
      <c r="P38" s="22"/>
    </row>
    <row r="39" spans="1:16" ht="39" customHeight="1" x14ac:dyDescent="0.2">
      <c r="A39" s="22"/>
      <c r="B39" s="35"/>
      <c r="C39" s="1181" t="s">
        <v>564</v>
      </c>
      <c r="D39" s="1182"/>
      <c r="E39" s="1183"/>
      <c r="F39" s="36">
        <v>0.43</v>
      </c>
      <c r="G39" s="37">
        <v>0.57999999999999996</v>
      </c>
      <c r="H39" s="37">
        <v>0.37</v>
      </c>
      <c r="I39" s="37">
        <v>0.44</v>
      </c>
      <c r="J39" s="38">
        <v>0.28000000000000003</v>
      </c>
      <c r="K39" s="22"/>
      <c r="L39" s="22"/>
      <c r="M39" s="22"/>
      <c r="N39" s="22"/>
      <c r="O39" s="22"/>
      <c r="P39" s="22"/>
    </row>
    <row r="40" spans="1:16" ht="39" customHeight="1" x14ac:dyDescent="0.2">
      <c r="A40" s="22"/>
      <c r="B40" s="35"/>
      <c r="C40" s="1181" t="s">
        <v>565</v>
      </c>
      <c r="D40" s="1182"/>
      <c r="E40" s="1183"/>
      <c r="F40" s="36">
        <v>0.45</v>
      </c>
      <c r="G40" s="37">
        <v>0.43</v>
      </c>
      <c r="H40" s="37">
        <v>0.53</v>
      </c>
      <c r="I40" s="37">
        <v>0.5</v>
      </c>
      <c r="J40" s="38">
        <v>0.23</v>
      </c>
      <c r="K40" s="22"/>
      <c r="L40" s="22"/>
      <c r="M40" s="22"/>
      <c r="N40" s="22"/>
      <c r="O40" s="22"/>
      <c r="P40" s="22"/>
    </row>
    <row r="41" spans="1:16" ht="39" customHeight="1" x14ac:dyDescent="0.2">
      <c r="A41" s="22"/>
      <c r="B41" s="35"/>
      <c r="C41" s="1181" t="s">
        <v>566</v>
      </c>
      <c r="D41" s="1182"/>
      <c r="E41" s="1183"/>
      <c r="F41" s="36">
        <v>0</v>
      </c>
      <c r="G41" s="37">
        <v>0</v>
      </c>
      <c r="H41" s="37">
        <v>0</v>
      </c>
      <c r="I41" s="37">
        <v>0</v>
      </c>
      <c r="J41" s="38">
        <v>0</v>
      </c>
      <c r="K41" s="22"/>
      <c r="L41" s="22"/>
      <c r="M41" s="22"/>
      <c r="N41" s="22"/>
      <c r="O41" s="22"/>
      <c r="P41" s="22"/>
    </row>
    <row r="42" spans="1:16" ht="39" customHeight="1" x14ac:dyDescent="0.2">
      <c r="A42" s="22"/>
      <c r="B42" s="39"/>
      <c r="C42" s="1181" t="s">
        <v>567</v>
      </c>
      <c r="D42" s="1182"/>
      <c r="E42" s="1183"/>
      <c r="F42" s="36" t="s">
        <v>524</v>
      </c>
      <c r="G42" s="37" t="s">
        <v>524</v>
      </c>
      <c r="H42" s="37" t="s">
        <v>524</v>
      </c>
      <c r="I42" s="37" t="s">
        <v>524</v>
      </c>
      <c r="J42" s="38" t="s">
        <v>524</v>
      </c>
      <c r="K42" s="22"/>
      <c r="L42" s="22"/>
      <c r="M42" s="22"/>
      <c r="N42" s="22"/>
      <c r="O42" s="22"/>
      <c r="P42" s="22"/>
    </row>
    <row r="43" spans="1:16" ht="39" customHeight="1" thickBot="1" x14ac:dyDescent="0.25">
      <c r="A43" s="22"/>
      <c r="B43" s="40"/>
      <c r="C43" s="1184" t="s">
        <v>568</v>
      </c>
      <c r="D43" s="1185"/>
      <c r="E43" s="1186"/>
      <c r="F43" s="41" t="s">
        <v>524</v>
      </c>
      <c r="G43" s="42" t="s">
        <v>524</v>
      </c>
      <c r="H43" s="42" t="s">
        <v>524</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eALd53tbnSJH3wnsd9roR03GRSIEajtpGIGrfOA7QagTB3M+QiPeqMvnNMln2zlGhRgbYG5RPOX0PV7hRb8SA==" saltValue="z3Cga4RlabDnahchp6/s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5301</v>
      </c>
      <c r="L45" s="60">
        <v>5333</v>
      </c>
      <c r="M45" s="60">
        <v>5488</v>
      </c>
      <c r="N45" s="60">
        <v>5811</v>
      </c>
      <c r="O45" s="61">
        <v>6237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2">
      <c r="A48" s="48"/>
      <c r="B48" s="1191"/>
      <c r="C48" s="1192"/>
      <c r="D48" s="62"/>
      <c r="E48" s="1197" t="s">
        <v>15</v>
      </c>
      <c r="F48" s="1197"/>
      <c r="G48" s="1197"/>
      <c r="H48" s="1197"/>
      <c r="I48" s="1197"/>
      <c r="J48" s="1198"/>
      <c r="K48" s="63">
        <v>3129</v>
      </c>
      <c r="L48" s="64">
        <v>2860</v>
      </c>
      <c r="M48" s="64">
        <v>2660</v>
      </c>
      <c r="N48" s="64">
        <v>2632</v>
      </c>
      <c r="O48" s="65">
        <v>2572</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524</v>
      </c>
      <c r="L49" s="64" t="s">
        <v>524</v>
      </c>
      <c r="M49" s="64" t="s">
        <v>524</v>
      </c>
      <c r="N49" s="64" t="s">
        <v>524</v>
      </c>
      <c r="O49" s="65" t="s">
        <v>524</v>
      </c>
      <c r="P49" s="48"/>
      <c r="Q49" s="48"/>
      <c r="R49" s="48"/>
      <c r="S49" s="48"/>
      <c r="T49" s="48"/>
      <c r="U49" s="48"/>
    </row>
    <row r="50" spans="1:21" ht="30.75" customHeight="1" x14ac:dyDescent="0.2">
      <c r="A50" s="48"/>
      <c r="B50" s="1191"/>
      <c r="C50" s="1192"/>
      <c r="D50" s="62"/>
      <c r="E50" s="1197" t="s">
        <v>17</v>
      </c>
      <c r="F50" s="1197"/>
      <c r="G50" s="1197"/>
      <c r="H50" s="1197"/>
      <c r="I50" s="1197"/>
      <c r="J50" s="1198"/>
      <c r="K50" s="63">
        <v>183</v>
      </c>
      <c r="L50" s="64">
        <v>379</v>
      </c>
      <c r="M50" s="64">
        <v>787</v>
      </c>
      <c r="N50" s="64">
        <v>421</v>
      </c>
      <c r="O50" s="65">
        <v>449</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524</v>
      </c>
      <c r="L51" s="64" t="s">
        <v>524</v>
      </c>
      <c r="M51" s="64" t="s">
        <v>524</v>
      </c>
      <c r="N51" s="64" t="s">
        <v>524</v>
      </c>
      <c r="O51" s="65" t="s">
        <v>524</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7834</v>
      </c>
      <c r="L52" s="64">
        <v>7493</v>
      </c>
      <c r="M52" s="64">
        <v>7358</v>
      </c>
      <c r="N52" s="64">
        <v>6419</v>
      </c>
      <c r="O52" s="65">
        <v>6786</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779</v>
      </c>
      <c r="L53" s="69">
        <v>1079</v>
      </c>
      <c r="M53" s="69">
        <v>1577</v>
      </c>
      <c r="N53" s="69">
        <v>2445</v>
      </c>
      <c r="O53" s="70">
        <v>2472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3">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e0ZBvr9uziTSpBu+T//kd085SBtRhX1xFs4dKWoybeVPJFVHIux8eEKOqGS0iaE5AWPqWRrOHeB7rRJy5LfQ==" saltValue="3OJCwJH4e+20CFQrWhAr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551</v>
      </c>
      <c r="J40" s="103" t="s">
        <v>552</v>
      </c>
      <c r="K40" s="103" t="s">
        <v>553</v>
      </c>
      <c r="L40" s="103" t="s">
        <v>554</v>
      </c>
      <c r="M40" s="104" t="s">
        <v>555</v>
      </c>
    </row>
    <row r="41" spans="2:13" ht="27.75" customHeight="1" x14ac:dyDescent="0.2">
      <c r="B41" s="1220" t="s">
        <v>32</v>
      </c>
      <c r="C41" s="1221"/>
      <c r="D41" s="105"/>
      <c r="E41" s="1226" t="s">
        <v>33</v>
      </c>
      <c r="F41" s="1226"/>
      <c r="G41" s="1226"/>
      <c r="H41" s="1227"/>
      <c r="I41" s="355">
        <v>54243</v>
      </c>
      <c r="J41" s="356">
        <v>54436</v>
      </c>
      <c r="K41" s="356">
        <v>54928</v>
      </c>
      <c r="L41" s="356">
        <v>58495</v>
      </c>
      <c r="M41" s="357">
        <v>55396</v>
      </c>
    </row>
    <row r="42" spans="2:13" ht="27.75" customHeight="1" x14ac:dyDescent="0.2">
      <c r="B42" s="1222"/>
      <c r="C42" s="1223"/>
      <c r="D42" s="106"/>
      <c r="E42" s="1228" t="s">
        <v>34</v>
      </c>
      <c r="F42" s="1228"/>
      <c r="G42" s="1228"/>
      <c r="H42" s="1229"/>
      <c r="I42" s="358">
        <v>4467</v>
      </c>
      <c r="J42" s="359">
        <v>4037</v>
      </c>
      <c r="K42" s="359">
        <v>3624</v>
      </c>
      <c r="L42" s="359">
        <v>3422</v>
      </c>
      <c r="M42" s="360">
        <v>3181</v>
      </c>
    </row>
    <row r="43" spans="2:13" ht="27.75" customHeight="1" x14ac:dyDescent="0.2">
      <c r="B43" s="1222"/>
      <c r="C43" s="1223"/>
      <c r="D43" s="106"/>
      <c r="E43" s="1228" t="s">
        <v>35</v>
      </c>
      <c r="F43" s="1228"/>
      <c r="G43" s="1228"/>
      <c r="H43" s="1229"/>
      <c r="I43" s="358">
        <v>31936</v>
      </c>
      <c r="J43" s="359">
        <v>30672</v>
      </c>
      <c r="K43" s="359">
        <v>28657</v>
      </c>
      <c r="L43" s="359">
        <v>28067</v>
      </c>
      <c r="M43" s="360">
        <v>27019</v>
      </c>
    </row>
    <row r="44" spans="2:13" ht="27.75" customHeight="1" x14ac:dyDescent="0.2">
      <c r="B44" s="1222"/>
      <c r="C44" s="1223"/>
      <c r="D44" s="106"/>
      <c r="E44" s="1228" t="s">
        <v>36</v>
      </c>
      <c r="F44" s="1228"/>
      <c r="G44" s="1228"/>
      <c r="H44" s="1229"/>
      <c r="I44" s="358" t="s">
        <v>524</v>
      </c>
      <c r="J44" s="359" t="s">
        <v>524</v>
      </c>
      <c r="K44" s="359" t="s">
        <v>524</v>
      </c>
      <c r="L44" s="359" t="s">
        <v>524</v>
      </c>
      <c r="M44" s="360" t="s">
        <v>524</v>
      </c>
    </row>
    <row r="45" spans="2:13" ht="27.75" customHeight="1" x14ac:dyDescent="0.2">
      <c r="B45" s="1222"/>
      <c r="C45" s="1223"/>
      <c r="D45" s="106"/>
      <c r="E45" s="1228" t="s">
        <v>37</v>
      </c>
      <c r="F45" s="1228"/>
      <c r="G45" s="1228"/>
      <c r="H45" s="1229"/>
      <c r="I45" s="358">
        <v>11861</v>
      </c>
      <c r="J45" s="359">
        <v>12220</v>
      </c>
      <c r="K45" s="359">
        <v>12549</v>
      </c>
      <c r="L45" s="359">
        <v>12857</v>
      </c>
      <c r="M45" s="360">
        <v>13215</v>
      </c>
    </row>
    <row r="46" spans="2:13" ht="27.75" customHeight="1" x14ac:dyDescent="0.2">
      <c r="B46" s="1222"/>
      <c r="C46" s="1223"/>
      <c r="D46" s="107"/>
      <c r="E46" s="1228" t="s">
        <v>38</v>
      </c>
      <c r="F46" s="1228"/>
      <c r="G46" s="1228"/>
      <c r="H46" s="1229"/>
      <c r="I46" s="358" t="s">
        <v>524</v>
      </c>
      <c r="J46" s="359" t="s">
        <v>524</v>
      </c>
      <c r="K46" s="359" t="s">
        <v>524</v>
      </c>
      <c r="L46" s="359" t="s">
        <v>524</v>
      </c>
      <c r="M46" s="360" t="s">
        <v>524</v>
      </c>
    </row>
    <row r="47" spans="2:13" ht="27.75" customHeight="1" x14ac:dyDescent="0.2">
      <c r="B47" s="1222"/>
      <c r="C47" s="1223"/>
      <c r="D47" s="108"/>
      <c r="E47" s="1230" t="s">
        <v>39</v>
      </c>
      <c r="F47" s="1231"/>
      <c r="G47" s="1231"/>
      <c r="H47" s="1232"/>
      <c r="I47" s="358" t="s">
        <v>524</v>
      </c>
      <c r="J47" s="359" t="s">
        <v>524</v>
      </c>
      <c r="K47" s="359" t="s">
        <v>524</v>
      </c>
      <c r="L47" s="359" t="s">
        <v>524</v>
      </c>
      <c r="M47" s="360" t="s">
        <v>524</v>
      </c>
    </row>
    <row r="48" spans="2:13" ht="27.75" customHeight="1" x14ac:dyDescent="0.2">
      <c r="B48" s="1222"/>
      <c r="C48" s="1223"/>
      <c r="D48" s="106"/>
      <c r="E48" s="1228" t="s">
        <v>40</v>
      </c>
      <c r="F48" s="1228"/>
      <c r="G48" s="1228"/>
      <c r="H48" s="1229"/>
      <c r="I48" s="358" t="s">
        <v>524</v>
      </c>
      <c r="J48" s="359" t="s">
        <v>524</v>
      </c>
      <c r="K48" s="359" t="s">
        <v>524</v>
      </c>
      <c r="L48" s="359" t="s">
        <v>524</v>
      </c>
      <c r="M48" s="360" t="s">
        <v>524</v>
      </c>
    </row>
    <row r="49" spans="2:13" ht="27.75" customHeight="1" x14ac:dyDescent="0.2">
      <c r="B49" s="1224"/>
      <c r="C49" s="1225"/>
      <c r="D49" s="106"/>
      <c r="E49" s="1228" t="s">
        <v>41</v>
      </c>
      <c r="F49" s="1228"/>
      <c r="G49" s="1228"/>
      <c r="H49" s="1229"/>
      <c r="I49" s="358" t="s">
        <v>524</v>
      </c>
      <c r="J49" s="359" t="s">
        <v>524</v>
      </c>
      <c r="K49" s="359" t="s">
        <v>524</v>
      </c>
      <c r="L49" s="359" t="s">
        <v>524</v>
      </c>
      <c r="M49" s="360" t="s">
        <v>524</v>
      </c>
    </row>
    <row r="50" spans="2:13" ht="27.75" customHeight="1" x14ac:dyDescent="0.2">
      <c r="B50" s="1233" t="s">
        <v>42</v>
      </c>
      <c r="C50" s="1234"/>
      <c r="D50" s="109"/>
      <c r="E50" s="1228" t="s">
        <v>43</v>
      </c>
      <c r="F50" s="1228"/>
      <c r="G50" s="1228"/>
      <c r="H50" s="1229"/>
      <c r="I50" s="358">
        <v>17978</v>
      </c>
      <c r="J50" s="359">
        <v>18355</v>
      </c>
      <c r="K50" s="359">
        <v>17961</v>
      </c>
      <c r="L50" s="359">
        <v>21080</v>
      </c>
      <c r="M50" s="360">
        <v>21952</v>
      </c>
    </row>
    <row r="51" spans="2:13" ht="27.75" customHeight="1" x14ac:dyDescent="0.2">
      <c r="B51" s="1222"/>
      <c r="C51" s="1223"/>
      <c r="D51" s="106"/>
      <c r="E51" s="1228" t="s">
        <v>44</v>
      </c>
      <c r="F51" s="1228"/>
      <c r="G51" s="1228"/>
      <c r="H51" s="1229"/>
      <c r="I51" s="358">
        <v>17534</v>
      </c>
      <c r="J51" s="359">
        <v>17369</v>
      </c>
      <c r="K51" s="359">
        <v>19342</v>
      </c>
      <c r="L51" s="359">
        <v>17794</v>
      </c>
      <c r="M51" s="360">
        <v>16747</v>
      </c>
    </row>
    <row r="52" spans="2:13" ht="27.75" customHeight="1" x14ac:dyDescent="0.2">
      <c r="B52" s="1224"/>
      <c r="C52" s="1225"/>
      <c r="D52" s="106"/>
      <c r="E52" s="1228" t="s">
        <v>45</v>
      </c>
      <c r="F52" s="1228"/>
      <c r="G52" s="1228"/>
      <c r="H52" s="1229"/>
      <c r="I52" s="358">
        <v>56923</v>
      </c>
      <c r="J52" s="359">
        <v>54965</v>
      </c>
      <c r="K52" s="359">
        <v>53287</v>
      </c>
      <c r="L52" s="359">
        <v>52188</v>
      </c>
      <c r="M52" s="360">
        <v>49743</v>
      </c>
    </row>
    <row r="53" spans="2:13" ht="27.75" customHeight="1" thickBot="1" x14ac:dyDescent="0.25">
      <c r="B53" s="1235" t="s">
        <v>46</v>
      </c>
      <c r="C53" s="1236"/>
      <c r="D53" s="110"/>
      <c r="E53" s="1237" t="s">
        <v>47</v>
      </c>
      <c r="F53" s="1237"/>
      <c r="G53" s="1237"/>
      <c r="H53" s="1238"/>
      <c r="I53" s="361">
        <v>10071</v>
      </c>
      <c r="J53" s="362">
        <v>10676</v>
      </c>
      <c r="K53" s="362">
        <v>9168</v>
      </c>
      <c r="L53" s="362">
        <v>11779</v>
      </c>
      <c r="M53" s="363">
        <v>10369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x2gZVHGMx3FtdSwnuKA6+gRWXY2+rog4+4jxcQZ5fGSbNGLnKMkMIikO/PCargGrfepTMQEj9roOcWZzKjvaJg==" saltValue="BuXAJctDZlw0rrm3I+Rw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553</v>
      </c>
      <c r="G54" s="119" t="s">
        <v>554</v>
      </c>
      <c r="H54" s="120" t="s">
        <v>555</v>
      </c>
    </row>
    <row r="55" spans="2:8" ht="52.5" customHeight="1" x14ac:dyDescent="0.2">
      <c r="B55" s="121"/>
      <c r="C55" s="1247" t="s">
        <v>50</v>
      </c>
      <c r="D55" s="1247"/>
      <c r="E55" s="1248"/>
      <c r="F55" s="122">
        <v>6739</v>
      </c>
      <c r="G55" s="122">
        <v>7742</v>
      </c>
      <c r="H55" s="123">
        <v>7133</v>
      </c>
    </row>
    <row r="56" spans="2:8" ht="52.5" customHeight="1" x14ac:dyDescent="0.2">
      <c r="B56" s="124"/>
      <c r="C56" s="1249" t="s">
        <v>51</v>
      </c>
      <c r="D56" s="1249"/>
      <c r="E56" s="1250"/>
      <c r="F56" s="125" t="s">
        <v>524</v>
      </c>
      <c r="G56" s="125" t="s">
        <v>524</v>
      </c>
      <c r="H56" s="126" t="s">
        <v>524</v>
      </c>
    </row>
    <row r="57" spans="2:8" ht="53.25" customHeight="1" x14ac:dyDescent="0.2">
      <c r="B57" s="124"/>
      <c r="C57" s="1251" t="s">
        <v>52</v>
      </c>
      <c r="D57" s="1251"/>
      <c r="E57" s="1252"/>
      <c r="F57" s="127">
        <v>6996</v>
      </c>
      <c r="G57" s="127">
        <v>8650</v>
      </c>
      <c r="H57" s="128">
        <v>9136</v>
      </c>
    </row>
    <row r="58" spans="2:8" ht="45.75" customHeight="1" x14ac:dyDescent="0.2">
      <c r="B58" s="129"/>
      <c r="C58" s="1239" t="s">
        <v>580</v>
      </c>
      <c r="D58" s="1240"/>
      <c r="E58" s="1241"/>
      <c r="F58" s="130">
        <v>4026</v>
      </c>
      <c r="G58" s="130">
        <v>5009</v>
      </c>
      <c r="H58" s="131">
        <v>4868</v>
      </c>
    </row>
    <row r="59" spans="2:8" ht="45.75" customHeight="1" x14ac:dyDescent="0.2">
      <c r="B59" s="129"/>
      <c r="C59" s="1239" t="s">
        <v>581</v>
      </c>
      <c r="D59" s="1240"/>
      <c r="E59" s="1241"/>
      <c r="F59" s="130">
        <v>299</v>
      </c>
      <c r="G59" s="130">
        <v>1082</v>
      </c>
      <c r="H59" s="131">
        <v>1700</v>
      </c>
    </row>
    <row r="60" spans="2:8" ht="45.75" customHeight="1" x14ac:dyDescent="0.2">
      <c r="B60" s="129"/>
      <c r="C60" s="1239" t="s">
        <v>582</v>
      </c>
      <c r="D60" s="1240"/>
      <c r="E60" s="1241"/>
      <c r="F60" s="130">
        <v>1339</v>
      </c>
      <c r="G60" s="130">
        <v>1327</v>
      </c>
      <c r="H60" s="131">
        <v>1314</v>
      </c>
    </row>
    <row r="61" spans="2:8" ht="45.75" customHeight="1" x14ac:dyDescent="0.2">
      <c r="B61" s="129"/>
      <c r="C61" s="1239" t="s">
        <v>583</v>
      </c>
      <c r="D61" s="1240"/>
      <c r="E61" s="1241"/>
      <c r="F61" s="130">
        <v>553</v>
      </c>
      <c r="G61" s="130">
        <v>494</v>
      </c>
      <c r="H61" s="131">
        <v>497</v>
      </c>
    </row>
    <row r="62" spans="2:8" ht="45.75" customHeight="1" thickBot="1" x14ac:dyDescent="0.25">
      <c r="B62" s="132"/>
      <c r="C62" s="1242" t="s">
        <v>584</v>
      </c>
      <c r="D62" s="1243"/>
      <c r="E62" s="1244"/>
      <c r="F62" s="133">
        <v>518</v>
      </c>
      <c r="G62" s="133">
        <v>490</v>
      </c>
      <c r="H62" s="134">
        <v>490</v>
      </c>
    </row>
    <row r="63" spans="2:8" ht="52.5" customHeight="1" thickBot="1" x14ac:dyDescent="0.25">
      <c r="B63" s="135"/>
      <c r="C63" s="1245" t="s">
        <v>53</v>
      </c>
      <c r="D63" s="1245"/>
      <c r="E63" s="1246"/>
      <c r="F63" s="136">
        <v>13734</v>
      </c>
      <c r="G63" s="136">
        <v>16392</v>
      </c>
      <c r="H63" s="137">
        <v>16269</v>
      </c>
    </row>
    <row r="64" spans="2:8" ht="13" x14ac:dyDescent="0.2"/>
  </sheetData>
  <sheetProtection algorithmName="SHA-512" hashValue="Rt1cCdi3XeTIW8SMcIPAykpiwVBQxtor+MlU43nLjQ0Yze+fJKH4i6Qdy6XrKYUDlalBcVi9+/pU9y9JJMGsBg==" saltValue="izCnPQYe49z51SxAc6+a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551</v>
      </c>
      <c r="BQ50" s="1266"/>
      <c r="BR50" s="1266"/>
      <c r="BS50" s="1266"/>
      <c r="BT50" s="1266"/>
      <c r="BU50" s="1266"/>
      <c r="BV50" s="1266"/>
      <c r="BW50" s="1266"/>
      <c r="BX50" s="1266" t="s">
        <v>552</v>
      </c>
      <c r="BY50" s="1266"/>
      <c r="BZ50" s="1266"/>
      <c r="CA50" s="1266"/>
      <c r="CB50" s="1266"/>
      <c r="CC50" s="1266"/>
      <c r="CD50" s="1266"/>
      <c r="CE50" s="1266"/>
      <c r="CF50" s="1266" t="s">
        <v>553</v>
      </c>
      <c r="CG50" s="1266"/>
      <c r="CH50" s="1266"/>
      <c r="CI50" s="1266"/>
      <c r="CJ50" s="1266"/>
      <c r="CK50" s="1266"/>
      <c r="CL50" s="1266"/>
      <c r="CM50" s="1266"/>
      <c r="CN50" s="1266" t="s">
        <v>554</v>
      </c>
      <c r="CO50" s="1266"/>
      <c r="CP50" s="1266"/>
      <c r="CQ50" s="1266"/>
      <c r="CR50" s="1266"/>
      <c r="CS50" s="1266"/>
      <c r="CT50" s="1266"/>
      <c r="CU50" s="1266"/>
      <c r="CV50" s="1266" t="s">
        <v>555</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590</v>
      </c>
      <c r="AO51" s="1269"/>
      <c r="AP51" s="1269"/>
      <c r="AQ51" s="1269"/>
      <c r="AR51" s="1269"/>
      <c r="AS51" s="1269"/>
      <c r="AT51" s="1269"/>
      <c r="AU51" s="1269"/>
      <c r="AV51" s="1269"/>
      <c r="AW51" s="1269"/>
      <c r="AX51" s="1269"/>
      <c r="AY51" s="1269"/>
      <c r="AZ51" s="1269"/>
      <c r="BA51" s="1269"/>
      <c r="BB51" s="1269" t="s">
        <v>591</v>
      </c>
      <c r="BC51" s="1269"/>
      <c r="BD51" s="1269"/>
      <c r="BE51" s="1269"/>
      <c r="BF51" s="1269"/>
      <c r="BG51" s="1269"/>
      <c r="BH51" s="1269"/>
      <c r="BI51" s="1269"/>
      <c r="BJ51" s="1269"/>
      <c r="BK51" s="1269"/>
      <c r="BL51" s="1269"/>
      <c r="BM51" s="1269"/>
      <c r="BN51" s="1269"/>
      <c r="BO51" s="1269"/>
      <c r="BP51" s="1267">
        <v>23.2</v>
      </c>
      <c r="BQ51" s="1267"/>
      <c r="BR51" s="1267"/>
      <c r="BS51" s="1267"/>
      <c r="BT51" s="1267"/>
      <c r="BU51" s="1267"/>
      <c r="BV51" s="1267"/>
      <c r="BW51" s="1267"/>
      <c r="BX51" s="1267">
        <v>24.5</v>
      </c>
      <c r="BY51" s="1267"/>
      <c r="BZ51" s="1267"/>
      <c r="CA51" s="1267"/>
      <c r="CB51" s="1267"/>
      <c r="CC51" s="1267"/>
      <c r="CD51" s="1267"/>
      <c r="CE51" s="1267"/>
      <c r="CF51" s="1267">
        <v>20.399999999999999</v>
      </c>
      <c r="CG51" s="1267"/>
      <c r="CH51" s="1267"/>
      <c r="CI51" s="1267"/>
      <c r="CJ51" s="1267"/>
      <c r="CK51" s="1267"/>
      <c r="CL51" s="1267"/>
      <c r="CM51" s="1267"/>
      <c r="CN51" s="1267">
        <v>25.2</v>
      </c>
      <c r="CO51" s="1267"/>
      <c r="CP51" s="1267"/>
      <c r="CQ51" s="1267"/>
      <c r="CR51" s="1267"/>
      <c r="CS51" s="1267"/>
      <c r="CT51" s="1267"/>
      <c r="CU51" s="1267"/>
      <c r="CV51" s="1267">
        <v>22.5</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592</v>
      </c>
      <c r="BC53" s="1269"/>
      <c r="BD53" s="1269"/>
      <c r="BE53" s="1269"/>
      <c r="BF53" s="1269"/>
      <c r="BG53" s="1269"/>
      <c r="BH53" s="1269"/>
      <c r="BI53" s="1269"/>
      <c r="BJ53" s="1269"/>
      <c r="BK53" s="1269"/>
      <c r="BL53" s="1269"/>
      <c r="BM53" s="1269"/>
      <c r="BN53" s="1269"/>
      <c r="BO53" s="1269"/>
      <c r="BP53" s="1267">
        <v>60.2</v>
      </c>
      <c r="BQ53" s="1267"/>
      <c r="BR53" s="1267"/>
      <c r="BS53" s="1267"/>
      <c r="BT53" s="1267"/>
      <c r="BU53" s="1267"/>
      <c r="BV53" s="1267"/>
      <c r="BW53" s="1267"/>
      <c r="BX53" s="1267">
        <v>61.7</v>
      </c>
      <c r="BY53" s="1267"/>
      <c r="BZ53" s="1267"/>
      <c r="CA53" s="1267"/>
      <c r="CB53" s="1267"/>
      <c r="CC53" s="1267"/>
      <c r="CD53" s="1267"/>
      <c r="CE53" s="1267"/>
      <c r="CF53" s="1267">
        <v>62.5</v>
      </c>
      <c r="CG53" s="1267"/>
      <c r="CH53" s="1267"/>
      <c r="CI53" s="1267"/>
      <c r="CJ53" s="1267"/>
      <c r="CK53" s="1267"/>
      <c r="CL53" s="1267"/>
      <c r="CM53" s="1267"/>
      <c r="CN53" s="1267">
        <v>61.3</v>
      </c>
      <c r="CO53" s="1267"/>
      <c r="CP53" s="1267"/>
      <c r="CQ53" s="1267"/>
      <c r="CR53" s="1267"/>
      <c r="CS53" s="1267"/>
      <c r="CT53" s="1267"/>
      <c r="CU53" s="1267"/>
      <c r="CV53" s="1267">
        <v>63</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593</v>
      </c>
      <c r="AO55" s="1266"/>
      <c r="AP55" s="1266"/>
      <c r="AQ55" s="1266"/>
      <c r="AR55" s="1266"/>
      <c r="AS55" s="1266"/>
      <c r="AT55" s="1266"/>
      <c r="AU55" s="1266"/>
      <c r="AV55" s="1266"/>
      <c r="AW55" s="1266"/>
      <c r="AX55" s="1266"/>
      <c r="AY55" s="1266"/>
      <c r="AZ55" s="1266"/>
      <c r="BA55" s="1266"/>
      <c r="BB55" s="1269" t="s">
        <v>591</v>
      </c>
      <c r="BC55" s="1269"/>
      <c r="BD55" s="1269"/>
      <c r="BE55" s="1269"/>
      <c r="BF55" s="1269"/>
      <c r="BG55" s="1269"/>
      <c r="BH55" s="1269"/>
      <c r="BI55" s="1269"/>
      <c r="BJ55" s="1269"/>
      <c r="BK55" s="1269"/>
      <c r="BL55" s="1269"/>
      <c r="BM55" s="1269"/>
      <c r="BN55" s="1269"/>
      <c r="BO55" s="1269"/>
      <c r="BP55" s="1267">
        <v>23.1</v>
      </c>
      <c r="BQ55" s="1267"/>
      <c r="BR55" s="1267"/>
      <c r="BS55" s="1267"/>
      <c r="BT55" s="1267"/>
      <c r="BU55" s="1267"/>
      <c r="BV55" s="1267"/>
      <c r="BW55" s="1267"/>
      <c r="BX55" s="1267">
        <v>19</v>
      </c>
      <c r="BY55" s="1267"/>
      <c r="BZ55" s="1267"/>
      <c r="CA55" s="1267"/>
      <c r="CB55" s="1267"/>
      <c r="CC55" s="1267"/>
      <c r="CD55" s="1267"/>
      <c r="CE55" s="1267"/>
      <c r="CF55" s="1267">
        <v>18</v>
      </c>
      <c r="CG55" s="1267"/>
      <c r="CH55" s="1267"/>
      <c r="CI55" s="1267"/>
      <c r="CJ55" s="1267"/>
      <c r="CK55" s="1267"/>
      <c r="CL55" s="1267"/>
      <c r="CM55" s="1267"/>
      <c r="CN55" s="1267">
        <v>13.1</v>
      </c>
      <c r="CO55" s="1267"/>
      <c r="CP55" s="1267"/>
      <c r="CQ55" s="1267"/>
      <c r="CR55" s="1267"/>
      <c r="CS55" s="1267"/>
      <c r="CT55" s="1267"/>
      <c r="CU55" s="1267"/>
      <c r="CV55" s="1267">
        <v>10.9</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592</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60.9</v>
      </c>
      <c r="BY57" s="1267"/>
      <c r="BZ57" s="1267"/>
      <c r="CA57" s="1267"/>
      <c r="CB57" s="1267"/>
      <c r="CC57" s="1267"/>
      <c r="CD57" s="1267"/>
      <c r="CE57" s="1267"/>
      <c r="CF57" s="1267">
        <v>61.9</v>
      </c>
      <c r="CG57" s="1267"/>
      <c r="CH57" s="1267"/>
      <c r="CI57" s="1267"/>
      <c r="CJ57" s="1267"/>
      <c r="CK57" s="1267"/>
      <c r="CL57" s="1267"/>
      <c r="CM57" s="1267"/>
      <c r="CN57" s="1267">
        <v>62.5</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594</v>
      </c>
    </row>
    <row r="64" spans="1:109" ht="13" x14ac:dyDescent="0.2">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3" t="s">
        <v>595</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 x14ac:dyDescent="0.2">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 x14ac:dyDescent="0.2">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 x14ac:dyDescent="0.2">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 x14ac:dyDescent="0.2">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551</v>
      </c>
      <c r="BQ72" s="1266"/>
      <c r="BR72" s="1266"/>
      <c r="BS72" s="1266"/>
      <c r="BT72" s="1266"/>
      <c r="BU72" s="1266"/>
      <c r="BV72" s="1266"/>
      <c r="BW72" s="1266"/>
      <c r="BX72" s="1266" t="s">
        <v>552</v>
      </c>
      <c r="BY72" s="1266"/>
      <c r="BZ72" s="1266"/>
      <c r="CA72" s="1266"/>
      <c r="CB72" s="1266"/>
      <c r="CC72" s="1266"/>
      <c r="CD72" s="1266"/>
      <c r="CE72" s="1266"/>
      <c r="CF72" s="1266" t="s">
        <v>553</v>
      </c>
      <c r="CG72" s="1266"/>
      <c r="CH72" s="1266"/>
      <c r="CI72" s="1266"/>
      <c r="CJ72" s="1266"/>
      <c r="CK72" s="1266"/>
      <c r="CL72" s="1266"/>
      <c r="CM72" s="1266"/>
      <c r="CN72" s="1266" t="s">
        <v>554</v>
      </c>
      <c r="CO72" s="1266"/>
      <c r="CP72" s="1266"/>
      <c r="CQ72" s="1266"/>
      <c r="CR72" s="1266"/>
      <c r="CS72" s="1266"/>
      <c r="CT72" s="1266"/>
      <c r="CU72" s="1266"/>
      <c r="CV72" s="1266" t="s">
        <v>555</v>
      </c>
      <c r="CW72" s="1266"/>
      <c r="CX72" s="1266"/>
      <c r="CY72" s="1266"/>
      <c r="CZ72" s="1266"/>
      <c r="DA72" s="1266"/>
      <c r="DB72" s="1266"/>
      <c r="DC72" s="1266"/>
    </row>
    <row r="73" spans="2:107" ht="13" x14ac:dyDescent="0.2">
      <c r="B73" s="372"/>
      <c r="G73" s="1272"/>
      <c r="H73" s="1272"/>
      <c r="I73" s="1272"/>
      <c r="J73" s="1272"/>
      <c r="K73" s="1282"/>
      <c r="L73" s="1282"/>
      <c r="M73" s="1282"/>
      <c r="N73" s="1282"/>
      <c r="AM73" s="381"/>
      <c r="AN73" s="1269" t="s">
        <v>590</v>
      </c>
      <c r="AO73" s="1269"/>
      <c r="AP73" s="1269"/>
      <c r="AQ73" s="1269"/>
      <c r="AR73" s="1269"/>
      <c r="AS73" s="1269"/>
      <c r="AT73" s="1269"/>
      <c r="AU73" s="1269"/>
      <c r="AV73" s="1269"/>
      <c r="AW73" s="1269"/>
      <c r="AX73" s="1269"/>
      <c r="AY73" s="1269"/>
      <c r="AZ73" s="1269"/>
      <c r="BA73" s="1269"/>
      <c r="BB73" s="1269" t="s">
        <v>591</v>
      </c>
      <c r="BC73" s="1269"/>
      <c r="BD73" s="1269"/>
      <c r="BE73" s="1269"/>
      <c r="BF73" s="1269"/>
      <c r="BG73" s="1269"/>
      <c r="BH73" s="1269"/>
      <c r="BI73" s="1269"/>
      <c r="BJ73" s="1269"/>
      <c r="BK73" s="1269"/>
      <c r="BL73" s="1269"/>
      <c r="BM73" s="1269"/>
      <c r="BN73" s="1269"/>
      <c r="BO73" s="1269"/>
      <c r="BP73" s="1267">
        <v>23.2</v>
      </c>
      <c r="BQ73" s="1267"/>
      <c r="BR73" s="1267"/>
      <c r="BS73" s="1267"/>
      <c r="BT73" s="1267"/>
      <c r="BU73" s="1267"/>
      <c r="BV73" s="1267"/>
      <c r="BW73" s="1267"/>
      <c r="BX73" s="1267">
        <v>24.5</v>
      </c>
      <c r="BY73" s="1267"/>
      <c r="BZ73" s="1267"/>
      <c r="CA73" s="1267"/>
      <c r="CB73" s="1267"/>
      <c r="CC73" s="1267"/>
      <c r="CD73" s="1267"/>
      <c r="CE73" s="1267"/>
      <c r="CF73" s="1267">
        <v>20.399999999999999</v>
      </c>
      <c r="CG73" s="1267"/>
      <c r="CH73" s="1267"/>
      <c r="CI73" s="1267"/>
      <c r="CJ73" s="1267"/>
      <c r="CK73" s="1267"/>
      <c r="CL73" s="1267"/>
      <c r="CM73" s="1267"/>
      <c r="CN73" s="1267">
        <v>25.2</v>
      </c>
      <c r="CO73" s="1267"/>
      <c r="CP73" s="1267"/>
      <c r="CQ73" s="1267"/>
      <c r="CR73" s="1267"/>
      <c r="CS73" s="1267"/>
      <c r="CT73" s="1267"/>
      <c r="CU73" s="1267"/>
      <c r="CV73" s="1267">
        <v>22.5</v>
      </c>
      <c r="CW73" s="1267"/>
      <c r="CX73" s="1267"/>
      <c r="CY73" s="1267"/>
      <c r="CZ73" s="1267"/>
      <c r="DA73" s="1267"/>
      <c r="DB73" s="1267"/>
      <c r="DC73" s="1267"/>
    </row>
    <row r="74" spans="2:107" ht="13" x14ac:dyDescent="0.2">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596</v>
      </c>
      <c r="BC75" s="1269"/>
      <c r="BD75" s="1269"/>
      <c r="BE75" s="1269"/>
      <c r="BF75" s="1269"/>
      <c r="BG75" s="1269"/>
      <c r="BH75" s="1269"/>
      <c r="BI75" s="1269"/>
      <c r="BJ75" s="1269"/>
      <c r="BK75" s="1269"/>
      <c r="BL75" s="1269"/>
      <c r="BM75" s="1269"/>
      <c r="BN75" s="1269"/>
      <c r="BO75" s="1269"/>
      <c r="BP75" s="1267">
        <v>2</v>
      </c>
      <c r="BQ75" s="1267"/>
      <c r="BR75" s="1267"/>
      <c r="BS75" s="1267"/>
      <c r="BT75" s="1267"/>
      <c r="BU75" s="1267"/>
      <c r="BV75" s="1267"/>
      <c r="BW75" s="1267"/>
      <c r="BX75" s="1267">
        <v>2.4</v>
      </c>
      <c r="BY75" s="1267"/>
      <c r="BZ75" s="1267"/>
      <c r="CA75" s="1267"/>
      <c r="CB75" s="1267"/>
      <c r="CC75" s="1267"/>
      <c r="CD75" s="1267"/>
      <c r="CE75" s="1267"/>
      <c r="CF75" s="1267">
        <v>2.5</v>
      </c>
      <c r="CG75" s="1267"/>
      <c r="CH75" s="1267"/>
      <c r="CI75" s="1267"/>
      <c r="CJ75" s="1267"/>
      <c r="CK75" s="1267"/>
      <c r="CL75" s="1267"/>
      <c r="CM75" s="1267"/>
      <c r="CN75" s="1267">
        <v>3.7</v>
      </c>
      <c r="CO75" s="1267"/>
      <c r="CP75" s="1267"/>
      <c r="CQ75" s="1267"/>
      <c r="CR75" s="1267"/>
      <c r="CS75" s="1267"/>
      <c r="CT75" s="1267"/>
      <c r="CU75" s="1267"/>
      <c r="CV75" s="1267">
        <v>4.7</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82"/>
      <c r="L77" s="1282"/>
      <c r="M77" s="1282"/>
      <c r="N77" s="1282"/>
      <c r="AN77" s="1266" t="s">
        <v>593</v>
      </c>
      <c r="AO77" s="1266"/>
      <c r="AP77" s="1266"/>
      <c r="AQ77" s="1266"/>
      <c r="AR77" s="1266"/>
      <c r="AS77" s="1266"/>
      <c r="AT77" s="1266"/>
      <c r="AU77" s="1266"/>
      <c r="AV77" s="1266"/>
      <c r="AW77" s="1266"/>
      <c r="AX77" s="1266"/>
      <c r="AY77" s="1266"/>
      <c r="AZ77" s="1266"/>
      <c r="BA77" s="1266"/>
      <c r="BB77" s="1269" t="s">
        <v>591</v>
      </c>
      <c r="BC77" s="1269"/>
      <c r="BD77" s="1269"/>
      <c r="BE77" s="1269"/>
      <c r="BF77" s="1269"/>
      <c r="BG77" s="1269"/>
      <c r="BH77" s="1269"/>
      <c r="BI77" s="1269"/>
      <c r="BJ77" s="1269"/>
      <c r="BK77" s="1269"/>
      <c r="BL77" s="1269"/>
      <c r="BM77" s="1269"/>
      <c r="BN77" s="1269"/>
      <c r="BO77" s="1269"/>
      <c r="BP77" s="1267">
        <v>23.1</v>
      </c>
      <c r="BQ77" s="1267"/>
      <c r="BR77" s="1267"/>
      <c r="BS77" s="1267"/>
      <c r="BT77" s="1267"/>
      <c r="BU77" s="1267"/>
      <c r="BV77" s="1267"/>
      <c r="BW77" s="1267"/>
      <c r="BX77" s="1267">
        <v>19</v>
      </c>
      <c r="BY77" s="1267"/>
      <c r="BZ77" s="1267"/>
      <c r="CA77" s="1267"/>
      <c r="CB77" s="1267"/>
      <c r="CC77" s="1267"/>
      <c r="CD77" s="1267"/>
      <c r="CE77" s="1267"/>
      <c r="CF77" s="1267">
        <v>18</v>
      </c>
      <c r="CG77" s="1267"/>
      <c r="CH77" s="1267"/>
      <c r="CI77" s="1267"/>
      <c r="CJ77" s="1267"/>
      <c r="CK77" s="1267"/>
      <c r="CL77" s="1267"/>
      <c r="CM77" s="1267"/>
      <c r="CN77" s="1267">
        <v>13.1</v>
      </c>
      <c r="CO77" s="1267"/>
      <c r="CP77" s="1267"/>
      <c r="CQ77" s="1267"/>
      <c r="CR77" s="1267"/>
      <c r="CS77" s="1267"/>
      <c r="CT77" s="1267"/>
      <c r="CU77" s="1267"/>
      <c r="CV77" s="1267">
        <v>10.9</v>
      </c>
      <c r="CW77" s="1267"/>
      <c r="CX77" s="1267"/>
      <c r="CY77" s="1267"/>
      <c r="CZ77" s="1267"/>
      <c r="DA77" s="1267"/>
      <c r="DB77" s="1267"/>
      <c r="DC77" s="1267"/>
    </row>
    <row r="78" spans="2:107" ht="13" x14ac:dyDescent="0.2">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596</v>
      </c>
      <c r="BC79" s="1269"/>
      <c r="BD79" s="1269"/>
      <c r="BE79" s="1269"/>
      <c r="BF79" s="1269"/>
      <c r="BG79" s="1269"/>
      <c r="BH79" s="1269"/>
      <c r="BI79" s="1269"/>
      <c r="BJ79" s="1269"/>
      <c r="BK79" s="1269"/>
      <c r="BL79" s="1269"/>
      <c r="BM79" s="1269"/>
      <c r="BN79" s="1269"/>
      <c r="BO79" s="1269"/>
      <c r="BP79" s="1267">
        <v>4.2</v>
      </c>
      <c r="BQ79" s="1267"/>
      <c r="BR79" s="1267"/>
      <c r="BS79" s="1267"/>
      <c r="BT79" s="1267"/>
      <c r="BU79" s="1267"/>
      <c r="BV79" s="1267"/>
      <c r="BW79" s="1267"/>
      <c r="BX79" s="1267">
        <v>3.6</v>
      </c>
      <c r="BY79" s="1267"/>
      <c r="BZ79" s="1267"/>
      <c r="CA79" s="1267"/>
      <c r="CB79" s="1267"/>
      <c r="CC79" s="1267"/>
      <c r="CD79" s="1267"/>
      <c r="CE79" s="1267"/>
      <c r="CF79" s="1267">
        <v>3.5</v>
      </c>
      <c r="CG79" s="1267"/>
      <c r="CH79" s="1267"/>
      <c r="CI79" s="1267"/>
      <c r="CJ79" s="1267"/>
      <c r="CK79" s="1267"/>
      <c r="CL79" s="1267"/>
      <c r="CM79" s="1267"/>
      <c r="CN79" s="1267">
        <v>3.6</v>
      </c>
      <c r="CO79" s="1267"/>
      <c r="CP79" s="1267"/>
      <c r="CQ79" s="1267"/>
      <c r="CR79" s="1267"/>
      <c r="CS79" s="1267"/>
      <c r="CT79" s="1267"/>
      <c r="CU79" s="1267"/>
      <c r="CV79" s="1267">
        <v>4</v>
      </c>
      <c r="CW79" s="1267"/>
      <c r="CX79" s="1267"/>
      <c r="CY79" s="1267"/>
      <c r="CZ79" s="1267"/>
      <c r="DA79" s="1267"/>
      <c r="DB79" s="1267"/>
      <c r="DC79" s="1267"/>
    </row>
    <row r="80" spans="2:107" ht="13" x14ac:dyDescent="0.2">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DmVt8LACJjSz+VuFsjpwOlWptjBf6IePY4MElfRWRKFS/fuizZs95HkvQEEmEw11apVxF9CIVo+DfkCq6fwqIA==" saltValue="lLvDoqolECOm93FAcmOm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498</v>
      </c>
    </row>
  </sheetData>
  <sheetProtection algorithmName="SHA-512" hashValue="t7RIkH3S/ru8JWDsrla6olTDTokq3XpFt+R8zr7Xh4RfHoR2Z2f7ddGmRD4amrkzTREIuYyN3D3KWygYrKFQ5Q==" saltValue="VaIertE1vEnsgBoc7ZvMW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498</v>
      </c>
    </row>
  </sheetData>
  <sheetProtection algorithmName="SHA-512" hashValue="i5zU/8cO9C7bF16CFNOwRZ+VaOUZ9mK1MebUMNzNwAvU743cfk0aqli+blCb2TIoCkDZ07FXrhSSyWWeUD9rDA==" saltValue="XpZZipsVZMbUjglLoJ4mj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548</v>
      </c>
      <c r="G2" s="151"/>
      <c r="H2" s="152"/>
    </row>
    <row r="3" spans="1:8" x14ac:dyDescent="0.2">
      <c r="A3" s="148" t="s">
        <v>541</v>
      </c>
      <c r="B3" s="153"/>
      <c r="C3" s="154"/>
      <c r="D3" s="155">
        <v>25609</v>
      </c>
      <c r="E3" s="156"/>
      <c r="F3" s="157">
        <v>45022</v>
      </c>
      <c r="G3" s="158"/>
      <c r="H3" s="159"/>
    </row>
    <row r="4" spans="1:8" x14ac:dyDescent="0.2">
      <c r="A4" s="160"/>
      <c r="B4" s="161"/>
      <c r="C4" s="162"/>
      <c r="D4" s="163">
        <v>16790</v>
      </c>
      <c r="E4" s="164"/>
      <c r="F4" s="165">
        <v>25247</v>
      </c>
      <c r="G4" s="166"/>
      <c r="H4" s="167"/>
    </row>
    <row r="5" spans="1:8" x14ac:dyDescent="0.2">
      <c r="A5" s="148" t="s">
        <v>543</v>
      </c>
      <c r="B5" s="153"/>
      <c r="C5" s="154"/>
      <c r="D5" s="155">
        <v>24913</v>
      </c>
      <c r="E5" s="156"/>
      <c r="F5" s="157">
        <v>46035</v>
      </c>
      <c r="G5" s="158"/>
      <c r="H5" s="159"/>
    </row>
    <row r="6" spans="1:8" x14ac:dyDescent="0.2">
      <c r="A6" s="160"/>
      <c r="B6" s="161"/>
      <c r="C6" s="162"/>
      <c r="D6" s="163">
        <v>16017</v>
      </c>
      <c r="E6" s="164"/>
      <c r="F6" s="165">
        <v>25158</v>
      </c>
      <c r="G6" s="166"/>
      <c r="H6" s="167"/>
    </row>
    <row r="7" spans="1:8" x14ac:dyDescent="0.2">
      <c r="A7" s="148" t="s">
        <v>544</v>
      </c>
      <c r="B7" s="153"/>
      <c r="C7" s="154"/>
      <c r="D7" s="155">
        <v>33337</v>
      </c>
      <c r="E7" s="156"/>
      <c r="F7" s="157">
        <v>43261</v>
      </c>
      <c r="G7" s="158"/>
      <c r="H7" s="159"/>
    </row>
    <row r="8" spans="1:8" x14ac:dyDescent="0.2">
      <c r="A8" s="160"/>
      <c r="B8" s="161"/>
      <c r="C8" s="162"/>
      <c r="D8" s="163">
        <v>23474</v>
      </c>
      <c r="E8" s="164"/>
      <c r="F8" s="165">
        <v>24721</v>
      </c>
      <c r="G8" s="166"/>
      <c r="H8" s="167"/>
    </row>
    <row r="9" spans="1:8" x14ac:dyDescent="0.2">
      <c r="A9" s="148" t="s">
        <v>545</v>
      </c>
      <c r="B9" s="153"/>
      <c r="C9" s="154"/>
      <c r="D9" s="155">
        <v>46619</v>
      </c>
      <c r="E9" s="156"/>
      <c r="F9" s="157">
        <v>40626</v>
      </c>
      <c r="G9" s="158"/>
      <c r="H9" s="159"/>
    </row>
    <row r="10" spans="1:8" x14ac:dyDescent="0.2">
      <c r="A10" s="160"/>
      <c r="B10" s="161"/>
      <c r="C10" s="162"/>
      <c r="D10" s="163">
        <v>39348</v>
      </c>
      <c r="E10" s="164"/>
      <c r="F10" s="165">
        <v>24279</v>
      </c>
      <c r="G10" s="166"/>
      <c r="H10" s="167"/>
    </row>
    <row r="11" spans="1:8" x14ac:dyDescent="0.2">
      <c r="A11" s="148" t="s">
        <v>546</v>
      </c>
      <c r="B11" s="153"/>
      <c r="C11" s="154"/>
      <c r="D11" s="155">
        <v>22159</v>
      </c>
      <c r="E11" s="156"/>
      <c r="F11" s="157">
        <v>46133</v>
      </c>
      <c r="G11" s="158"/>
      <c r="H11" s="159"/>
    </row>
    <row r="12" spans="1:8" x14ac:dyDescent="0.2">
      <c r="A12" s="160"/>
      <c r="B12" s="161"/>
      <c r="C12" s="168"/>
      <c r="D12" s="163">
        <v>14248</v>
      </c>
      <c r="E12" s="164"/>
      <c r="F12" s="165">
        <v>27280</v>
      </c>
      <c r="G12" s="166"/>
      <c r="H12" s="167"/>
    </row>
    <row r="13" spans="1:8" x14ac:dyDescent="0.2">
      <c r="A13" s="148"/>
      <c r="B13" s="153"/>
      <c r="C13" s="169"/>
      <c r="D13" s="170">
        <v>30527</v>
      </c>
      <c r="E13" s="171"/>
      <c r="F13" s="172">
        <v>44215</v>
      </c>
      <c r="G13" s="173"/>
      <c r="H13" s="159"/>
    </row>
    <row r="14" spans="1:8" x14ac:dyDescent="0.2">
      <c r="A14" s="160"/>
      <c r="B14" s="161"/>
      <c r="C14" s="162"/>
      <c r="D14" s="163">
        <v>21975</v>
      </c>
      <c r="E14" s="164"/>
      <c r="F14" s="165">
        <v>25337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5.51</v>
      </c>
      <c r="C19" s="174">
        <f>ROUND(VALUE(SUBSTITUTE(実質収支比率等に係る経年分析!G$48,"▲","-")),2)</f>
        <v>6.65</v>
      </c>
      <c r="D19" s="174">
        <f>ROUND(VALUE(SUBSTITUTE(実質収支比率等に係る経年分析!H$48,"▲","-")),2)</f>
        <v>6.14</v>
      </c>
      <c r="E19" s="174">
        <f>ROUND(VALUE(SUBSTITUTE(実質収支比率等に係る経年分析!I$48,"▲","-")),2)</f>
        <v>6.43</v>
      </c>
      <c r="F19" s="174">
        <f>ROUND(VALUE(SUBSTITUTE(実質収支比率等に係る経年分析!J$48,"▲","-")),2)</f>
        <v>6.78</v>
      </c>
    </row>
    <row r="20" spans="1:11" x14ac:dyDescent="0.2">
      <c r="A20" s="174" t="s">
        <v>57</v>
      </c>
      <c r="B20" s="174">
        <f>ROUND(VALUE(SUBSTITUTE(実質収支比率等に係る経年分析!F$47,"▲","-")),2)</f>
        <v>14.22</v>
      </c>
      <c r="C20" s="174">
        <f>ROUND(VALUE(SUBSTITUTE(実質収支比率等に係る経年分析!G$47,"▲","-")),2)</f>
        <v>15.79</v>
      </c>
      <c r="D20" s="174">
        <f>ROUND(VALUE(SUBSTITUTE(実質収支比率等に係る経年分析!H$47,"▲","-")),2)</f>
        <v>13.46</v>
      </c>
      <c r="E20" s="174">
        <f>ROUND(VALUE(SUBSTITUTE(実質収支比率等に係る経年分析!I$47,"▲","-")),2)</f>
        <v>14.95</v>
      </c>
      <c r="F20" s="174">
        <f>ROUND(VALUE(SUBSTITUTE(実質収支比率等に係る経年分析!J$47,"▲","-")),2)</f>
        <v>14</v>
      </c>
    </row>
    <row r="21" spans="1:11" x14ac:dyDescent="0.2">
      <c r="A21" s="174" t="s">
        <v>58</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2.66</v>
      </c>
      <c r="D21" s="174">
        <f>IF(ISNUMBER(VALUE(SUBSTITUTE(実質収支比率等に係る経年分析!H$49,"▲","-"))),ROUND(VALUE(SUBSTITUTE(実質収支比率等に係る経年分析!H$49,"▲","-")),2),NA())</f>
        <v>-2.29</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-0.83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水産物地方卸売市場事業特別会計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0.57999999999999996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1.1599999999999999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1.0900000000000001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4.1399999999999997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4.5599999999999996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6.78</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7834</v>
      </c>
      <c r="E42" s="176"/>
      <c r="F42" s="176"/>
      <c r="G42" s="176">
        <f>'実質公債費比率（分子）の構造'!L$52</f>
        <v>7493</v>
      </c>
      <c r="H42" s="176"/>
      <c r="I42" s="176"/>
      <c r="J42" s="176">
        <f>'実質公債費比率（分子）の構造'!M$52</f>
        <v>7358</v>
      </c>
      <c r="K42" s="176"/>
      <c r="L42" s="176"/>
      <c r="M42" s="176">
        <f>'実質公債費比率（分子）の構造'!N$52</f>
        <v>6419</v>
      </c>
      <c r="N42" s="176"/>
      <c r="O42" s="176"/>
      <c r="P42" s="176">
        <f>'実質公債費比率（分子）の構造'!O$52</f>
        <v>6786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183</v>
      </c>
      <c r="C44" s="176"/>
      <c r="D44" s="176"/>
      <c r="E44" s="176">
        <f>'実質公債費比率（分子）の構造'!L$50</f>
        <v>379</v>
      </c>
      <c r="F44" s="176"/>
      <c r="G44" s="176"/>
      <c r="H44" s="176">
        <f>'実質公債費比率（分子）の構造'!M$50</f>
        <v>787</v>
      </c>
      <c r="I44" s="176"/>
      <c r="J44" s="176"/>
      <c r="K44" s="176">
        <f>'実質公債費比率（分子）の構造'!N$50</f>
        <v>421</v>
      </c>
      <c r="L44" s="176"/>
      <c r="M44" s="176"/>
      <c r="N44" s="176">
        <f>'実質公債費比率（分子）の構造'!O$50</f>
        <v>449</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3129</v>
      </c>
      <c r="C46" s="176"/>
      <c r="D46" s="176"/>
      <c r="E46" s="176">
        <f>'実質公債費比率（分子）の構造'!L$48</f>
        <v>2860</v>
      </c>
      <c r="F46" s="176"/>
      <c r="G46" s="176"/>
      <c r="H46" s="176">
        <f>'実質公債費比率（分子）の構造'!M$48</f>
        <v>2660</v>
      </c>
      <c r="I46" s="176"/>
      <c r="J46" s="176"/>
      <c r="K46" s="176">
        <f>'実質公債費比率（分子）の構造'!N$48</f>
        <v>2632</v>
      </c>
      <c r="L46" s="176"/>
      <c r="M46" s="176"/>
      <c r="N46" s="176">
        <f>'実質公債費比率（分子）の構造'!O$48</f>
        <v>2572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5301</v>
      </c>
      <c r="C49" s="176"/>
      <c r="D49" s="176"/>
      <c r="E49" s="176">
        <f>'実質公債費比率（分子）の構造'!L$45</f>
        <v>5333</v>
      </c>
      <c r="F49" s="176"/>
      <c r="G49" s="176"/>
      <c r="H49" s="176">
        <f>'実質公債費比率（分子）の構造'!M$45</f>
        <v>5488</v>
      </c>
      <c r="I49" s="176"/>
      <c r="J49" s="176"/>
      <c r="K49" s="176">
        <f>'実質公債費比率（分子）の構造'!N$45</f>
        <v>5811</v>
      </c>
      <c r="L49" s="176"/>
      <c r="M49" s="176"/>
      <c r="N49" s="176">
        <f>'実質公債費比率（分子）の構造'!O$45</f>
        <v>6237</v>
      </c>
      <c r="O49" s="176"/>
      <c r="P49" s="176"/>
    </row>
    <row r="50" spans="1:16" x14ac:dyDescent="0.2">
      <c r="A50" s="176" t="s">
        <v>73</v>
      </c>
      <c r="B50" s="176" t="e">
        <f>NA()</f>
        <v>#N/A</v>
      </c>
      <c r="C50" s="176">
        <f>IF(ISNUMBER('実質公債費比率（分子）の構造'!K$53),'実質公債費比率（分子）の構造'!K$53,NA())</f>
        <v>779</v>
      </c>
      <c r="D50" s="176" t="e">
        <f>NA()</f>
        <v>#N/A</v>
      </c>
      <c r="E50" s="176" t="e">
        <f>NA()</f>
        <v>#N/A</v>
      </c>
      <c r="F50" s="176">
        <f>IF(ISNUMBER('実質公債費比率（分子）の構造'!L$53),'実質公債費比率（分子）の構造'!L$53,NA())</f>
        <v>1079</v>
      </c>
      <c r="G50" s="176" t="e">
        <f>NA()</f>
        <v>#N/A</v>
      </c>
      <c r="H50" s="176" t="e">
        <f>NA()</f>
        <v>#N/A</v>
      </c>
      <c r="I50" s="176">
        <f>IF(ISNUMBER('実質公債費比率（分子）の構造'!M$53),'実質公債費比率（分子）の構造'!M$53,NA())</f>
        <v>1577</v>
      </c>
      <c r="J50" s="176" t="e">
        <f>NA()</f>
        <v>#N/A</v>
      </c>
      <c r="K50" s="176" t="e">
        <f>NA()</f>
        <v>#N/A</v>
      </c>
      <c r="L50" s="176">
        <f>IF(ISNUMBER('実質公債費比率（分子）の構造'!N$53),'実質公債費比率（分子）の構造'!N$53,NA())</f>
        <v>2445</v>
      </c>
      <c r="M50" s="176" t="e">
        <f>NA()</f>
        <v>#N/A</v>
      </c>
      <c r="N50" s="176" t="e">
        <f>NA()</f>
        <v>#N/A</v>
      </c>
      <c r="O50" s="176">
        <f>IF(ISNUMBER('実質公債費比率（分子）の構造'!O$53),'実質公債費比率（分子）の構造'!O$53,NA())</f>
        <v>2472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56923</v>
      </c>
      <c r="E56" s="175"/>
      <c r="F56" s="175"/>
      <c r="G56" s="175">
        <f>'将来負担比率（分子）の構造'!J$52</f>
        <v>54965</v>
      </c>
      <c r="H56" s="175"/>
      <c r="I56" s="175"/>
      <c r="J56" s="175">
        <f>'将来負担比率（分子）の構造'!K$52</f>
        <v>53287</v>
      </c>
      <c r="K56" s="175"/>
      <c r="L56" s="175"/>
      <c r="M56" s="175">
        <f>'将来負担比率（分子）の構造'!L$52</f>
        <v>52188</v>
      </c>
      <c r="N56" s="175"/>
      <c r="O56" s="175"/>
      <c r="P56" s="175">
        <f>'将来負担比率（分子）の構造'!M$52</f>
        <v>49743</v>
      </c>
    </row>
    <row r="57" spans="1:16" x14ac:dyDescent="0.2">
      <c r="A57" s="175" t="s">
        <v>44</v>
      </c>
      <c r="B57" s="175"/>
      <c r="C57" s="175"/>
      <c r="D57" s="175">
        <f>'将来負担比率（分子）の構造'!I$51</f>
        <v>17534</v>
      </c>
      <c r="E57" s="175"/>
      <c r="F57" s="175"/>
      <c r="G57" s="175">
        <f>'将来負担比率（分子）の構造'!J$51</f>
        <v>17369</v>
      </c>
      <c r="H57" s="175"/>
      <c r="I57" s="175"/>
      <c r="J57" s="175">
        <f>'将来負担比率（分子）の構造'!K$51</f>
        <v>19342</v>
      </c>
      <c r="K57" s="175"/>
      <c r="L57" s="175"/>
      <c r="M57" s="175">
        <f>'将来負担比率（分子）の構造'!L$51</f>
        <v>17794</v>
      </c>
      <c r="N57" s="175"/>
      <c r="O57" s="175"/>
      <c r="P57" s="175">
        <f>'将来負担比率（分子）の構造'!M$51</f>
        <v>16747</v>
      </c>
    </row>
    <row r="58" spans="1:16" x14ac:dyDescent="0.2">
      <c r="A58" s="175" t="s">
        <v>43</v>
      </c>
      <c r="B58" s="175"/>
      <c r="C58" s="175"/>
      <c r="D58" s="175">
        <f>'将来負担比率（分子）の構造'!I$50</f>
        <v>17978</v>
      </c>
      <c r="E58" s="175"/>
      <c r="F58" s="175"/>
      <c r="G58" s="175">
        <f>'将来負担比率（分子）の構造'!J$50</f>
        <v>18355</v>
      </c>
      <c r="H58" s="175"/>
      <c r="I58" s="175"/>
      <c r="J58" s="175">
        <f>'将来負担比率（分子）の構造'!K$50</f>
        <v>17961</v>
      </c>
      <c r="K58" s="175"/>
      <c r="L58" s="175"/>
      <c r="M58" s="175">
        <f>'将来負担比率（分子）の構造'!L$50</f>
        <v>21080</v>
      </c>
      <c r="N58" s="175"/>
      <c r="O58" s="175"/>
      <c r="P58" s="175">
        <f>'将来負担比率（分子）の構造'!M$50</f>
        <v>21952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11861</v>
      </c>
      <c r="C62" s="175"/>
      <c r="D62" s="175"/>
      <c r="E62" s="175">
        <f>'将来負担比率（分子）の構造'!J$45</f>
        <v>12220</v>
      </c>
      <c r="F62" s="175"/>
      <c r="G62" s="175"/>
      <c r="H62" s="175">
        <f>'将来負担比率（分子）の構造'!K$45</f>
        <v>12549</v>
      </c>
      <c r="I62" s="175"/>
      <c r="J62" s="175"/>
      <c r="K62" s="175">
        <f>'将来負担比率（分子）の構造'!L$45</f>
        <v>12857</v>
      </c>
      <c r="L62" s="175"/>
      <c r="M62" s="175"/>
      <c r="N62" s="175">
        <f>'将来負担比率（分子）の構造'!M$45</f>
        <v>13215</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31936</v>
      </c>
      <c r="C64" s="175"/>
      <c r="D64" s="175"/>
      <c r="E64" s="175">
        <f>'将来負担比率（分子）の構造'!J$43</f>
        <v>30672</v>
      </c>
      <c r="F64" s="175"/>
      <c r="G64" s="175"/>
      <c r="H64" s="175">
        <f>'将来負担比率（分子）の構造'!K$43</f>
        <v>28657</v>
      </c>
      <c r="I64" s="175"/>
      <c r="J64" s="175"/>
      <c r="K64" s="175">
        <f>'将来負担比率（分子）の構造'!L$43</f>
        <v>28067</v>
      </c>
      <c r="L64" s="175"/>
      <c r="M64" s="175"/>
      <c r="N64" s="175">
        <f>'将来負担比率（分子）の構造'!M$43</f>
        <v>27019</v>
      </c>
      <c r="O64" s="175"/>
      <c r="P64" s="175"/>
    </row>
    <row r="65" spans="1:16" x14ac:dyDescent="0.2">
      <c r="A65" s="175" t="s">
        <v>34</v>
      </c>
      <c r="B65" s="175">
        <f>'将来負担比率（分子）の構造'!I$42</f>
        <v>4467</v>
      </c>
      <c r="C65" s="175"/>
      <c r="D65" s="175"/>
      <c r="E65" s="175">
        <f>'将来負担比率（分子）の構造'!J$42</f>
        <v>4037</v>
      </c>
      <c r="F65" s="175"/>
      <c r="G65" s="175"/>
      <c r="H65" s="175">
        <f>'将来負担比率（分子）の構造'!K$42</f>
        <v>3624</v>
      </c>
      <c r="I65" s="175"/>
      <c r="J65" s="175"/>
      <c r="K65" s="175">
        <f>'将来負担比率（分子）の構造'!L$42</f>
        <v>3422</v>
      </c>
      <c r="L65" s="175"/>
      <c r="M65" s="175"/>
      <c r="N65" s="175">
        <f>'将来負担比率（分子）の構造'!M$42</f>
        <v>3181</v>
      </c>
      <c r="O65" s="175"/>
      <c r="P65" s="175"/>
    </row>
    <row r="66" spans="1:16" x14ac:dyDescent="0.2">
      <c r="A66" s="175" t="s">
        <v>33</v>
      </c>
      <c r="B66" s="175">
        <f>'将来負担比率（分子）の構造'!I$41</f>
        <v>54243</v>
      </c>
      <c r="C66" s="175"/>
      <c r="D66" s="175"/>
      <c r="E66" s="175">
        <f>'将来負担比率（分子）の構造'!J$41</f>
        <v>54436</v>
      </c>
      <c r="F66" s="175"/>
      <c r="G66" s="175"/>
      <c r="H66" s="175">
        <f>'将来負担比率（分子）の構造'!K$41</f>
        <v>54928</v>
      </c>
      <c r="I66" s="175"/>
      <c r="J66" s="175"/>
      <c r="K66" s="175">
        <f>'将来負担比率（分子）の構造'!L$41</f>
        <v>58495</v>
      </c>
      <c r="L66" s="175"/>
      <c r="M66" s="175"/>
      <c r="N66" s="175">
        <f>'将来負担比率（分子）の構造'!M$41</f>
        <v>55396</v>
      </c>
      <c r="O66" s="175"/>
      <c r="P66" s="175"/>
    </row>
    <row r="67" spans="1:16" x14ac:dyDescent="0.2">
      <c r="A67" s="175" t="s">
        <v>77</v>
      </c>
      <c r="B67" s="175" t="e">
        <f>NA()</f>
        <v>#N/A</v>
      </c>
      <c r="C67" s="175">
        <f>IF(ISNUMBER('将来負担比率（分子）の構造'!I$53), IF('将来負担比率（分子）の構造'!I$53 &lt; 0, 0, '将来負担比率（分子）の構造'!I$53), NA())</f>
        <v>10071</v>
      </c>
      <c r="D67" s="175" t="e">
        <f>NA()</f>
        <v>#N/A</v>
      </c>
      <c r="E67" s="175" t="e">
        <f>NA()</f>
        <v>#N/A</v>
      </c>
      <c r="F67" s="175">
        <f>IF(ISNUMBER('将来負担比率（分子）の構造'!J$53), IF('将来負担比率（分子）の構造'!J$53 &lt; 0, 0, '将来負担比率（分子）の構造'!J$53), NA())</f>
        <v>10676</v>
      </c>
      <c r="G67" s="175" t="e">
        <f>NA()</f>
        <v>#N/A</v>
      </c>
      <c r="H67" s="175" t="e">
        <f>NA()</f>
        <v>#N/A</v>
      </c>
      <c r="I67" s="175">
        <f>IF(ISNUMBER('将来負担比率（分子）の構造'!K$53), IF('将来負担比率（分子）の構造'!K$53 &lt; 0, 0, '将来負担比率（分子）の構造'!K$53), NA())</f>
        <v>9168</v>
      </c>
      <c r="J67" s="175" t="e">
        <f>NA()</f>
        <v>#N/A</v>
      </c>
      <c r="K67" s="175" t="e">
        <f>NA()</f>
        <v>#N/A</v>
      </c>
      <c r="L67" s="175">
        <f>IF(ISNUMBER('将来負担比率（分子）の構造'!L$53), IF('将来負担比率（分子）の構造'!L$53 &lt; 0, 0, '将来負担比率（分子）の構造'!L$53), NA())</f>
        <v>11779</v>
      </c>
      <c r="M67" s="175" t="e">
        <f>NA()</f>
        <v>#N/A</v>
      </c>
      <c r="N67" s="175" t="e">
        <f>NA()</f>
        <v>#N/A</v>
      </c>
      <c r="O67" s="175">
        <f>IF(ISNUMBER('将来負担比率（分子）の構造'!M$53), IF('将来負担比率（分子）の構造'!M$53 &lt; 0, 0, '将来負担比率（分子）の構造'!M$53), NA())</f>
        <v>10369</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6739</v>
      </c>
      <c r="C72" s="179">
        <f>基金残高に係る経年分析!G55</f>
        <v>7742</v>
      </c>
      <c r="D72" s="179">
        <f>基金残高に係る経年分析!H55</f>
        <v>7133</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6996</v>
      </c>
      <c r="C74" s="179">
        <f>基金残高に係る経年分析!G57</f>
        <v>8650</v>
      </c>
      <c r="D74" s="179">
        <f>基金残高に係る経年分析!H57</f>
        <v>9136</v>
      </c>
    </row>
  </sheetData>
  <sheetProtection algorithmName="SHA-512" hashValue="XMj4wHIpVQqRlGRR5YOlUg+ai8e0suWE9aNT/wjFNdjPPDsoMeuJclKt3zoeNbKDNW7Xa9h/d10nkkmMbxpXPg==" saltValue="qGGbNbbKmYFyelUQhGDT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43787467</v>
      </c>
      <c r="S5" s="649"/>
      <c r="T5" s="649"/>
      <c r="U5" s="649"/>
      <c r="V5" s="649"/>
      <c r="W5" s="649"/>
      <c r="X5" s="649"/>
      <c r="Y5" s="650"/>
      <c r="Z5" s="651">
        <v>43.6</v>
      </c>
      <c r="AA5" s="651"/>
      <c r="AB5" s="651"/>
      <c r="AC5" s="651"/>
      <c r="AD5" s="652">
        <v>41124990</v>
      </c>
      <c r="AE5" s="652"/>
      <c r="AF5" s="652"/>
      <c r="AG5" s="652"/>
      <c r="AH5" s="652"/>
      <c r="AI5" s="652"/>
      <c r="AJ5" s="652"/>
      <c r="AK5" s="652"/>
      <c r="AL5" s="653">
        <v>79.3</v>
      </c>
      <c r="AM5" s="654"/>
      <c r="AN5" s="654"/>
      <c r="AO5" s="655"/>
      <c r="AP5" s="645" t="s">
        <v>230</v>
      </c>
      <c r="AQ5" s="646"/>
      <c r="AR5" s="646"/>
      <c r="AS5" s="646"/>
      <c r="AT5" s="646"/>
      <c r="AU5" s="646"/>
      <c r="AV5" s="646"/>
      <c r="AW5" s="646"/>
      <c r="AX5" s="646"/>
      <c r="AY5" s="646"/>
      <c r="AZ5" s="646"/>
      <c r="BA5" s="646"/>
      <c r="BB5" s="646"/>
      <c r="BC5" s="646"/>
      <c r="BD5" s="646"/>
      <c r="BE5" s="646"/>
      <c r="BF5" s="647"/>
      <c r="BG5" s="659">
        <v>41124990</v>
      </c>
      <c r="BH5" s="660"/>
      <c r="BI5" s="660"/>
      <c r="BJ5" s="660"/>
      <c r="BK5" s="660"/>
      <c r="BL5" s="660"/>
      <c r="BM5" s="660"/>
      <c r="BN5" s="661"/>
      <c r="BO5" s="662">
        <v>93.9</v>
      </c>
      <c r="BP5" s="662"/>
      <c r="BQ5" s="662"/>
      <c r="BR5" s="662"/>
      <c r="BS5" s="663">
        <v>383809</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518569</v>
      </c>
      <c r="S6" s="660"/>
      <c r="T6" s="660"/>
      <c r="U6" s="660"/>
      <c r="V6" s="660"/>
      <c r="W6" s="660"/>
      <c r="X6" s="660"/>
      <c r="Y6" s="661"/>
      <c r="Z6" s="662">
        <v>0.5</v>
      </c>
      <c r="AA6" s="662"/>
      <c r="AB6" s="662"/>
      <c r="AC6" s="662"/>
      <c r="AD6" s="663">
        <v>518569</v>
      </c>
      <c r="AE6" s="663"/>
      <c r="AF6" s="663"/>
      <c r="AG6" s="663"/>
      <c r="AH6" s="663"/>
      <c r="AI6" s="663"/>
      <c r="AJ6" s="663"/>
      <c r="AK6" s="663"/>
      <c r="AL6" s="664">
        <v>1</v>
      </c>
      <c r="AM6" s="665"/>
      <c r="AN6" s="665"/>
      <c r="AO6" s="666"/>
      <c r="AP6" s="656" t="s">
        <v>235</v>
      </c>
      <c r="AQ6" s="657"/>
      <c r="AR6" s="657"/>
      <c r="AS6" s="657"/>
      <c r="AT6" s="657"/>
      <c r="AU6" s="657"/>
      <c r="AV6" s="657"/>
      <c r="AW6" s="657"/>
      <c r="AX6" s="657"/>
      <c r="AY6" s="657"/>
      <c r="AZ6" s="657"/>
      <c r="BA6" s="657"/>
      <c r="BB6" s="657"/>
      <c r="BC6" s="657"/>
      <c r="BD6" s="657"/>
      <c r="BE6" s="657"/>
      <c r="BF6" s="658"/>
      <c r="BG6" s="659">
        <v>41124990</v>
      </c>
      <c r="BH6" s="660"/>
      <c r="BI6" s="660"/>
      <c r="BJ6" s="660"/>
      <c r="BK6" s="660"/>
      <c r="BL6" s="660"/>
      <c r="BM6" s="660"/>
      <c r="BN6" s="661"/>
      <c r="BO6" s="662">
        <v>93.9</v>
      </c>
      <c r="BP6" s="662"/>
      <c r="BQ6" s="662"/>
      <c r="BR6" s="662"/>
      <c r="BS6" s="663">
        <v>383809</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412424</v>
      </c>
      <c r="CS6" s="660"/>
      <c r="CT6" s="660"/>
      <c r="CU6" s="660"/>
      <c r="CV6" s="660"/>
      <c r="CW6" s="660"/>
      <c r="CX6" s="660"/>
      <c r="CY6" s="661"/>
      <c r="CZ6" s="653">
        <v>0.4</v>
      </c>
      <c r="DA6" s="654"/>
      <c r="DB6" s="654"/>
      <c r="DC6" s="670"/>
      <c r="DD6" s="668" t="s">
        <v>131</v>
      </c>
      <c r="DE6" s="660"/>
      <c r="DF6" s="660"/>
      <c r="DG6" s="660"/>
      <c r="DH6" s="660"/>
      <c r="DI6" s="660"/>
      <c r="DJ6" s="660"/>
      <c r="DK6" s="660"/>
      <c r="DL6" s="660"/>
      <c r="DM6" s="660"/>
      <c r="DN6" s="660"/>
      <c r="DO6" s="660"/>
      <c r="DP6" s="661"/>
      <c r="DQ6" s="668">
        <v>412424</v>
      </c>
      <c r="DR6" s="660"/>
      <c r="DS6" s="660"/>
      <c r="DT6" s="660"/>
      <c r="DU6" s="660"/>
      <c r="DV6" s="660"/>
      <c r="DW6" s="660"/>
      <c r="DX6" s="660"/>
      <c r="DY6" s="660"/>
      <c r="DZ6" s="660"/>
      <c r="EA6" s="660"/>
      <c r="EB6" s="660"/>
      <c r="EC6" s="669"/>
    </row>
    <row r="7" spans="2:143" ht="11.25" customHeight="1" x14ac:dyDescent="0.2">
      <c r="B7" s="656" t="s">
        <v>237</v>
      </c>
      <c r="C7" s="657"/>
      <c r="D7" s="657"/>
      <c r="E7" s="657"/>
      <c r="F7" s="657"/>
      <c r="G7" s="657"/>
      <c r="H7" s="657"/>
      <c r="I7" s="657"/>
      <c r="J7" s="657"/>
      <c r="K7" s="657"/>
      <c r="L7" s="657"/>
      <c r="M7" s="657"/>
      <c r="N7" s="657"/>
      <c r="O7" s="657"/>
      <c r="P7" s="657"/>
      <c r="Q7" s="658"/>
      <c r="R7" s="659">
        <v>13172</v>
      </c>
      <c r="S7" s="660"/>
      <c r="T7" s="660"/>
      <c r="U7" s="660"/>
      <c r="V7" s="660"/>
      <c r="W7" s="660"/>
      <c r="X7" s="660"/>
      <c r="Y7" s="661"/>
      <c r="Z7" s="662">
        <v>0</v>
      </c>
      <c r="AA7" s="662"/>
      <c r="AB7" s="662"/>
      <c r="AC7" s="662"/>
      <c r="AD7" s="663">
        <v>13172</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18813976</v>
      </c>
      <c r="BH7" s="660"/>
      <c r="BI7" s="660"/>
      <c r="BJ7" s="660"/>
      <c r="BK7" s="660"/>
      <c r="BL7" s="660"/>
      <c r="BM7" s="660"/>
      <c r="BN7" s="661"/>
      <c r="BO7" s="662">
        <v>43</v>
      </c>
      <c r="BP7" s="662"/>
      <c r="BQ7" s="662"/>
      <c r="BR7" s="662"/>
      <c r="BS7" s="663">
        <v>383809</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7336110</v>
      </c>
      <c r="CS7" s="660"/>
      <c r="CT7" s="660"/>
      <c r="CU7" s="660"/>
      <c r="CV7" s="660"/>
      <c r="CW7" s="660"/>
      <c r="CX7" s="660"/>
      <c r="CY7" s="661"/>
      <c r="CZ7" s="662">
        <v>7.6</v>
      </c>
      <c r="DA7" s="662"/>
      <c r="DB7" s="662"/>
      <c r="DC7" s="662"/>
      <c r="DD7" s="668">
        <v>1321</v>
      </c>
      <c r="DE7" s="660"/>
      <c r="DF7" s="660"/>
      <c r="DG7" s="660"/>
      <c r="DH7" s="660"/>
      <c r="DI7" s="660"/>
      <c r="DJ7" s="660"/>
      <c r="DK7" s="660"/>
      <c r="DL7" s="660"/>
      <c r="DM7" s="660"/>
      <c r="DN7" s="660"/>
      <c r="DO7" s="660"/>
      <c r="DP7" s="661"/>
      <c r="DQ7" s="668">
        <v>5434657</v>
      </c>
      <c r="DR7" s="660"/>
      <c r="DS7" s="660"/>
      <c r="DT7" s="660"/>
      <c r="DU7" s="660"/>
      <c r="DV7" s="660"/>
      <c r="DW7" s="660"/>
      <c r="DX7" s="660"/>
      <c r="DY7" s="660"/>
      <c r="DZ7" s="660"/>
      <c r="EA7" s="660"/>
      <c r="EB7" s="660"/>
      <c r="EC7" s="669"/>
    </row>
    <row r="8" spans="2:143" ht="11.25" customHeight="1" x14ac:dyDescent="0.2">
      <c r="B8" s="656" t="s">
        <v>240</v>
      </c>
      <c r="C8" s="657"/>
      <c r="D8" s="657"/>
      <c r="E8" s="657"/>
      <c r="F8" s="657"/>
      <c r="G8" s="657"/>
      <c r="H8" s="657"/>
      <c r="I8" s="657"/>
      <c r="J8" s="657"/>
      <c r="K8" s="657"/>
      <c r="L8" s="657"/>
      <c r="M8" s="657"/>
      <c r="N8" s="657"/>
      <c r="O8" s="657"/>
      <c r="P8" s="657"/>
      <c r="Q8" s="658"/>
      <c r="R8" s="659">
        <v>264650</v>
      </c>
      <c r="S8" s="660"/>
      <c r="T8" s="660"/>
      <c r="U8" s="660"/>
      <c r="V8" s="660"/>
      <c r="W8" s="660"/>
      <c r="X8" s="660"/>
      <c r="Y8" s="661"/>
      <c r="Z8" s="662">
        <v>0.3</v>
      </c>
      <c r="AA8" s="662"/>
      <c r="AB8" s="662"/>
      <c r="AC8" s="662"/>
      <c r="AD8" s="663">
        <v>264650</v>
      </c>
      <c r="AE8" s="663"/>
      <c r="AF8" s="663"/>
      <c r="AG8" s="663"/>
      <c r="AH8" s="663"/>
      <c r="AI8" s="663"/>
      <c r="AJ8" s="663"/>
      <c r="AK8" s="663"/>
      <c r="AL8" s="664">
        <v>0.5</v>
      </c>
      <c r="AM8" s="665"/>
      <c r="AN8" s="665"/>
      <c r="AO8" s="666"/>
      <c r="AP8" s="656" t="s">
        <v>241</v>
      </c>
      <c r="AQ8" s="657"/>
      <c r="AR8" s="657"/>
      <c r="AS8" s="657"/>
      <c r="AT8" s="657"/>
      <c r="AU8" s="657"/>
      <c r="AV8" s="657"/>
      <c r="AW8" s="657"/>
      <c r="AX8" s="657"/>
      <c r="AY8" s="657"/>
      <c r="AZ8" s="657"/>
      <c r="BA8" s="657"/>
      <c r="BB8" s="657"/>
      <c r="BC8" s="657"/>
      <c r="BD8" s="657"/>
      <c r="BE8" s="657"/>
      <c r="BF8" s="658"/>
      <c r="BG8" s="659">
        <v>454776</v>
      </c>
      <c r="BH8" s="660"/>
      <c r="BI8" s="660"/>
      <c r="BJ8" s="660"/>
      <c r="BK8" s="660"/>
      <c r="BL8" s="660"/>
      <c r="BM8" s="660"/>
      <c r="BN8" s="661"/>
      <c r="BO8" s="662">
        <v>1</v>
      </c>
      <c r="BP8" s="662"/>
      <c r="BQ8" s="662"/>
      <c r="BR8" s="662"/>
      <c r="BS8" s="663" t="s">
        <v>183</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43842748</v>
      </c>
      <c r="CS8" s="660"/>
      <c r="CT8" s="660"/>
      <c r="CU8" s="660"/>
      <c r="CV8" s="660"/>
      <c r="CW8" s="660"/>
      <c r="CX8" s="660"/>
      <c r="CY8" s="661"/>
      <c r="CZ8" s="662">
        <v>45.6</v>
      </c>
      <c r="DA8" s="662"/>
      <c r="DB8" s="662"/>
      <c r="DC8" s="662"/>
      <c r="DD8" s="668">
        <v>724768</v>
      </c>
      <c r="DE8" s="660"/>
      <c r="DF8" s="660"/>
      <c r="DG8" s="660"/>
      <c r="DH8" s="660"/>
      <c r="DI8" s="660"/>
      <c r="DJ8" s="660"/>
      <c r="DK8" s="660"/>
      <c r="DL8" s="660"/>
      <c r="DM8" s="660"/>
      <c r="DN8" s="660"/>
      <c r="DO8" s="660"/>
      <c r="DP8" s="661"/>
      <c r="DQ8" s="668">
        <v>20842991</v>
      </c>
      <c r="DR8" s="660"/>
      <c r="DS8" s="660"/>
      <c r="DT8" s="660"/>
      <c r="DU8" s="660"/>
      <c r="DV8" s="660"/>
      <c r="DW8" s="660"/>
      <c r="DX8" s="660"/>
      <c r="DY8" s="660"/>
      <c r="DZ8" s="660"/>
      <c r="EA8" s="660"/>
      <c r="EB8" s="660"/>
      <c r="EC8" s="669"/>
    </row>
    <row r="9" spans="2:143" ht="11.25" customHeight="1" x14ac:dyDescent="0.2">
      <c r="B9" s="656" t="s">
        <v>243</v>
      </c>
      <c r="C9" s="657"/>
      <c r="D9" s="657"/>
      <c r="E9" s="657"/>
      <c r="F9" s="657"/>
      <c r="G9" s="657"/>
      <c r="H9" s="657"/>
      <c r="I9" s="657"/>
      <c r="J9" s="657"/>
      <c r="K9" s="657"/>
      <c r="L9" s="657"/>
      <c r="M9" s="657"/>
      <c r="N9" s="657"/>
      <c r="O9" s="657"/>
      <c r="P9" s="657"/>
      <c r="Q9" s="658"/>
      <c r="R9" s="659">
        <v>202632</v>
      </c>
      <c r="S9" s="660"/>
      <c r="T9" s="660"/>
      <c r="U9" s="660"/>
      <c r="V9" s="660"/>
      <c r="W9" s="660"/>
      <c r="X9" s="660"/>
      <c r="Y9" s="661"/>
      <c r="Z9" s="662">
        <v>0.2</v>
      </c>
      <c r="AA9" s="662"/>
      <c r="AB9" s="662"/>
      <c r="AC9" s="662"/>
      <c r="AD9" s="663">
        <v>202632</v>
      </c>
      <c r="AE9" s="663"/>
      <c r="AF9" s="663"/>
      <c r="AG9" s="663"/>
      <c r="AH9" s="663"/>
      <c r="AI9" s="663"/>
      <c r="AJ9" s="663"/>
      <c r="AK9" s="663"/>
      <c r="AL9" s="664">
        <v>0.4</v>
      </c>
      <c r="AM9" s="665"/>
      <c r="AN9" s="665"/>
      <c r="AO9" s="666"/>
      <c r="AP9" s="656" t="s">
        <v>244</v>
      </c>
      <c r="AQ9" s="657"/>
      <c r="AR9" s="657"/>
      <c r="AS9" s="657"/>
      <c r="AT9" s="657"/>
      <c r="AU9" s="657"/>
      <c r="AV9" s="657"/>
      <c r="AW9" s="657"/>
      <c r="AX9" s="657"/>
      <c r="AY9" s="657"/>
      <c r="AZ9" s="657"/>
      <c r="BA9" s="657"/>
      <c r="BB9" s="657"/>
      <c r="BC9" s="657"/>
      <c r="BD9" s="657"/>
      <c r="BE9" s="657"/>
      <c r="BF9" s="658"/>
      <c r="BG9" s="659">
        <v>15461279</v>
      </c>
      <c r="BH9" s="660"/>
      <c r="BI9" s="660"/>
      <c r="BJ9" s="660"/>
      <c r="BK9" s="660"/>
      <c r="BL9" s="660"/>
      <c r="BM9" s="660"/>
      <c r="BN9" s="661"/>
      <c r="BO9" s="662">
        <v>35.299999999999997</v>
      </c>
      <c r="BP9" s="662"/>
      <c r="BQ9" s="662"/>
      <c r="BR9" s="662"/>
      <c r="BS9" s="663" t="s">
        <v>131</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9453377</v>
      </c>
      <c r="CS9" s="660"/>
      <c r="CT9" s="660"/>
      <c r="CU9" s="660"/>
      <c r="CV9" s="660"/>
      <c r="CW9" s="660"/>
      <c r="CX9" s="660"/>
      <c r="CY9" s="661"/>
      <c r="CZ9" s="662">
        <v>9.8000000000000007</v>
      </c>
      <c r="DA9" s="662"/>
      <c r="DB9" s="662"/>
      <c r="DC9" s="662"/>
      <c r="DD9" s="668">
        <v>162697</v>
      </c>
      <c r="DE9" s="660"/>
      <c r="DF9" s="660"/>
      <c r="DG9" s="660"/>
      <c r="DH9" s="660"/>
      <c r="DI9" s="660"/>
      <c r="DJ9" s="660"/>
      <c r="DK9" s="660"/>
      <c r="DL9" s="660"/>
      <c r="DM9" s="660"/>
      <c r="DN9" s="660"/>
      <c r="DO9" s="660"/>
      <c r="DP9" s="661"/>
      <c r="DQ9" s="668">
        <v>6392928</v>
      </c>
      <c r="DR9" s="660"/>
      <c r="DS9" s="660"/>
      <c r="DT9" s="660"/>
      <c r="DU9" s="660"/>
      <c r="DV9" s="660"/>
      <c r="DW9" s="660"/>
      <c r="DX9" s="660"/>
      <c r="DY9" s="660"/>
      <c r="DZ9" s="660"/>
      <c r="EA9" s="660"/>
      <c r="EB9" s="660"/>
      <c r="EC9" s="669"/>
    </row>
    <row r="10" spans="2:143" ht="11.25" customHeight="1" x14ac:dyDescent="0.2">
      <c r="B10" s="656" t="s">
        <v>246</v>
      </c>
      <c r="C10" s="657"/>
      <c r="D10" s="657"/>
      <c r="E10" s="657"/>
      <c r="F10" s="657"/>
      <c r="G10" s="657"/>
      <c r="H10" s="657"/>
      <c r="I10" s="657"/>
      <c r="J10" s="657"/>
      <c r="K10" s="657"/>
      <c r="L10" s="657"/>
      <c r="M10" s="657"/>
      <c r="N10" s="657"/>
      <c r="O10" s="657"/>
      <c r="P10" s="657"/>
      <c r="Q10" s="658"/>
      <c r="R10" s="659" t="s">
        <v>183</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784297</v>
      </c>
      <c r="BH10" s="660"/>
      <c r="BI10" s="660"/>
      <c r="BJ10" s="660"/>
      <c r="BK10" s="660"/>
      <c r="BL10" s="660"/>
      <c r="BM10" s="660"/>
      <c r="BN10" s="661"/>
      <c r="BO10" s="662">
        <v>1.8</v>
      </c>
      <c r="BP10" s="662"/>
      <c r="BQ10" s="662"/>
      <c r="BR10" s="662"/>
      <c r="BS10" s="663" t="s">
        <v>131</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328957</v>
      </c>
      <c r="CS10" s="660"/>
      <c r="CT10" s="660"/>
      <c r="CU10" s="660"/>
      <c r="CV10" s="660"/>
      <c r="CW10" s="660"/>
      <c r="CX10" s="660"/>
      <c r="CY10" s="661"/>
      <c r="CZ10" s="662">
        <v>0.3</v>
      </c>
      <c r="DA10" s="662"/>
      <c r="DB10" s="662"/>
      <c r="DC10" s="662"/>
      <c r="DD10" s="668" t="s">
        <v>131</v>
      </c>
      <c r="DE10" s="660"/>
      <c r="DF10" s="660"/>
      <c r="DG10" s="660"/>
      <c r="DH10" s="660"/>
      <c r="DI10" s="660"/>
      <c r="DJ10" s="660"/>
      <c r="DK10" s="660"/>
      <c r="DL10" s="660"/>
      <c r="DM10" s="660"/>
      <c r="DN10" s="660"/>
      <c r="DO10" s="660"/>
      <c r="DP10" s="661"/>
      <c r="DQ10" s="668">
        <v>47832</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6125009</v>
      </c>
      <c r="S11" s="660"/>
      <c r="T11" s="660"/>
      <c r="U11" s="660"/>
      <c r="V11" s="660"/>
      <c r="W11" s="660"/>
      <c r="X11" s="660"/>
      <c r="Y11" s="661"/>
      <c r="Z11" s="664">
        <v>6.1</v>
      </c>
      <c r="AA11" s="665"/>
      <c r="AB11" s="665"/>
      <c r="AC11" s="671"/>
      <c r="AD11" s="668">
        <v>6125009</v>
      </c>
      <c r="AE11" s="660"/>
      <c r="AF11" s="660"/>
      <c r="AG11" s="660"/>
      <c r="AH11" s="660"/>
      <c r="AI11" s="660"/>
      <c r="AJ11" s="660"/>
      <c r="AK11" s="661"/>
      <c r="AL11" s="664">
        <v>11.8</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2113624</v>
      </c>
      <c r="BH11" s="660"/>
      <c r="BI11" s="660"/>
      <c r="BJ11" s="660"/>
      <c r="BK11" s="660"/>
      <c r="BL11" s="660"/>
      <c r="BM11" s="660"/>
      <c r="BN11" s="661"/>
      <c r="BO11" s="662">
        <v>4.8</v>
      </c>
      <c r="BP11" s="662"/>
      <c r="BQ11" s="662"/>
      <c r="BR11" s="662"/>
      <c r="BS11" s="663">
        <v>383809</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906906</v>
      </c>
      <c r="CS11" s="660"/>
      <c r="CT11" s="660"/>
      <c r="CU11" s="660"/>
      <c r="CV11" s="660"/>
      <c r="CW11" s="660"/>
      <c r="CX11" s="660"/>
      <c r="CY11" s="661"/>
      <c r="CZ11" s="662">
        <v>0.9</v>
      </c>
      <c r="DA11" s="662"/>
      <c r="DB11" s="662"/>
      <c r="DC11" s="662"/>
      <c r="DD11" s="668">
        <v>196246</v>
      </c>
      <c r="DE11" s="660"/>
      <c r="DF11" s="660"/>
      <c r="DG11" s="660"/>
      <c r="DH11" s="660"/>
      <c r="DI11" s="660"/>
      <c r="DJ11" s="660"/>
      <c r="DK11" s="660"/>
      <c r="DL11" s="660"/>
      <c r="DM11" s="660"/>
      <c r="DN11" s="660"/>
      <c r="DO11" s="660"/>
      <c r="DP11" s="661"/>
      <c r="DQ11" s="668">
        <v>767657</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42752</v>
      </c>
      <c r="S12" s="660"/>
      <c r="T12" s="660"/>
      <c r="U12" s="660"/>
      <c r="V12" s="660"/>
      <c r="W12" s="660"/>
      <c r="X12" s="660"/>
      <c r="Y12" s="661"/>
      <c r="Z12" s="662">
        <v>0</v>
      </c>
      <c r="AA12" s="662"/>
      <c r="AB12" s="662"/>
      <c r="AC12" s="662"/>
      <c r="AD12" s="663">
        <v>42752</v>
      </c>
      <c r="AE12" s="663"/>
      <c r="AF12" s="663"/>
      <c r="AG12" s="663"/>
      <c r="AH12" s="663"/>
      <c r="AI12" s="663"/>
      <c r="AJ12" s="663"/>
      <c r="AK12" s="663"/>
      <c r="AL12" s="664">
        <v>0.1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19869286</v>
      </c>
      <c r="BH12" s="660"/>
      <c r="BI12" s="660"/>
      <c r="BJ12" s="660"/>
      <c r="BK12" s="660"/>
      <c r="BL12" s="660"/>
      <c r="BM12" s="660"/>
      <c r="BN12" s="661"/>
      <c r="BO12" s="662">
        <v>45.4</v>
      </c>
      <c r="BP12" s="662"/>
      <c r="BQ12" s="662"/>
      <c r="BR12" s="662"/>
      <c r="BS12" s="663" t="s">
        <v>131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3360849</v>
      </c>
      <c r="CS12" s="660"/>
      <c r="CT12" s="660"/>
      <c r="CU12" s="660"/>
      <c r="CV12" s="660"/>
      <c r="CW12" s="660"/>
      <c r="CX12" s="660"/>
      <c r="CY12" s="661"/>
      <c r="CZ12" s="662">
        <v>3.5</v>
      </c>
      <c r="DA12" s="662"/>
      <c r="DB12" s="662"/>
      <c r="DC12" s="662"/>
      <c r="DD12" s="668">
        <v>63150</v>
      </c>
      <c r="DE12" s="660"/>
      <c r="DF12" s="660"/>
      <c r="DG12" s="660"/>
      <c r="DH12" s="660"/>
      <c r="DI12" s="660"/>
      <c r="DJ12" s="660"/>
      <c r="DK12" s="660"/>
      <c r="DL12" s="660"/>
      <c r="DM12" s="660"/>
      <c r="DN12" s="660"/>
      <c r="DO12" s="660"/>
      <c r="DP12" s="661"/>
      <c r="DQ12" s="668">
        <v>1441769</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183</v>
      </c>
      <c r="AA13" s="662"/>
      <c r="AB13" s="662"/>
      <c r="AC13" s="662"/>
      <c r="AD13" s="663" t="s">
        <v>131</v>
      </c>
      <c r="AE13" s="663"/>
      <c r="AF13" s="663"/>
      <c r="AG13" s="663"/>
      <c r="AH13" s="663"/>
      <c r="AI13" s="663"/>
      <c r="AJ13" s="663"/>
      <c r="AK13" s="663"/>
      <c r="AL13" s="664" t="s">
        <v>183</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19798337</v>
      </c>
      <c r="BH13" s="660"/>
      <c r="BI13" s="660"/>
      <c r="BJ13" s="660"/>
      <c r="BK13" s="660"/>
      <c r="BL13" s="660"/>
      <c r="BM13" s="660"/>
      <c r="BN13" s="661"/>
      <c r="BO13" s="662">
        <v>45.2</v>
      </c>
      <c r="BP13" s="662"/>
      <c r="BQ13" s="662"/>
      <c r="BR13" s="662"/>
      <c r="BS13" s="663" t="s">
        <v>131</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8416399</v>
      </c>
      <c r="CS13" s="660"/>
      <c r="CT13" s="660"/>
      <c r="CU13" s="660"/>
      <c r="CV13" s="660"/>
      <c r="CW13" s="660"/>
      <c r="CX13" s="660"/>
      <c r="CY13" s="661"/>
      <c r="CZ13" s="662">
        <v>8.8000000000000007</v>
      </c>
      <c r="DA13" s="662"/>
      <c r="DB13" s="662"/>
      <c r="DC13" s="662"/>
      <c r="DD13" s="668">
        <v>2094323</v>
      </c>
      <c r="DE13" s="660"/>
      <c r="DF13" s="660"/>
      <c r="DG13" s="660"/>
      <c r="DH13" s="660"/>
      <c r="DI13" s="660"/>
      <c r="DJ13" s="660"/>
      <c r="DK13" s="660"/>
      <c r="DL13" s="660"/>
      <c r="DM13" s="660"/>
      <c r="DN13" s="660"/>
      <c r="DO13" s="660"/>
      <c r="DP13" s="661"/>
      <c r="DQ13" s="668">
        <v>6544119</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v>1083</v>
      </c>
      <c r="S14" s="660"/>
      <c r="T14" s="660"/>
      <c r="U14" s="660"/>
      <c r="V14" s="660"/>
      <c r="W14" s="660"/>
      <c r="X14" s="660"/>
      <c r="Y14" s="661"/>
      <c r="Z14" s="662">
        <v>0</v>
      </c>
      <c r="AA14" s="662"/>
      <c r="AB14" s="662"/>
      <c r="AC14" s="662"/>
      <c r="AD14" s="663">
        <v>1083</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544566</v>
      </c>
      <c r="BH14" s="660"/>
      <c r="BI14" s="660"/>
      <c r="BJ14" s="660"/>
      <c r="BK14" s="660"/>
      <c r="BL14" s="660"/>
      <c r="BM14" s="660"/>
      <c r="BN14" s="661"/>
      <c r="BO14" s="662">
        <v>1.2</v>
      </c>
      <c r="BP14" s="662"/>
      <c r="BQ14" s="662"/>
      <c r="BR14" s="662"/>
      <c r="BS14" s="663" t="s">
        <v>183</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3703735</v>
      </c>
      <c r="CS14" s="660"/>
      <c r="CT14" s="660"/>
      <c r="CU14" s="660"/>
      <c r="CV14" s="660"/>
      <c r="CW14" s="660"/>
      <c r="CX14" s="660"/>
      <c r="CY14" s="661"/>
      <c r="CZ14" s="662">
        <v>3.9</v>
      </c>
      <c r="DA14" s="662"/>
      <c r="DB14" s="662"/>
      <c r="DC14" s="662"/>
      <c r="DD14" s="668">
        <v>249922</v>
      </c>
      <c r="DE14" s="660"/>
      <c r="DF14" s="660"/>
      <c r="DG14" s="660"/>
      <c r="DH14" s="660"/>
      <c r="DI14" s="660"/>
      <c r="DJ14" s="660"/>
      <c r="DK14" s="660"/>
      <c r="DL14" s="660"/>
      <c r="DM14" s="660"/>
      <c r="DN14" s="660"/>
      <c r="DO14" s="660"/>
      <c r="DP14" s="661"/>
      <c r="DQ14" s="668">
        <v>3096586</v>
      </c>
      <c r="DR14" s="660"/>
      <c r="DS14" s="660"/>
      <c r="DT14" s="660"/>
      <c r="DU14" s="660"/>
      <c r="DV14" s="660"/>
      <c r="DW14" s="660"/>
      <c r="DX14" s="660"/>
      <c r="DY14" s="660"/>
      <c r="DZ14" s="660"/>
      <c r="EA14" s="660"/>
      <c r="EB14" s="660"/>
      <c r="EC14" s="669"/>
    </row>
    <row r="15" spans="2:143" ht="11.25" customHeight="1" x14ac:dyDescent="0.2">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183</v>
      </c>
      <c r="AA15" s="662"/>
      <c r="AB15" s="662"/>
      <c r="AC15" s="662"/>
      <c r="AD15" s="663" t="s">
        <v>183</v>
      </c>
      <c r="AE15" s="663"/>
      <c r="AF15" s="663"/>
      <c r="AG15" s="663"/>
      <c r="AH15" s="663"/>
      <c r="AI15" s="663"/>
      <c r="AJ15" s="663"/>
      <c r="AK15" s="663"/>
      <c r="AL15" s="664" t="s">
        <v>183</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1897162</v>
      </c>
      <c r="BH15" s="660"/>
      <c r="BI15" s="660"/>
      <c r="BJ15" s="660"/>
      <c r="BK15" s="660"/>
      <c r="BL15" s="660"/>
      <c r="BM15" s="660"/>
      <c r="BN15" s="661"/>
      <c r="BO15" s="662">
        <v>4.3</v>
      </c>
      <c r="BP15" s="662"/>
      <c r="BQ15" s="662"/>
      <c r="BR15" s="662"/>
      <c r="BS15" s="663" t="s">
        <v>183</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12045401</v>
      </c>
      <c r="CS15" s="660"/>
      <c r="CT15" s="660"/>
      <c r="CU15" s="660"/>
      <c r="CV15" s="660"/>
      <c r="CW15" s="660"/>
      <c r="CX15" s="660"/>
      <c r="CY15" s="661"/>
      <c r="CZ15" s="662">
        <v>12.5</v>
      </c>
      <c r="DA15" s="662"/>
      <c r="DB15" s="662"/>
      <c r="DC15" s="662"/>
      <c r="DD15" s="668">
        <v>2180315</v>
      </c>
      <c r="DE15" s="660"/>
      <c r="DF15" s="660"/>
      <c r="DG15" s="660"/>
      <c r="DH15" s="660"/>
      <c r="DI15" s="660"/>
      <c r="DJ15" s="660"/>
      <c r="DK15" s="660"/>
      <c r="DL15" s="660"/>
      <c r="DM15" s="660"/>
      <c r="DN15" s="660"/>
      <c r="DO15" s="660"/>
      <c r="DP15" s="661"/>
      <c r="DQ15" s="668">
        <v>7728471</v>
      </c>
      <c r="DR15" s="660"/>
      <c r="DS15" s="660"/>
      <c r="DT15" s="660"/>
      <c r="DU15" s="660"/>
      <c r="DV15" s="660"/>
      <c r="DW15" s="660"/>
      <c r="DX15" s="660"/>
      <c r="DY15" s="660"/>
      <c r="DZ15" s="660"/>
      <c r="EA15" s="660"/>
      <c r="EB15" s="660"/>
      <c r="EC15" s="669"/>
    </row>
    <row r="16" spans="2:143" ht="11.25" customHeight="1" x14ac:dyDescent="0.2">
      <c r="B16" s="656" t="s">
        <v>264</v>
      </c>
      <c r="C16" s="657"/>
      <c r="D16" s="657"/>
      <c r="E16" s="657"/>
      <c r="F16" s="657"/>
      <c r="G16" s="657"/>
      <c r="H16" s="657"/>
      <c r="I16" s="657"/>
      <c r="J16" s="657"/>
      <c r="K16" s="657"/>
      <c r="L16" s="657"/>
      <c r="M16" s="657"/>
      <c r="N16" s="657"/>
      <c r="O16" s="657"/>
      <c r="P16" s="657"/>
      <c r="Q16" s="658"/>
      <c r="R16" s="659">
        <v>113575</v>
      </c>
      <c r="S16" s="660"/>
      <c r="T16" s="660"/>
      <c r="U16" s="660"/>
      <c r="V16" s="660"/>
      <c r="W16" s="660"/>
      <c r="X16" s="660"/>
      <c r="Y16" s="661"/>
      <c r="Z16" s="662">
        <v>0.1</v>
      </c>
      <c r="AA16" s="662"/>
      <c r="AB16" s="662"/>
      <c r="AC16" s="662"/>
      <c r="AD16" s="663">
        <v>113575</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183</v>
      </c>
      <c r="BH16" s="660"/>
      <c r="BI16" s="660"/>
      <c r="BJ16" s="660"/>
      <c r="BK16" s="660"/>
      <c r="BL16" s="660"/>
      <c r="BM16" s="660"/>
      <c r="BN16" s="661"/>
      <c r="BO16" s="662" t="s">
        <v>183</v>
      </c>
      <c r="BP16" s="662"/>
      <c r="BQ16" s="662"/>
      <c r="BR16" s="662"/>
      <c r="BS16" s="663" t="s">
        <v>131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131</v>
      </c>
      <c r="CS16" s="660"/>
      <c r="CT16" s="660"/>
      <c r="CU16" s="660"/>
      <c r="CV16" s="660"/>
      <c r="CW16" s="660"/>
      <c r="CX16" s="660"/>
      <c r="CY16" s="661"/>
      <c r="CZ16" s="662" t="s">
        <v>131</v>
      </c>
      <c r="DA16" s="662"/>
      <c r="DB16" s="662"/>
      <c r="DC16" s="662"/>
      <c r="DD16" s="668" t="s">
        <v>131</v>
      </c>
      <c r="DE16" s="660"/>
      <c r="DF16" s="660"/>
      <c r="DG16" s="660"/>
      <c r="DH16" s="660"/>
      <c r="DI16" s="660"/>
      <c r="DJ16" s="660"/>
      <c r="DK16" s="660"/>
      <c r="DL16" s="660"/>
      <c r="DM16" s="660"/>
      <c r="DN16" s="660"/>
      <c r="DO16" s="660"/>
      <c r="DP16" s="661"/>
      <c r="DQ16" s="668" t="s">
        <v>131</v>
      </c>
      <c r="DR16" s="660"/>
      <c r="DS16" s="660"/>
      <c r="DT16" s="660"/>
      <c r="DU16" s="660"/>
      <c r="DV16" s="660"/>
      <c r="DW16" s="660"/>
      <c r="DX16" s="660"/>
      <c r="DY16" s="660"/>
      <c r="DZ16" s="660"/>
      <c r="EA16" s="660"/>
      <c r="EB16" s="660"/>
      <c r="EC16" s="669"/>
    </row>
    <row r="17" spans="2:133" ht="11.25" customHeight="1" x14ac:dyDescent="0.2">
      <c r="B17" s="656" t="s">
        <v>267</v>
      </c>
      <c r="C17" s="657"/>
      <c r="D17" s="657"/>
      <c r="E17" s="657"/>
      <c r="F17" s="657"/>
      <c r="G17" s="657"/>
      <c r="H17" s="657"/>
      <c r="I17" s="657"/>
      <c r="J17" s="657"/>
      <c r="K17" s="657"/>
      <c r="L17" s="657"/>
      <c r="M17" s="657"/>
      <c r="N17" s="657"/>
      <c r="O17" s="657"/>
      <c r="P17" s="657"/>
      <c r="Q17" s="658"/>
      <c r="R17" s="659">
        <v>651736</v>
      </c>
      <c r="S17" s="660"/>
      <c r="T17" s="660"/>
      <c r="U17" s="660"/>
      <c r="V17" s="660"/>
      <c r="W17" s="660"/>
      <c r="X17" s="660"/>
      <c r="Y17" s="661"/>
      <c r="Z17" s="662">
        <v>0.6</v>
      </c>
      <c r="AA17" s="662"/>
      <c r="AB17" s="662"/>
      <c r="AC17" s="662"/>
      <c r="AD17" s="663">
        <v>651736</v>
      </c>
      <c r="AE17" s="663"/>
      <c r="AF17" s="663"/>
      <c r="AG17" s="663"/>
      <c r="AH17" s="663"/>
      <c r="AI17" s="663"/>
      <c r="AJ17" s="663"/>
      <c r="AK17" s="663"/>
      <c r="AL17" s="664">
        <v>1.3</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6300375</v>
      </c>
      <c r="CS17" s="660"/>
      <c r="CT17" s="660"/>
      <c r="CU17" s="660"/>
      <c r="CV17" s="660"/>
      <c r="CW17" s="660"/>
      <c r="CX17" s="660"/>
      <c r="CY17" s="661"/>
      <c r="CZ17" s="662">
        <v>6.6</v>
      </c>
      <c r="DA17" s="662"/>
      <c r="DB17" s="662"/>
      <c r="DC17" s="662"/>
      <c r="DD17" s="668" t="s">
        <v>183</v>
      </c>
      <c r="DE17" s="660"/>
      <c r="DF17" s="660"/>
      <c r="DG17" s="660"/>
      <c r="DH17" s="660"/>
      <c r="DI17" s="660"/>
      <c r="DJ17" s="660"/>
      <c r="DK17" s="660"/>
      <c r="DL17" s="660"/>
      <c r="DM17" s="660"/>
      <c r="DN17" s="660"/>
      <c r="DO17" s="660"/>
      <c r="DP17" s="661"/>
      <c r="DQ17" s="668">
        <v>6260008</v>
      </c>
      <c r="DR17" s="660"/>
      <c r="DS17" s="660"/>
      <c r="DT17" s="660"/>
      <c r="DU17" s="660"/>
      <c r="DV17" s="660"/>
      <c r="DW17" s="660"/>
      <c r="DX17" s="660"/>
      <c r="DY17" s="660"/>
      <c r="DZ17" s="660"/>
      <c r="EA17" s="660"/>
      <c r="EB17" s="660"/>
      <c r="EC17" s="669"/>
    </row>
    <row r="18" spans="2:133" ht="11.25" customHeight="1" x14ac:dyDescent="0.2">
      <c r="B18" s="656" t="s">
        <v>270</v>
      </c>
      <c r="C18" s="657"/>
      <c r="D18" s="657"/>
      <c r="E18" s="657"/>
      <c r="F18" s="657"/>
      <c r="G18" s="657"/>
      <c r="H18" s="657"/>
      <c r="I18" s="657"/>
      <c r="J18" s="657"/>
      <c r="K18" s="657"/>
      <c r="L18" s="657"/>
      <c r="M18" s="657"/>
      <c r="N18" s="657"/>
      <c r="O18" s="657"/>
      <c r="P18" s="657"/>
      <c r="Q18" s="658"/>
      <c r="R18" s="659">
        <v>303794</v>
      </c>
      <c r="S18" s="660"/>
      <c r="T18" s="660"/>
      <c r="U18" s="660"/>
      <c r="V18" s="660"/>
      <c r="W18" s="660"/>
      <c r="X18" s="660"/>
      <c r="Y18" s="661"/>
      <c r="Z18" s="662">
        <v>0.3</v>
      </c>
      <c r="AA18" s="662"/>
      <c r="AB18" s="662"/>
      <c r="AC18" s="662"/>
      <c r="AD18" s="663">
        <v>303794</v>
      </c>
      <c r="AE18" s="663"/>
      <c r="AF18" s="663"/>
      <c r="AG18" s="663"/>
      <c r="AH18" s="663"/>
      <c r="AI18" s="663"/>
      <c r="AJ18" s="663"/>
      <c r="AK18" s="663"/>
      <c r="AL18" s="664">
        <v>0.6</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183</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v>1465</v>
      </c>
      <c r="CS18" s="660"/>
      <c r="CT18" s="660"/>
      <c r="CU18" s="660"/>
      <c r="CV18" s="660"/>
      <c r="CW18" s="660"/>
      <c r="CX18" s="660"/>
      <c r="CY18" s="661"/>
      <c r="CZ18" s="662">
        <v>0</v>
      </c>
      <c r="DA18" s="662"/>
      <c r="DB18" s="662"/>
      <c r="DC18" s="662"/>
      <c r="DD18" s="668" t="s">
        <v>183</v>
      </c>
      <c r="DE18" s="660"/>
      <c r="DF18" s="660"/>
      <c r="DG18" s="660"/>
      <c r="DH18" s="660"/>
      <c r="DI18" s="660"/>
      <c r="DJ18" s="660"/>
      <c r="DK18" s="660"/>
      <c r="DL18" s="660"/>
      <c r="DM18" s="660"/>
      <c r="DN18" s="660"/>
      <c r="DO18" s="660"/>
      <c r="DP18" s="661"/>
      <c r="DQ18" s="668">
        <v>1465</v>
      </c>
      <c r="DR18" s="660"/>
      <c r="DS18" s="660"/>
      <c r="DT18" s="660"/>
      <c r="DU18" s="660"/>
      <c r="DV18" s="660"/>
      <c r="DW18" s="660"/>
      <c r="DX18" s="660"/>
      <c r="DY18" s="660"/>
      <c r="DZ18" s="660"/>
      <c r="EA18" s="660"/>
      <c r="EB18" s="660"/>
      <c r="EC18" s="669"/>
    </row>
    <row r="19" spans="2:133" ht="11.25" customHeight="1" x14ac:dyDescent="0.2">
      <c r="B19" s="656" t="s">
        <v>273</v>
      </c>
      <c r="C19" s="657"/>
      <c r="D19" s="657"/>
      <c r="E19" s="657"/>
      <c r="F19" s="657"/>
      <c r="G19" s="657"/>
      <c r="H19" s="657"/>
      <c r="I19" s="657"/>
      <c r="J19" s="657"/>
      <c r="K19" s="657"/>
      <c r="L19" s="657"/>
      <c r="M19" s="657"/>
      <c r="N19" s="657"/>
      <c r="O19" s="657"/>
      <c r="P19" s="657"/>
      <c r="Q19" s="658"/>
      <c r="R19" s="659">
        <v>298492</v>
      </c>
      <c r="S19" s="660"/>
      <c r="T19" s="660"/>
      <c r="U19" s="660"/>
      <c r="V19" s="660"/>
      <c r="W19" s="660"/>
      <c r="X19" s="660"/>
      <c r="Y19" s="661"/>
      <c r="Z19" s="662">
        <v>0.3</v>
      </c>
      <c r="AA19" s="662"/>
      <c r="AB19" s="662"/>
      <c r="AC19" s="662"/>
      <c r="AD19" s="663">
        <v>298492</v>
      </c>
      <c r="AE19" s="663"/>
      <c r="AF19" s="663"/>
      <c r="AG19" s="663"/>
      <c r="AH19" s="663"/>
      <c r="AI19" s="663"/>
      <c r="AJ19" s="663"/>
      <c r="AK19" s="663"/>
      <c r="AL19" s="664">
        <v>0.6</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2662477</v>
      </c>
      <c r="BH19" s="660"/>
      <c r="BI19" s="660"/>
      <c r="BJ19" s="660"/>
      <c r="BK19" s="660"/>
      <c r="BL19" s="660"/>
      <c r="BM19" s="660"/>
      <c r="BN19" s="661"/>
      <c r="BO19" s="662">
        <v>6.1</v>
      </c>
      <c r="BP19" s="662"/>
      <c r="BQ19" s="662"/>
      <c r="BR19" s="662"/>
      <c r="BS19" s="663" t="s">
        <v>183</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183</v>
      </c>
      <c r="CS19" s="660"/>
      <c r="CT19" s="660"/>
      <c r="CU19" s="660"/>
      <c r="CV19" s="660"/>
      <c r="CW19" s="660"/>
      <c r="CX19" s="660"/>
      <c r="CY19" s="661"/>
      <c r="CZ19" s="662" t="s">
        <v>183</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276</v>
      </c>
      <c r="C20" s="673"/>
      <c r="D20" s="673"/>
      <c r="E20" s="673"/>
      <c r="F20" s="673"/>
      <c r="G20" s="673"/>
      <c r="H20" s="673"/>
      <c r="I20" s="673"/>
      <c r="J20" s="673"/>
      <c r="K20" s="673"/>
      <c r="L20" s="673"/>
      <c r="M20" s="673"/>
      <c r="N20" s="673"/>
      <c r="O20" s="673"/>
      <c r="P20" s="673"/>
      <c r="Q20" s="674"/>
      <c r="R20" s="659">
        <v>5302</v>
      </c>
      <c r="S20" s="660"/>
      <c r="T20" s="660"/>
      <c r="U20" s="660"/>
      <c r="V20" s="660"/>
      <c r="W20" s="660"/>
      <c r="X20" s="660"/>
      <c r="Y20" s="661"/>
      <c r="Z20" s="662">
        <v>0</v>
      </c>
      <c r="AA20" s="662"/>
      <c r="AB20" s="662"/>
      <c r="AC20" s="662"/>
      <c r="AD20" s="663">
        <v>5302</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2662477</v>
      </c>
      <c r="BH20" s="660"/>
      <c r="BI20" s="660"/>
      <c r="BJ20" s="660"/>
      <c r="BK20" s="660"/>
      <c r="BL20" s="660"/>
      <c r="BM20" s="660"/>
      <c r="BN20" s="661"/>
      <c r="BO20" s="662">
        <v>6.1</v>
      </c>
      <c r="BP20" s="662"/>
      <c r="BQ20" s="662"/>
      <c r="BR20" s="662"/>
      <c r="BS20" s="663" t="s">
        <v>131</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96108746</v>
      </c>
      <c r="CS20" s="660"/>
      <c r="CT20" s="660"/>
      <c r="CU20" s="660"/>
      <c r="CV20" s="660"/>
      <c r="CW20" s="660"/>
      <c r="CX20" s="660"/>
      <c r="CY20" s="661"/>
      <c r="CZ20" s="662">
        <v>100</v>
      </c>
      <c r="DA20" s="662"/>
      <c r="DB20" s="662"/>
      <c r="DC20" s="662"/>
      <c r="DD20" s="668">
        <v>5672742</v>
      </c>
      <c r="DE20" s="660"/>
      <c r="DF20" s="660"/>
      <c r="DG20" s="660"/>
      <c r="DH20" s="660"/>
      <c r="DI20" s="660"/>
      <c r="DJ20" s="660"/>
      <c r="DK20" s="660"/>
      <c r="DL20" s="660"/>
      <c r="DM20" s="660"/>
      <c r="DN20" s="660"/>
      <c r="DO20" s="660"/>
      <c r="DP20" s="661"/>
      <c r="DQ20" s="668">
        <v>58970907</v>
      </c>
      <c r="DR20" s="660"/>
      <c r="DS20" s="660"/>
      <c r="DT20" s="660"/>
      <c r="DU20" s="660"/>
      <c r="DV20" s="660"/>
      <c r="DW20" s="660"/>
      <c r="DX20" s="660"/>
      <c r="DY20" s="660"/>
      <c r="DZ20" s="660"/>
      <c r="EA20" s="660"/>
      <c r="EB20" s="660"/>
      <c r="EC20" s="669"/>
    </row>
    <row r="21" spans="2:133" ht="11.25" customHeight="1" x14ac:dyDescent="0.2">
      <c r="B21" s="656" t="s">
        <v>279</v>
      </c>
      <c r="C21" s="657"/>
      <c r="D21" s="657"/>
      <c r="E21" s="657"/>
      <c r="F21" s="657"/>
      <c r="G21" s="657"/>
      <c r="H21" s="657"/>
      <c r="I21" s="657"/>
      <c r="J21" s="657"/>
      <c r="K21" s="657"/>
      <c r="L21" s="657"/>
      <c r="M21" s="657"/>
      <c r="N21" s="657"/>
      <c r="O21" s="657"/>
      <c r="P21" s="657"/>
      <c r="Q21" s="658"/>
      <c r="R21" s="659">
        <v>2276896</v>
      </c>
      <c r="S21" s="660"/>
      <c r="T21" s="660"/>
      <c r="U21" s="660"/>
      <c r="V21" s="660"/>
      <c r="W21" s="660"/>
      <c r="X21" s="660"/>
      <c r="Y21" s="661"/>
      <c r="Z21" s="662">
        <v>2.2999999999999998</v>
      </c>
      <c r="AA21" s="662"/>
      <c r="AB21" s="662"/>
      <c r="AC21" s="662"/>
      <c r="AD21" s="663">
        <v>2007801</v>
      </c>
      <c r="AE21" s="663"/>
      <c r="AF21" s="663"/>
      <c r="AG21" s="663"/>
      <c r="AH21" s="663"/>
      <c r="AI21" s="663"/>
      <c r="AJ21" s="663"/>
      <c r="AK21" s="663"/>
      <c r="AL21" s="664">
        <v>3.9</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t="s">
        <v>131</v>
      </c>
      <c r="BH21" s="660"/>
      <c r="BI21" s="660"/>
      <c r="BJ21" s="660"/>
      <c r="BK21" s="660"/>
      <c r="BL21" s="660"/>
      <c r="BM21" s="660"/>
      <c r="BN21" s="661"/>
      <c r="BO21" s="662" t="s">
        <v>131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281</v>
      </c>
      <c r="C22" s="657"/>
      <c r="D22" s="657"/>
      <c r="E22" s="657"/>
      <c r="F22" s="657"/>
      <c r="G22" s="657"/>
      <c r="H22" s="657"/>
      <c r="I22" s="657"/>
      <c r="J22" s="657"/>
      <c r="K22" s="657"/>
      <c r="L22" s="657"/>
      <c r="M22" s="657"/>
      <c r="N22" s="657"/>
      <c r="O22" s="657"/>
      <c r="P22" s="657"/>
      <c r="Q22" s="658"/>
      <c r="R22" s="659">
        <v>2007801</v>
      </c>
      <c r="S22" s="660"/>
      <c r="T22" s="660"/>
      <c r="U22" s="660"/>
      <c r="V22" s="660"/>
      <c r="W22" s="660"/>
      <c r="X22" s="660"/>
      <c r="Y22" s="661"/>
      <c r="Z22" s="662">
        <v>2</v>
      </c>
      <c r="AA22" s="662"/>
      <c r="AB22" s="662"/>
      <c r="AC22" s="662"/>
      <c r="AD22" s="663">
        <v>2007801</v>
      </c>
      <c r="AE22" s="663"/>
      <c r="AF22" s="663"/>
      <c r="AG22" s="663"/>
      <c r="AH22" s="663"/>
      <c r="AI22" s="663"/>
      <c r="AJ22" s="663"/>
      <c r="AK22" s="663"/>
      <c r="AL22" s="664">
        <v>3.9</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284</v>
      </c>
      <c r="C23" s="657"/>
      <c r="D23" s="657"/>
      <c r="E23" s="657"/>
      <c r="F23" s="657"/>
      <c r="G23" s="657"/>
      <c r="H23" s="657"/>
      <c r="I23" s="657"/>
      <c r="J23" s="657"/>
      <c r="K23" s="657"/>
      <c r="L23" s="657"/>
      <c r="M23" s="657"/>
      <c r="N23" s="657"/>
      <c r="O23" s="657"/>
      <c r="P23" s="657"/>
      <c r="Q23" s="658"/>
      <c r="R23" s="659">
        <v>269095</v>
      </c>
      <c r="S23" s="660"/>
      <c r="T23" s="660"/>
      <c r="U23" s="660"/>
      <c r="V23" s="660"/>
      <c r="W23" s="660"/>
      <c r="X23" s="660"/>
      <c r="Y23" s="661"/>
      <c r="Z23" s="662">
        <v>0.3</v>
      </c>
      <c r="AA23" s="662"/>
      <c r="AB23" s="662"/>
      <c r="AC23" s="662"/>
      <c r="AD23" s="663" t="s">
        <v>183</v>
      </c>
      <c r="AE23" s="663"/>
      <c r="AF23" s="663"/>
      <c r="AG23" s="663"/>
      <c r="AH23" s="663"/>
      <c r="AI23" s="663"/>
      <c r="AJ23" s="663"/>
      <c r="AK23" s="663"/>
      <c r="AL23" s="664" t="s">
        <v>131</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2662477</v>
      </c>
      <c r="BH23" s="660"/>
      <c r="BI23" s="660"/>
      <c r="BJ23" s="660"/>
      <c r="BK23" s="660"/>
      <c r="BL23" s="660"/>
      <c r="BM23" s="660"/>
      <c r="BN23" s="661"/>
      <c r="BO23" s="662">
        <v>6.1</v>
      </c>
      <c r="BP23" s="662"/>
      <c r="BQ23" s="662"/>
      <c r="BR23" s="662"/>
      <c r="BS23" s="663" t="s">
        <v>131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2">
      <c r="B24" s="656" t="s">
        <v>291</v>
      </c>
      <c r="C24" s="657"/>
      <c r="D24" s="657"/>
      <c r="E24" s="657"/>
      <c r="F24" s="657"/>
      <c r="G24" s="657"/>
      <c r="H24" s="657"/>
      <c r="I24" s="657"/>
      <c r="J24" s="657"/>
      <c r="K24" s="657"/>
      <c r="L24" s="657"/>
      <c r="M24" s="657"/>
      <c r="N24" s="657"/>
      <c r="O24" s="657"/>
      <c r="P24" s="657"/>
      <c r="Q24" s="658"/>
      <c r="R24" s="659" t="s">
        <v>183</v>
      </c>
      <c r="S24" s="660"/>
      <c r="T24" s="660"/>
      <c r="U24" s="660"/>
      <c r="V24" s="660"/>
      <c r="W24" s="660"/>
      <c r="X24" s="660"/>
      <c r="Y24" s="661"/>
      <c r="Z24" s="662" t="s">
        <v>183</v>
      </c>
      <c r="AA24" s="662"/>
      <c r="AB24" s="662"/>
      <c r="AC24" s="662"/>
      <c r="AD24" s="663" t="s">
        <v>183</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183</v>
      </c>
      <c r="BH24" s="660"/>
      <c r="BI24" s="660"/>
      <c r="BJ24" s="660"/>
      <c r="BK24" s="660"/>
      <c r="BL24" s="660"/>
      <c r="BM24" s="660"/>
      <c r="BN24" s="661"/>
      <c r="BO24" s="662" t="s">
        <v>183</v>
      </c>
      <c r="BP24" s="662"/>
      <c r="BQ24" s="662"/>
      <c r="BR24" s="662"/>
      <c r="BS24" s="663" t="s">
        <v>183</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50739314</v>
      </c>
      <c r="CS24" s="649"/>
      <c r="CT24" s="649"/>
      <c r="CU24" s="649"/>
      <c r="CV24" s="649"/>
      <c r="CW24" s="649"/>
      <c r="CX24" s="649"/>
      <c r="CY24" s="650"/>
      <c r="CZ24" s="653">
        <v>52.8</v>
      </c>
      <c r="DA24" s="654"/>
      <c r="DB24" s="654"/>
      <c r="DC24" s="670"/>
      <c r="DD24" s="689">
        <v>29667950</v>
      </c>
      <c r="DE24" s="649"/>
      <c r="DF24" s="649"/>
      <c r="DG24" s="649"/>
      <c r="DH24" s="649"/>
      <c r="DI24" s="649"/>
      <c r="DJ24" s="649"/>
      <c r="DK24" s="650"/>
      <c r="DL24" s="689">
        <v>29538165</v>
      </c>
      <c r="DM24" s="649"/>
      <c r="DN24" s="649"/>
      <c r="DO24" s="649"/>
      <c r="DP24" s="649"/>
      <c r="DQ24" s="649"/>
      <c r="DR24" s="649"/>
      <c r="DS24" s="649"/>
      <c r="DT24" s="649"/>
      <c r="DU24" s="649"/>
      <c r="DV24" s="650"/>
      <c r="DW24" s="653">
        <v>55.9</v>
      </c>
      <c r="DX24" s="654"/>
      <c r="DY24" s="654"/>
      <c r="DZ24" s="654"/>
      <c r="EA24" s="654"/>
      <c r="EB24" s="654"/>
      <c r="EC24" s="655"/>
    </row>
    <row r="25" spans="2:133" ht="11.25" customHeight="1" x14ac:dyDescent="0.2">
      <c r="B25" s="656" t="s">
        <v>294</v>
      </c>
      <c r="C25" s="657"/>
      <c r="D25" s="657"/>
      <c r="E25" s="657"/>
      <c r="F25" s="657"/>
      <c r="G25" s="657"/>
      <c r="H25" s="657"/>
      <c r="I25" s="657"/>
      <c r="J25" s="657"/>
      <c r="K25" s="657"/>
      <c r="L25" s="657"/>
      <c r="M25" s="657"/>
      <c r="N25" s="657"/>
      <c r="O25" s="657"/>
      <c r="P25" s="657"/>
      <c r="Q25" s="658"/>
      <c r="R25" s="659">
        <v>54301335</v>
      </c>
      <c r="S25" s="660"/>
      <c r="T25" s="660"/>
      <c r="U25" s="660"/>
      <c r="V25" s="660"/>
      <c r="W25" s="660"/>
      <c r="X25" s="660"/>
      <c r="Y25" s="661"/>
      <c r="Z25" s="662">
        <v>54.1</v>
      </c>
      <c r="AA25" s="662"/>
      <c r="AB25" s="662"/>
      <c r="AC25" s="662"/>
      <c r="AD25" s="663">
        <v>51369763</v>
      </c>
      <c r="AE25" s="663"/>
      <c r="AF25" s="663"/>
      <c r="AG25" s="663"/>
      <c r="AH25" s="663"/>
      <c r="AI25" s="663"/>
      <c r="AJ25" s="663"/>
      <c r="AK25" s="663"/>
      <c r="AL25" s="664">
        <v>99</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183</v>
      </c>
      <c r="BP25" s="662"/>
      <c r="BQ25" s="662"/>
      <c r="BR25" s="662"/>
      <c r="BS25" s="663" t="s">
        <v>131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16414921</v>
      </c>
      <c r="CS25" s="692"/>
      <c r="CT25" s="692"/>
      <c r="CU25" s="692"/>
      <c r="CV25" s="692"/>
      <c r="CW25" s="692"/>
      <c r="CX25" s="692"/>
      <c r="CY25" s="693"/>
      <c r="CZ25" s="664">
        <v>17.100000000000001</v>
      </c>
      <c r="DA25" s="690"/>
      <c r="DB25" s="690"/>
      <c r="DC25" s="694"/>
      <c r="DD25" s="668">
        <v>15527379</v>
      </c>
      <c r="DE25" s="692"/>
      <c r="DF25" s="692"/>
      <c r="DG25" s="692"/>
      <c r="DH25" s="692"/>
      <c r="DI25" s="692"/>
      <c r="DJ25" s="692"/>
      <c r="DK25" s="693"/>
      <c r="DL25" s="668">
        <v>15472787</v>
      </c>
      <c r="DM25" s="692"/>
      <c r="DN25" s="692"/>
      <c r="DO25" s="692"/>
      <c r="DP25" s="692"/>
      <c r="DQ25" s="692"/>
      <c r="DR25" s="692"/>
      <c r="DS25" s="692"/>
      <c r="DT25" s="692"/>
      <c r="DU25" s="692"/>
      <c r="DV25" s="693"/>
      <c r="DW25" s="664">
        <v>29.3</v>
      </c>
      <c r="DX25" s="690"/>
      <c r="DY25" s="690"/>
      <c r="DZ25" s="690"/>
      <c r="EA25" s="690"/>
      <c r="EB25" s="690"/>
      <c r="EC25" s="691"/>
    </row>
    <row r="26" spans="2:133" ht="11.25" customHeight="1" x14ac:dyDescent="0.2">
      <c r="B26" s="656" t="s">
        <v>297</v>
      </c>
      <c r="C26" s="657"/>
      <c r="D26" s="657"/>
      <c r="E26" s="657"/>
      <c r="F26" s="657"/>
      <c r="G26" s="657"/>
      <c r="H26" s="657"/>
      <c r="I26" s="657"/>
      <c r="J26" s="657"/>
      <c r="K26" s="657"/>
      <c r="L26" s="657"/>
      <c r="M26" s="657"/>
      <c r="N26" s="657"/>
      <c r="O26" s="657"/>
      <c r="P26" s="657"/>
      <c r="Q26" s="658"/>
      <c r="R26" s="659">
        <v>36199</v>
      </c>
      <c r="S26" s="660"/>
      <c r="T26" s="660"/>
      <c r="U26" s="660"/>
      <c r="V26" s="660"/>
      <c r="W26" s="660"/>
      <c r="X26" s="660"/>
      <c r="Y26" s="661"/>
      <c r="Z26" s="662">
        <v>0</v>
      </c>
      <c r="AA26" s="662"/>
      <c r="AB26" s="662"/>
      <c r="AC26" s="662"/>
      <c r="AD26" s="663">
        <v>36199</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183</v>
      </c>
      <c r="BH26" s="660"/>
      <c r="BI26" s="660"/>
      <c r="BJ26" s="660"/>
      <c r="BK26" s="660"/>
      <c r="BL26" s="660"/>
      <c r="BM26" s="660"/>
      <c r="BN26" s="661"/>
      <c r="BO26" s="662" t="s">
        <v>183</v>
      </c>
      <c r="BP26" s="662"/>
      <c r="BQ26" s="662"/>
      <c r="BR26" s="662"/>
      <c r="BS26" s="663" t="s">
        <v>131</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11418355</v>
      </c>
      <c r="CS26" s="660"/>
      <c r="CT26" s="660"/>
      <c r="CU26" s="660"/>
      <c r="CV26" s="660"/>
      <c r="CW26" s="660"/>
      <c r="CX26" s="660"/>
      <c r="CY26" s="661"/>
      <c r="CZ26" s="664">
        <v>11.9</v>
      </c>
      <c r="DA26" s="690"/>
      <c r="DB26" s="690"/>
      <c r="DC26" s="694"/>
      <c r="DD26" s="668">
        <v>10783952</v>
      </c>
      <c r="DE26" s="660"/>
      <c r="DF26" s="660"/>
      <c r="DG26" s="660"/>
      <c r="DH26" s="660"/>
      <c r="DI26" s="660"/>
      <c r="DJ26" s="660"/>
      <c r="DK26" s="661"/>
      <c r="DL26" s="668" t="s">
        <v>183</v>
      </c>
      <c r="DM26" s="660"/>
      <c r="DN26" s="660"/>
      <c r="DO26" s="660"/>
      <c r="DP26" s="660"/>
      <c r="DQ26" s="660"/>
      <c r="DR26" s="660"/>
      <c r="DS26" s="660"/>
      <c r="DT26" s="660"/>
      <c r="DU26" s="660"/>
      <c r="DV26" s="661"/>
      <c r="DW26" s="664" t="s">
        <v>183</v>
      </c>
      <c r="DX26" s="690"/>
      <c r="DY26" s="690"/>
      <c r="DZ26" s="690"/>
      <c r="EA26" s="690"/>
      <c r="EB26" s="690"/>
      <c r="EC26" s="691"/>
    </row>
    <row r="27" spans="2:133" ht="11.25" customHeight="1" x14ac:dyDescent="0.2">
      <c r="B27" s="656" t="s">
        <v>300</v>
      </c>
      <c r="C27" s="657"/>
      <c r="D27" s="657"/>
      <c r="E27" s="657"/>
      <c r="F27" s="657"/>
      <c r="G27" s="657"/>
      <c r="H27" s="657"/>
      <c r="I27" s="657"/>
      <c r="J27" s="657"/>
      <c r="K27" s="657"/>
      <c r="L27" s="657"/>
      <c r="M27" s="657"/>
      <c r="N27" s="657"/>
      <c r="O27" s="657"/>
      <c r="P27" s="657"/>
      <c r="Q27" s="658"/>
      <c r="R27" s="659">
        <v>828500</v>
      </c>
      <c r="S27" s="660"/>
      <c r="T27" s="660"/>
      <c r="U27" s="660"/>
      <c r="V27" s="660"/>
      <c r="W27" s="660"/>
      <c r="X27" s="660"/>
      <c r="Y27" s="661"/>
      <c r="Z27" s="662">
        <v>0.8</v>
      </c>
      <c r="AA27" s="662"/>
      <c r="AB27" s="662"/>
      <c r="AC27" s="662"/>
      <c r="AD27" s="663">
        <v>1065</v>
      </c>
      <c r="AE27" s="663"/>
      <c r="AF27" s="663"/>
      <c r="AG27" s="663"/>
      <c r="AH27" s="663"/>
      <c r="AI27" s="663"/>
      <c r="AJ27" s="663"/>
      <c r="AK27" s="663"/>
      <c r="AL27" s="664">
        <v>0</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43787467</v>
      </c>
      <c r="BH27" s="660"/>
      <c r="BI27" s="660"/>
      <c r="BJ27" s="660"/>
      <c r="BK27" s="660"/>
      <c r="BL27" s="660"/>
      <c r="BM27" s="660"/>
      <c r="BN27" s="661"/>
      <c r="BO27" s="662">
        <v>100</v>
      </c>
      <c r="BP27" s="662"/>
      <c r="BQ27" s="662"/>
      <c r="BR27" s="662"/>
      <c r="BS27" s="663">
        <v>383809</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28024018</v>
      </c>
      <c r="CS27" s="692"/>
      <c r="CT27" s="692"/>
      <c r="CU27" s="692"/>
      <c r="CV27" s="692"/>
      <c r="CW27" s="692"/>
      <c r="CX27" s="692"/>
      <c r="CY27" s="693"/>
      <c r="CZ27" s="664">
        <v>29.2</v>
      </c>
      <c r="DA27" s="690"/>
      <c r="DB27" s="690"/>
      <c r="DC27" s="694"/>
      <c r="DD27" s="668">
        <v>7880563</v>
      </c>
      <c r="DE27" s="692"/>
      <c r="DF27" s="692"/>
      <c r="DG27" s="692"/>
      <c r="DH27" s="692"/>
      <c r="DI27" s="692"/>
      <c r="DJ27" s="692"/>
      <c r="DK27" s="693"/>
      <c r="DL27" s="668">
        <v>7868486</v>
      </c>
      <c r="DM27" s="692"/>
      <c r="DN27" s="692"/>
      <c r="DO27" s="692"/>
      <c r="DP27" s="692"/>
      <c r="DQ27" s="692"/>
      <c r="DR27" s="692"/>
      <c r="DS27" s="692"/>
      <c r="DT27" s="692"/>
      <c r="DU27" s="692"/>
      <c r="DV27" s="693"/>
      <c r="DW27" s="664">
        <v>14.9</v>
      </c>
      <c r="DX27" s="690"/>
      <c r="DY27" s="690"/>
      <c r="DZ27" s="690"/>
      <c r="EA27" s="690"/>
      <c r="EB27" s="690"/>
      <c r="EC27" s="691"/>
    </row>
    <row r="28" spans="2:133" ht="11.25" customHeight="1" x14ac:dyDescent="0.2">
      <c r="B28" s="656" t="s">
        <v>303</v>
      </c>
      <c r="C28" s="657"/>
      <c r="D28" s="657"/>
      <c r="E28" s="657"/>
      <c r="F28" s="657"/>
      <c r="G28" s="657"/>
      <c r="H28" s="657"/>
      <c r="I28" s="657"/>
      <c r="J28" s="657"/>
      <c r="K28" s="657"/>
      <c r="L28" s="657"/>
      <c r="M28" s="657"/>
      <c r="N28" s="657"/>
      <c r="O28" s="657"/>
      <c r="P28" s="657"/>
      <c r="Q28" s="658"/>
      <c r="R28" s="659">
        <v>1008710</v>
      </c>
      <c r="S28" s="660"/>
      <c r="T28" s="660"/>
      <c r="U28" s="660"/>
      <c r="V28" s="660"/>
      <c r="W28" s="660"/>
      <c r="X28" s="660"/>
      <c r="Y28" s="661"/>
      <c r="Z28" s="662">
        <v>1</v>
      </c>
      <c r="AA28" s="662"/>
      <c r="AB28" s="662"/>
      <c r="AC28" s="662"/>
      <c r="AD28" s="663">
        <v>206627</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6300375</v>
      </c>
      <c r="CS28" s="660"/>
      <c r="CT28" s="660"/>
      <c r="CU28" s="660"/>
      <c r="CV28" s="660"/>
      <c r="CW28" s="660"/>
      <c r="CX28" s="660"/>
      <c r="CY28" s="661"/>
      <c r="CZ28" s="664">
        <v>6.6</v>
      </c>
      <c r="DA28" s="690"/>
      <c r="DB28" s="690"/>
      <c r="DC28" s="694"/>
      <c r="DD28" s="668">
        <v>6260008</v>
      </c>
      <c r="DE28" s="660"/>
      <c r="DF28" s="660"/>
      <c r="DG28" s="660"/>
      <c r="DH28" s="660"/>
      <c r="DI28" s="660"/>
      <c r="DJ28" s="660"/>
      <c r="DK28" s="661"/>
      <c r="DL28" s="668">
        <v>6196892</v>
      </c>
      <c r="DM28" s="660"/>
      <c r="DN28" s="660"/>
      <c r="DO28" s="660"/>
      <c r="DP28" s="660"/>
      <c r="DQ28" s="660"/>
      <c r="DR28" s="660"/>
      <c r="DS28" s="660"/>
      <c r="DT28" s="660"/>
      <c r="DU28" s="660"/>
      <c r="DV28" s="661"/>
      <c r="DW28" s="664">
        <v>11.7</v>
      </c>
      <c r="DX28" s="690"/>
      <c r="DY28" s="690"/>
      <c r="DZ28" s="690"/>
      <c r="EA28" s="690"/>
      <c r="EB28" s="690"/>
      <c r="EC28" s="691"/>
    </row>
    <row r="29" spans="2:133" ht="11.25" customHeight="1" x14ac:dyDescent="0.2">
      <c r="B29" s="656" t="s">
        <v>305</v>
      </c>
      <c r="C29" s="657"/>
      <c r="D29" s="657"/>
      <c r="E29" s="657"/>
      <c r="F29" s="657"/>
      <c r="G29" s="657"/>
      <c r="H29" s="657"/>
      <c r="I29" s="657"/>
      <c r="J29" s="657"/>
      <c r="K29" s="657"/>
      <c r="L29" s="657"/>
      <c r="M29" s="657"/>
      <c r="N29" s="657"/>
      <c r="O29" s="657"/>
      <c r="P29" s="657"/>
      <c r="Q29" s="658"/>
      <c r="R29" s="659">
        <v>669277</v>
      </c>
      <c r="S29" s="660"/>
      <c r="T29" s="660"/>
      <c r="U29" s="660"/>
      <c r="V29" s="660"/>
      <c r="W29" s="660"/>
      <c r="X29" s="660"/>
      <c r="Y29" s="661"/>
      <c r="Z29" s="662">
        <v>0.7</v>
      </c>
      <c r="AA29" s="662"/>
      <c r="AB29" s="662"/>
      <c r="AC29" s="662"/>
      <c r="AD29" s="663" t="s">
        <v>183</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72</v>
      </c>
      <c r="CG29" s="657"/>
      <c r="CH29" s="657"/>
      <c r="CI29" s="657"/>
      <c r="CJ29" s="657"/>
      <c r="CK29" s="657"/>
      <c r="CL29" s="657"/>
      <c r="CM29" s="657"/>
      <c r="CN29" s="657"/>
      <c r="CO29" s="657"/>
      <c r="CP29" s="657"/>
      <c r="CQ29" s="658"/>
      <c r="CR29" s="659">
        <v>6300217</v>
      </c>
      <c r="CS29" s="692"/>
      <c r="CT29" s="692"/>
      <c r="CU29" s="692"/>
      <c r="CV29" s="692"/>
      <c r="CW29" s="692"/>
      <c r="CX29" s="692"/>
      <c r="CY29" s="693"/>
      <c r="CZ29" s="664">
        <v>6.6</v>
      </c>
      <c r="DA29" s="690"/>
      <c r="DB29" s="690"/>
      <c r="DC29" s="694"/>
      <c r="DD29" s="668">
        <v>6259850</v>
      </c>
      <c r="DE29" s="692"/>
      <c r="DF29" s="692"/>
      <c r="DG29" s="692"/>
      <c r="DH29" s="692"/>
      <c r="DI29" s="692"/>
      <c r="DJ29" s="692"/>
      <c r="DK29" s="693"/>
      <c r="DL29" s="668">
        <v>6196734</v>
      </c>
      <c r="DM29" s="692"/>
      <c r="DN29" s="692"/>
      <c r="DO29" s="692"/>
      <c r="DP29" s="692"/>
      <c r="DQ29" s="692"/>
      <c r="DR29" s="692"/>
      <c r="DS29" s="692"/>
      <c r="DT29" s="692"/>
      <c r="DU29" s="692"/>
      <c r="DV29" s="693"/>
      <c r="DW29" s="664">
        <v>11.7</v>
      </c>
      <c r="DX29" s="690"/>
      <c r="DY29" s="690"/>
      <c r="DZ29" s="690"/>
      <c r="EA29" s="690"/>
      <c r="EB29" s="690"/>
      <c r="EC29" s="691"/>
    </row>
    <row r="30" spans="2:133" ht="11.25" customHeight="1" x14ac:dyDescent="0.2">
      <c r="B30" s="656" t="s">
        <v>307</v>
      </c>
      <c r="C30" s="657"/>
      <c r="D30" s="657"/>
      <c r="E30" s="657"/>
      <c r="F30" s="657"/>
      <c r="G30" s="657"/>
      <c r="H30" s="657"/>
      <c r="I30" s="657"/>
      <c r="J30" s="657"/>
      <c r="K30" s="657"/>
      <c r="L30" s="657"/>
      <c r="M30" s="657"/>
      <c r="N30" s="657"/>
      <c r="O30" s="657"/>
      <c r="P30" s="657"/>
      <c r="Q30" s="658"/>
      <c r="R30" s="659">
        <v>22418806</v>
      </c>
      <c r="S30" s="660"/>
      <c r="T30" s="660"/>
      <c r="U30" s="660"/>
      <c r="V30" s="660"/>
      <c r="W30" s="660"/>
      <c r="X30" s="660"/>
      <c r="Y30" s="661"/>
      <c r="Z30" s="662">
        <v>22.3</v>
      </c>
      <c r="AA30" s="662"/>
      <c r="AB30" s="662"/>
      <c r="AC30" s="662"/>
      <c r="AD30" s="663" t="s">
        <v>183</v>
      </c>
      <c r="AE30" s="663"/>
      <c r="AF30" s="663"/>
      <c r="AG30" s="663"/>
      <c r="AH30" s="663"/>
      <c r="AI30" s="663"/>
      <c r="AJ30" s="663"/>
      <c r="AK30" s="663"/>
      <c r="AL30" s="664" t="s">
        <v>131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6076893</v>
      </c>
      <c r="CS30" s="660"/>
      <c r="CT30" s="660"/>
      <c r="CU30" s="660"/>
      <c r="CV30" s="660"/>
      <c r="CW30" s="660"/>
      <c r="CX30" s="660"/>
      <c r="CY30" s="661"/>
      <c r="CZ30" s="664">
        <v>6.3</v>
      </c>
      <c r="DA30" s="690"/>
      <c r="DB30" s="690"/>
      <c r="DC30" s="694"/>
      <c r="DD30" s="668">
        <v>6036911</v>
      </c>
      <c r="DE30" s="660"/>
      <c r="DF30" s="660"/>
      <c r="DG30" s="660"/>
      <c r="DH30" s="660"/>
      <c r="DI30" s="660"/>
      <c r="DJ30" s="660"/>
      <c r="DK30" s="661"/>
      <c r="DL30" s="668">
        <v>5973795</v>
      </c>
      <c r="DM30" s="660"/>
      <c r="DN30" s="660"/>
      <c r="DO30" s="660"/>
      <c r="DP30" s="660"/>
      <c r="DQ30" s="660"/>
      <c r="DR30" s="660"/>
      <c r="DS30" s="660"/>
      <c r="DT30" s="660"/>
      <c r="DU30" s="660"/>
      <c r="DV30" s="661"/>
      <c r="DW30" s="664">
        <v>11.3</v>
      </c>
      <c r="DX30" s="690"/>
      <c r="DY30" s="690"/>
      <c r="DZ30" s="690"/>
      <c r="EA30" s="690"/>
      <c r="EB30" s="690"/>
      <c r="EC30" s="691"/>
    </row>
    <row r="31" spans="2:133" ht="11.25" customHeight="1" x14ac:dyDescent="0.2">
      <c r="B31" s="672" t="s">
        <v>311</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183</v>
      </c>
      <c r="AA31" s="662"/>
      <c r="AB31" s="662"/>
      <c r="AC31" s="662"/>
      <c r="AD31" s="663" t="s">
        <v>183</v>
      </c>
      <c r="AE31" s="663"/>
      <c r="AF31" s="663"/>
      <c r="AG31" s="663"/>
      <c r="AH31" s="663"/>
      <c r="AI31" s="663"/>
      <c r="AJ31" s="663"/>
      <c r="AK31" s="663"/>
      <c r="AL31" s="664" t="s">
        <v>131</v>
      </c>
      <c r="AM31" s="665"/>
      <c r="AN31" s="665"/>
      <c r="AO31" s="666"/>
      <c r="AP31" s="705" t="s">
        <v>312</v>
      </c>
      <c r="AQ31" s="706"/>
      <c r="AR31" s="706"/>
      <c r="AS31" s="706"/>
      <c r="AT31" s="711" t="s">
        <v>313</v>
      </c>
      <c r="AU31" s="218"/>
      <c r="AV31" s="218"/>
      <c r="AW31" s="218"/>
      <c r="AX31" s="645" t="s">
        <v>188</v>
      </c>
      <c r="AY31" s="646"/>
      <c r="AZ31" s="646"/>
      <c r="BA31" s="646"/>
      <c r="BB31" s="646"/>
      <c r="BC31" s="646"/>
      <c r="BD31" s="646"/>
      <c r="BE31" s="646"/>
      <c r="BF31" s="647"/>
      <c r="BG31" s="715">
        <v>99.4</v>
      </c>
      <c r="BH31" s="703"/>
      <c r="BI31" s="703"/>
      <c r="BJ31" s="703"/>
      <c r="BK31" s="703"/>
      <c r="BL31" s="703"/>
      <c r="BM31" s="654">
        <v>98.2</v>
      </c>
      <c r="BN31" s="703"/>
      <c r="BO31" s="703"/>
      <c r="BP31" s="703"/>
      <c r="BQ31" s="704"/>
      <c r="BR31" s="715">
        <v>99.3</v>
      </c>
      <c r="BS31" s="703"/>
      <c r="BT31" s="703"/>
      <c r="BU31" s="703"/>
      <c r="BV31" s="703"/>
      <c r="BW31" s="703"/>
      <c r="BX31" s="654">
        <v>97.8</v>
      </c>
      <c r="BY31" s="703"/>
      <c r="BZ31" s="703"/>
      <c r="CA31" s="703"/>
      <c r="CB31" s="704"/>
      <c r="CD31" s="697"/>
      <c r="CE31" s="698"/>
      <c r="CF31" s="656" t="s">
        <v>314</v>
      </c>
      <c r="CG31" s="657"/>
      <c r="CH31" s="657"/>
      <c r="CI31" s="657"/>
      <c r="CJ31" s="657"/>
      <c r="CK31" s="657"/>
      <c r="CL31" s="657"/>
      <c r="CM31" s="657"/>
      <c r="CN31" s="657"/>
      <c r="CO31" s="657"/>
      <c r="CP31" s="657"/>
      <c r="CQ31" s="658"/>
      <c r="CR31" s="659">
        <v>223324</v>
      </c>
      <c r="CS31" s="692"/>
      <c r="CT31" s="692"/>
      <c r="CU31" s="692"/>
      <c r="CV31" s="692"/>
      <c r="CW31" s="692"/>
      <c r="CX31" s="692"/>
      <c r="CY31" s="693"/>
      <c r="CZ31" s="664">
        <v>0.2</v>
      </c>
      <c r="DA31" s="690"/>
      <c r="DB31" s="690"/>
      <c r="DC31" s="694"/>
      <c r="DD31" s="668">
        <v>222939</v>
      </c>
      <c r="DE31" s="692"/>
      <c r="DF31" s="692"/>
      <c r="DG31" s="692"/>
      <c r="DH31" s="692"/>
      <c r="DI31" s="692"/>
      <c r="DJ31" s="692"/>
      <c r="DK31" s="693"/>
      <c r="DL31" s="668">
        <v>222939</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2">
      <c r="B32" s="656" t="s">
        <v>315</v>
      </c>
      <c r="C32" s="657"/>
      <c r="D32" s="657"/>
      <c r="E32" s="657"/>
      <c r="F32" s="657"/>
      <c r="G32" s="657"/>
      <c r="H32" s="657"/>
      <c r="I32" s="657"/>
      <c r="J32" s="657"/>
      <c r="K32" s="657"/>
      <c r="L32" s="657"/>
      <c r="M32" s="657"/>
      <c r="N32" s="657"/>
      <c r="O32" s="657"/>
      <c r="P32" s="657"/>
      <c r="Q32" s="658"/>
      <c r="R32" s="659">
        <v>6441809</v>
      </c>
      <c r="S32" s="660"/>
      <c r="T32" s="660"/>
      <c r="U32" s="660"/>
      <c r="V32" s="660"/>
      <c r="W32" s="660"/>
      <c r="X32" s="660"/>
      <c r="Y32" s="661"/>
      <c r="Z32" s="662">
        <v>6.4</v>
      </c>
      <c r="AA32" s="662"/>
      <c r="AB32" s="662"/>
      <c r="AC32" s="662"/>
      <c r="AD32" s="663" t="s">
        <v>183</v>
      </c>
      <c r="AE32" s="663"/>
      <c r="AF32" s="663"/>
      <c r="AG32" s="663"/>
      <c r="AH32" s="663"/>
      <c r="AI32" s="663"/>
      <c r="AJ32" s="663"/>
      <c r="AK32" s="663"/>
      <c r="AL32" s="664" t="s">
        <v>131</v>
      </c>
      <c r="AM32" s="665"/>
      <c r="AN32" s="665"/>
      <c r="AO32" s="666"/>
      <c r="AP32" s="707"/>
      <c r="AQ32" s="708"/>
      <c r="AR32" s="708"/>
      <c r="AS32" s="708"/>
      <c r="AT32" s="712"/>
      <c r="AU32" s="214" t="s">
        <v>316</v>
      </c>
      <c r="AX32" s="656" t="s">
        <v>317</v>
      </c>
      <c r="AY32" s="657"/>
      <c r="AZ32" s="657"/>
      <c r="BA32" s="657"/>
      <c r="BB32" s="657"/>
      <c r="BC32" s="657"/>
      <c r="BD32" s="657"/>
      <c r="BE32" s="657"/>
      <c r="BF32" s="658"/>
      <c r="BG32" s="716">
        <v>99.1</v>
      </c>
      <c r="BH32" s="692"/>
      <c r="BI32" s="692"/>
      <c r="BJ32" s="692"/>
      <c r="BK32" s="692"/>
      <c r="BL32" s="692"/>
      <c r="BM32" s="665">
        <v>97.2</v>
      </c>
      <c r="BN32" s="692"/>
      <c r="BO32" s="692"/>
      <c r="BP32" s="692"/>
      <c r="BQ32" s="714"/>
      <c r="BR32" s="716">
        <v>98.8</v>
      </c>
      <c r="BS32" s="692"/>
      <c r="BT32" s="692"/>
      <c r="BU32" s="692"/>
      <c r="BV32" s="692"/>
      <c r="BW32" s="692"/>
      <c r="BX32" s="665">
        <v>96.5</v>
      </c>
      <c r="BY32" s="692"/>
      <c r="BZ32" s="692"/>
      <c r="CA32" s="692"/>
      <c r="CB32" s="714"/>
      <c r="CD32" s="699"/>
      <c r="CE32" s="700"/>
      <c r="CF32" s="656" t="s">
        <v>318</v>
      </c>
      <c r="CG32" s="657"/>
      <c r="CH32" s="657"/>
      <c r="CI32" s="657"/>
      <c r="CJ32" s="657"/>
      <c r="CK32" s="657"/>
      <c r="CL32" s="657"/>
      <c r="CM32" s="657"/>
      <c r="CN32" s="657"/>
      <c r="CO32" s="657"/>
      <c r="CP32" s="657"/>
      <c r="CQ32" s="658"/>
      <c r="CR32" s="659">
        <v>158</v>
      </c>
      <c r="CS32" s="660"/>
      <c r="CT32" s="660"/>
      <c r="CU32" s="660"/>
      <c r="CV32" s="660"/>
      <c r="CW32" s="660"/>
      <c r="CX32" s="660"/>
      <c r="CY32" s="661"/>
      <c r="CZ32" s="664">
        <v>0</v>
      </c>
      <c r="DA32" s="690"/>
      <c r="DB32" s="690"/>
      <c r="DC32" s="694"/>
      <c r="DD32" s="668">
        <v>158</v>
      </c>
      <c r="DE32" s="660"/>
      <c r="DF32" s="660"/>
      <c r="DG32" s="660"/>
      <c r="DH32" s="660"/>
      <c r="DI32" s="660"/>
      <c r="DJ32" s="660"/>
      <c r="DK32" s="661"/>
      <c r="DL32" s="668">
        <v>158</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319</v>
      </c>
      <c r="C33" s="657"/>
      <c r="D33" s="657"/>
      <c r="E33" s="657"/>
      <c r="F33" s="657"/>
      <c r="G33" s="657"/>
      <c r="H33" s="657"/>
      <c r="I33" s="657"/>
      <c r="J33" s="657"/>
      <c r="K33" s="657"/>
      <c r="L33" s="657"/>
      <c r="M33" s="657"/>
      <c r="N33" s="657"/>
      <c r="O33" s="657"/>
      <c r="P33" s="657"/>
      <c r="Q33" s="658"/>
      <c r="R33" s="659">
        <v>861730</v>
      </c>
      <c r="S33" s="660"/>
      <c r="T33" s="660"/>
      <c r="U33" s="660"/>
      <c r="V33" s="660"/>
      <c r="W33" s="660"/>
      <c r="X33" s="660"/>
      <c r="Y33" s="661"/>
      <c r="Z33" s="662">
        <v>0.9</v>
      </c>
      <c r="AA33" s="662"/>
      <c r="AB33" s="662"/>
      <c r="AC33" s="662"/>
      <c r="AD33" s="663">
        <v>103294</v>
      </c>
      <c r="AE33" s="663"/>
      <c r="AF33" s="663"/>
      <c r="AG33" s="663"/>
      <c r="AH33" s="663"/>
      <c r="AI33" s="663"/>
      <c r="AJ33" s="663"/>
      <c r="AK33" s="663"/>
      <c r="AL33" s="664">
        <v>0.2</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99.7</v>
      </c>
      <c r="BH33" s="718"/>
      <c r="BI33" s="718"/>
      <c r="BJ33" s="718"/>
      <c r="BK33" s="718"/>
      <c r="BL33" s="718"/>
      <c r="BM33" s="719">
        <v>99</v>
      </c>
      <c r="BN33" s="718"/>
      <c r="BO33" s="718"/>
      <c r="BP33" s="718"/>
      <c r="BQ33" s="720"/>
      <c r="BR33" s="717">
        <v>99.7</v>
      </c>
      <c r="BS33" s="718"/>
      <c r="BT33" s="718"/>
      <c r="BU33" s="718"/>
      <c r="BV33" s="718"/>
      <c r="BW33" s="718"/>
      <c r="BX33" s="719">
        <v>98.8</v>
      </c>
      <c r="BY33" s="718"/>
      <c r="BZ33" s="718"/>
      <c r="CA33" s="718"/>
      <c r="CB33" s="720"/>
      <c r="CD33" s="656" t="s">
        <v>321</v>
      </c>
      <c r="CE33" s="657"/>
      <c r="CF33" s="657"/>
      <c r="CG33" s="657"/>
      <c r="CH33" s="657"/>
      <c r="CI33" s="657"/>
      <c r="CJ33" s="657"/>
      <c r="CK33" s="657"/>
      <c r="CL33" s="657"/>
      <c r="CM33" s="657"/>
      <c r="CN33" s="657"/>
      <c r="CO33" s="657"/>
      <c r="CP33" s="657"/>
      <c r="CQ33" s="658"/>
      <c r="CR33" s="659">
        <v>39696690</v>
      </c>
      <c r="CS33" s="692"/>
      <c r="CT33" s="692"/>
      <c r="CU33" s="692"/>
      <c r="CV33" s="692"/>
      <c r="CW33" s="692"/>
      <c r="CX33" s="692"/>
      <c r="CY33" s="693"/>
      <c r="CZ33" s="664">
        <v>41.3</v>
      </c>
      <c r="DA33" s="690"/>
      <c r="DB33" s="690"/>
      <c r="DC33" s="694"/>
      <c r="DD33" s="668">
        <v>28081436</v>
      </c>
      <c r="DE33" s="692"/>
      <c r="DF33" s="692"/>
      <c r="DG33" s="692"/>
      <c r="DH33" s="692"/>
      <c r="DI33" s="692"/>
      <c r="DJ33" s="692"/>
      <c r="DK33" s="693"/>
      <c r="DL33" s="668">
        <v>21532657</v>
      </c>
      <c r="DM33" s="692"/>
      <c r="DN33" s="692"/>
      <c r="DO33" s="692"/>
      <c r="DP33" s="692"/>
      <c r="DQ33" s="692"/>
      <c r="DR33" s="692"/>
      <c r="DS33" s="692"/>
      <c r="DT33" s="692"/>
      <c r="DU33" s="692"/>
      <c r="DV33" s="693"/>
      <c r="DW33" s="664">
        <v>40.799999999999997</v>
      </c>
      <c r="DX33" s="690"/>
      <c r="DY33" s="690"/>
      <c r="DZ33" s="690"/>
      <c r="EA33" s="690"/>
      <c r="EB33" s="690"/>
      <c r="EC33" s="691"/>
    </row>
    <row r="34" spans="2:133" ht="11.25" customHeight="1" x14ac:dyDescent="0.2">
      <c r="B34" s="656" t="s">
        <v>322</v>
      </c>
      <c r="C34" s="657"/>
      <c r="D34" s="657"/>
      <c r="E34" s="657"/>
      <c r="F34" s="657"/>
      <c r="G34" s="657"/>
      <c r="H34" s="657"/>
      <c r="I34" s="657"/>
      <c r="J34" s="657"/>
      <c r="K34" s="657"/>
      <c r="L34" s="657"/>
      <c r="M34" s="657"/>
      <c r="N34" s="657"/>
      <c r="O34" s="657"/>
      <c r="P34" s="657"/>
      <c r="Q34" s="658"/>
      <c r="R34" s="659">
        <v>148148</v>
      </c>
      <c r="S34" s="660"/>
      <c r="T34" s="660"/>
      <c r="U34" s="660"/>
      <c r="V34" s="660"/>
      <c r="W34" s="660"/>
      <c r="X34" s="660"/>
      <c r="Y34" s="661"/>
      <c r="Z34" s="662">
        <v>0.1</v>
      </c>
      <c r="AA34" s="662"/>
      <c r="AB34" s="662"/>
      <c r="AC34" s="662"/>
      <c r="AD34" s="663" t="s">
        <v>183</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16161647</v>
      </c>
      <c r="CS34" s="660"/>
      <c r="CT34" s="660"/>
      <c r="CU34" s="660"/>
      <c r="CV34" s="660"/>
      <c r="CW34" s="660"/>
      <c r="CX34" s="660"/>
      <c r="CY34" s="661"/>
      <c r="CZ34" s="664">
        <v>16.8</v>
      </c>
      <c r="DA34" s="690"/>
      <c r="DB34" s="690"/>
      <c r="DC34" s="694"/>
      <c r="DD34" s="668">
        <v>10546801</v>
      </c>
      <c r="DE34" s="660"/>
      <c r="DF34" s="660"/>
      <c r="DG34" s="660"/>
      <c r="DH34" s="660"/>
      <c r="DI34" s="660"/>
      <c r="DJ34" s="660"/>
      <c r="DK34" s="661"/>
      <c r="DL34" s="668">
        <v>8764609</v>
      </c>
      <c r="DM34" s="660"/>
      <c r="DN34" s="660"/>
      <c r="DO34" s="660"/>
      <c r="DP34" s="660"/>
      <c r="DQ34" s="660"/>
      <c r="DR34" s="660"/>
      <c r="DS34" s="660"/>
      <c r="DT34" s="660"/>
      <c r="DU34" s="660"/>
      <c r="DV34" s="661"/>
      <c r="DW34" s="664">
        <v>16.600000000000001</v>
      </c>
      <c r="DX34" s="690"/>
      <c r="DY34" s="690"/>
      <c r="DZ34" s="690"/>
      <c r="EA34" s="690"/>
      <c r="EB34" s="690"/>
      <c r="EC34" s="691"/>
    </row>
    <row r="35" spans="2:133" ht="11.25" customHeight="1" x14ac:dyDescent="0.2">
      <c r="B35" s="656" t="s">
        <v>324</v>
      </c>
      <c r="C35" s="657"/>
      <c r="D35" s="657"/>
      <c r="E35" s="657"/>
      <c r="F35" s="657"/>
      <c r="G35" s="657"/>
      <c r="H35" s="657"/>
      <c r="I35" s="657"/>
      <c r="J35" s="657"/>
      <c r="K35" s="657"/>
      <c r="L35" s="657"/>
      <c r="M35" s="657"/>
      <c r="N35" s="657"/>
      <c r="O35" s="657"/>
      <c r="P35" s="657"/>
      <c r="Q35" s="658"/>
      <c r="R35" s="659">
        <v>2538936</v>
      </c>
      <c r="S35" s="660"/>
      <c r="T35" s="660"/>
      <c r="U35" s="660"/>
      <c r="V35" s="660"/>
      <c r="W35" s="660"/>
      <c r="X35" s="660"/>
      <c r="Y35" s="661"/>
      <c r="Z35" s="662">
        <v>2.5</v>
      </c>
      <c r="AA35" s="662"/>
      <c r="AB35" s="662"/>
      <c r="AC35" s="662"/>
      <c r="AD35" s="663" t="s">
        <v>131</v>
      </c>
      <c r="AE35" s="663"/>
      <c r="AF35" s="663"/>
      <c r="AG35" s="663"/>
      <c r="AH35" s="663"/>
      <c r="AI35" s="663"/>
      <c r="AJ35" s="663"/>
      <c r="AK35" s="663"/>
      <c r="AL35" s="664" t="s">
        <v>131</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1427246</v>
      </c>
      <c r="CS35" s="692"/>
      <c r="CT35" s="692"/>
      <c r="CU35" s="692"/>
      <c r="CV35" s="692"/>
      <c r="CW35" s="692"/>
      <c r="CX35" s="692"/>
      <c r="CY35" s="693"/>
      <c r="CZ35" s="664">
        <v>1.5</v>
      </c>
      <c r="DA35" s="690"/>
      <c r="DB35" s="690"/>
      <c r="DC35" s="694"/>
      <c r="DD35" s="668">
        <v>902024</v>
      </c>
      <c r="DE35" s="692"/>
      <c r="DF35" s="692"/>
      <c r="DG35" s="692"/>
      <c r="DH35" s="692"/>
      <c r="DI35" s="692"/>
      <c r="DJ35" s="692"/>
      <c r="DK35" s="693"/>
      <c r="DL35" s="668">
        <v>902024</v>
      </c>
      <c r="DM35" s="692"/>
      <c r="DN35" s="692"/>
      <c r="DO35" s="692"/>
      <c r="DP35" s="692"/>
      <c r="DQ35" s="692"/>
      <c r="DR35" s="692"/>
      <c r="DS35" s="692"/>
      <c r="DT35" s="692"/>
      <c r="DU35" s="692"/>
      <c r="DV35" s="693"/>
      <c r="DW35" s="664">
        <v>1.7</v>
      </c>
      <c r="DX35" s="690"/>
      <c r="DY35" s="690"/>
      <c r="DZ35" s="690"/>
      <c r="EA35" s="690"/>
      <c r="EB35" s="690"/>
      <c r="EC35" s="691"/>
    </row>
    <row r="36" spans="2:133" ht="11.25" customHeight="1" x14ac:dyDescent="0.2">
      <c r="B36" s="656" t="s">
        <v>328</v>
      </c>
      <c r="C36" s="657"/>
      <c r="D36" s="657"/>
      <c r="E36" s="657"/>
      <c r="F36" s="657"/>
      <c r="G36" s="657"/>
      <c r="H36" s="657"/>
      <c r="I36" s="657"/>
      <c r="J36" s="657"/>
      <c r="K36" s="657"/>
      <c r="L36" s="657"/>
      <c r="M36" s="657"/>
      <c r="N36" s="657"/>
      <c r="O36" s="657"/>
      <c r="P36" s="657"/>
      <c r="Q36" s="658"/>
      <c r="R36" s="659">
        <v>4339906</v>
      </c>
      <c r="S36" s="660"/>
      <c r="T36" s="660"/>
      <c r="U36" s="660"/>
      <c r="V36" s="660"/>
      <c r="W36" s="660"/>
      <c r="X36" s="660"/>
      <c r="Y36" s="661"/>
      <c r="Z36" s="662">
        <v>4.3</v>
      </c>
      <c r="AA36" s="662"/>
      <c r="AB36" s="662"/>
      <c r="AC36" s="662"/>
      <c r="AD36" s="663" t="s">
        <v>131</v>
      </c>
      <c r="AE36" s="663"/>
      <c r="AF36" s="663"/>
      <c r="AG36" s="663"/>
      <c r="AH36" s="663"/>
      <c r="AI36" s="663"/>
      <c r="AJ36" s="663"/>
      <c r="AK36" s="663"/>
      <c r="AL36" s="664" t="s">
        <v>131</v>
      </c>
      <c r="AM36" s="665"/>
      <c r="AN36" s="665"/>
      <c r="AO36" s="666"/>
      <c r="AP36" s="222"/>
      <c r="AQ36" s="725" t="s">
        <v>329</v>
      </c>
      <c r="AR36" s="726"/>
      <c r="AS36" s="726"/>
      <c r="AT36" s="726"/>
      <c r="AU36" s="726"/>
      <c r="AV36" s="726"/>
      <c r="AW36" s="726"/>
      <c r="AX36" s="726"/>
      <c r="AY36" s="727"/>
      <c r="AZ36" s="648">
        <v>13031573</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143202</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8899060</v>
      </c>
      <c r="CS36" s="660"/>
      <c r="CT36" s="660"/>
      <c r="CU36" s="660"/>
      <c r="CV36" s="660"/>
      <c r="CW36" s="660"/>
      <c r="CX36" s="660"/>
      <c r="CY36" s="661"/>
      <c r="CZ36" s="664">
        <v>9.3000000000000007</v>
      </c>
      <c r="DA36" s="690"/>
      <c r="DB36" s="690"/>
      <c r="DC36" s="694"/>
      <c r="DD36" s="668">
        <v>7842321</v>
      </c>
      <c r="DE36" s="660"/>
      <c r="DF36" s="660"/>
      <c r="DG36" s="660"/>
      <c r="DH36" s="660"/>
      <c r="DI36" s="660"/>
      <c r="DJ36" s="660"/>
      <c r="DK36" s="661"/>
      <c r="DL36" s="668">
        <v>4994012</v>
      </c>
      <c r="DM36" s="660"/>
      <c r="DN36" s="660"/>
      <c r="DO36" s="660"/>
      <c r="DP36" s="660"/>
      <c r="DQ36" s="660"/>
      <c r="DR36" s="660"/>
      <c r="DS36" s="660"/>
      <c r="DT36" s="660"/>
      <c r="DU36" s="660"/>
      <c r="DV36" s="661"/>
      <c r="DW36" s="664">
        <v>9.5</v>
      </c>
      <c r="DX36" s="690"/>
      <c r="DY36" s="690"/>
      <c r="DZ36" s="690"/>
      <c r="EA36" s="690"/>
      <c r="EB36" s="690"/>
      <c r="EC36" s="691"/>
    </row>
    <row r="37" spans="2:133" ht="11.25" customHeight="1" x14ac:dyDescent="0.2">
      <c r="B37" s="656" t="s">
        <v>332</v>
      </c>
      <c r="C37" s="657"/>
      <c r="D37" s="657"/>
      <c r="E37" s="657"/>
      <c r="F37" s="657"/>
      <c r="G37" s="657"/>
      <c r="H37" s="657"/>
      <c r="I37" s="657"/>
      <c r="J37" s="657"/>
      <c r="K37" s="657"/>
      <c r="L37" s="657"/>
      <c r="M37" s="657"/>
      <c r="N37" s="657"/>
      <c r="O37" s="657"/>
      <c r="P37" s="657"/>
      <c r="Q37" s="658"/>
      <c r="R37" s="659">
        <v>3847059</v>
      </c>
      <c r="S37" s="660"/>
      <c r="T37" s="660"/>
      <c r="U37" s="660"/>
      <c r="V37" s="660"/>
      <c r="W37" s="660"/>
      <c r="X37" s="660"/>
      <c r="Y37" s="661"/>
      <c r="Z37" s="662">
        <v>3.8</v>
      </c>
      <c r="AA37" s="662"/>
      <c r="AB37" s="662"/>
      <c r="AC37" s="662"/>
      <c r="AD37" s="663">
        <v>158177</v>
      </c>
      <c r="AE37" s="663"/>
      <c r="AF37" s="663"/>
      <c r="AG37" s="663"/>
      <c r="AH37" s="663"/>
      <c r="AI37" s="663"/>
      <c r="AJ37" s="663"/>
      <c r="AK37" s="663"/>
      <c r="AL37" s="664">
        <v>0.3</v>
      </c>
      <c r="AM37" s="665"/>
      <c r="AN37" s="665"/>
      <c r="AO37" s="666"/>
      <c r="AQ37" s="722" t="s">
        <v>333</v>
      </c>
      <c r="AR37" s="723"/>
      <c r="AS37" s="723"/>
      <c r="AT37" s="723"/>
      <c r="AU37" s="723"/>
      <c r="AV37" s="723"/>
      <c r="AW37" s="723"/>
      <c r="AX37" s="723"/>
      <c r="AY37" s="724"/>
      <c r="AZ37" s="659">
        <v>3014091</v>
      </c>
      <c r="BA37" s="660"/>
      <c r="BB37" s="660"/>
      <c r="BC37" s="660"/>
      <c r="BD37" s="692"/>
      <c r="BE37" s="692"/>
      <c r="BF37" s="714"/>
      <c r="BG37" s="656" t="s">
        <v>334</v>
      </c>
      <c r="BH37" s="657"/>
      <c r="BI37" s="657"/>
      <c r="BJ37" s="657"/>
      <c r="BK37" s="657"/>
      <c r="BL37" s="657"/>
      <c r="BM37" s="657"/>
      <c r="BN37" s="657"/>
      <c r="BO37" s="657"/>
      <c r="BP37" s="657"/>
      <c r="BQ37" s="657"/>
      <c r="BR37" s="657"/>
      <c r="BS37" s="657"/>
      <c r="BT37" s="657"/>
      <c r="BU37" s="658"/>
      <c r="BV37" s="659">
        <v>-72741</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16494</v>
      </c>
      <c r="CS37" s="692"/>
      <c r="CT37" s="692"/>
      <c r="CU37" s="692"/>
      <c r="CV37" s="692"/>
      <c r="CW37" s="692"/>
      <c r="CX37" s="692"/>
      <c r="CY37" s="693"/>
      <c r="CZ37" s="664">
        <v>0</v>
      </c>
      <c r="DA37" s="690"/>
      <c r="DB37" s="690"/>
      <c r="DC37" s="694"/>
      <c r="DD37" s="668">
        <v>16494</v>
      </c>
      <c r="DE37" s="692"/>
      <c r="DF37" s="692"/>
      <c r="DG37" s="692"/>
      <c r="DH37" s="692"/>
      <c r="DI37" s="692"/>
      <c r="DJ37" s="692"/>
      <c r="DK37" s="693"/>
      <c r="DL37" s="668">
        <v>16494</v>
      </c>
      <c r="DM37" s="692"/>
      <c r="DN37" s="692"/>
      <c r="DO37" s="692"/>
      <c r="DP37" s="692"/>
      <c r="DQ37" s="692"/>
      <c r="DR37" s="692"/>
      <c r="DS37" s="692"/>
      <c r="DT37" s="692"/>
      <c r="DU37" s="692"/>
      <c r="DV37" s="693"/>
      <c r="DW37" s="664">
        <v>0</v>
      </c>
      <c r="DX37" s="690"/>
      <c r="DY37" s="690"/>
      <c r="DZ37" s="690"/>
      <c r="EA37" s="690"/>
      <c r="EB37" s="690"/>
      <c r="EC37" s="691"/>
    </row>
    <row r="38" spans="2:133" ht="11.25" customHeight="1" x14ac:dyDescent="0.2">
      <c r="B38" s="656" t="s">
        <v>336</v>
      </c>
      <c r="C38" s="657"/>
      <c r="D38" s="657"/>
      <c r="E38" s="657"/>
      <c r="F38" s="657"/>
      <c r="G38" s="657"/>
      <c r="H38" s="657"/>
      <c r="I38" s="657"/>
      <c r="J38" s="657"/>
      <c r="K38" s="657"/>
      <c r="L38" s="657"/>
      <c r="M38" s="657"/>
      <c r="N38" s="657"/>
      <c r="O38" s="657"/>
      <c r="P38" s="657"/>
      <c r="Q38" s="658"/>
      <c r="R38" s="659">
        <v>2977831</v>
      </c>
      <c r="S38" s="660"/>
      <c r="T38" s="660"/>
      <c r="U38" s="660"/>
      <c r="V38" s="660"/>
      <c r="W38" s="660"/>
      <c r="X38" s="660"/>
      <c r="Y38" s="661"/>
      <c r="Z38" s="662">
        <v>3</v>
      </c>
      <c r="AA38" s="662"/>
      <c r="AB38" s="662"/>
      <c r="AC38" s="662"/>
      <c r="AD38" s="663" t="s">
        <v>131</v>
      </c>
      <c r="AE38" s="663"/>
      <c r="AF38" s="663"/>
      <c r="AG38" s="663"/>
      <c r="AH38" s="663"/>
      <c r="AI38" s="663"/>
      <c r="AJ38" s="663"/>
      <c r="AK38" s="663"/>
      <c r="AL38" s="664" t="s">
        <v>131</v>
      </c>
      <c r="AM38" s="665"/>
      <c r="AN38" s="665"/>
      <c r="AO38" s="666"/>
      <c r="AQ38" s="722" t="s">
        <v>337</v>
      </c>
      <c r="AR38" s="723"/>
      <c r="AS38" s="723"/>
      <c r="AT38" s="723"/>
      <c r="AU38" s="723"/>
      <c r="AV38" s="723"/>
      <c r="AW38" s="723"/>
      <c r="AX38" s="723"/>
      <c r="AY38" s="724"/>
      <c r="AZ38" s="659">
        <v>1789816</v>
      </c>
      <c r="BA38" s="660"/>
      <c r="BB38" s="660"/>
      <c r="BC38" s="660"/>
      <c r="BD38" s="692"/>
      <c r="BE38" s="692"/>
      <c r="BF38" s="714"/>
      <c r="BG38" s="656" t="s">
        <v>338</v>
      </c>
      <c r="BH38" s="657"/>
      <c r="BI38" s="657"/>
      <c r="BJ38" s="657"/>
      <c r="BK38" s="657"/>
      <c r="BL38" s="657"/>
      <c r="BM38" s="657"/>
      <c r="BN38" s="657"/>
      <c r="BO38" s="657"/>
      <c r="BP38" s="657"/>
      <c r="BQ38" s="657"/>
      <c r="BR38" s="657"/>
      <c r="BS38" s="657"/>
      <c r="BT38" s="657"/>
      <c r="BU38" s="658"/>
      <c r="BV38" s="659">
        <v>34186</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8227666</v>
      </c>
      <c r="CS38" s="660"/>
      <c r="CT38" s="660"/>
      <c r="CU38" s="660"/>
      <c r="CV38" s="660"/>
      <c r="CW38" s="660"/>
      <c r="CX38" s="660"/>
      <c r="CY38" s="661"/>
      <c r="CZ38" s="664">
        <v>8.6</v>
      </c>
      <c r="DA38" s="690"/>
      <c r="DB38" s="690"/>
      <c r="DC38" s="694"/>
      <c r="DD38" s="668">
        <v>6666286</v>
      </c>
      <c r="DE38" s="660"/>
      <c r="DF38" s="660"/>
      <c r="DG38" s="660"/>
      <c r="DH38" s="660"/>
      <c r="DI38" s="660"/>
      <c r="DJ38" s="660"/>
      <c r="DK38" s="661"/>
      <c r="DL38" s="668">
        <v>6414417</v>
      </c>
      <c r="DM38" s="660"/>
      <c r="DN38" s="660"/>
      <c r="DO38" s="660"/>
      <c r="DP38" s="660"/>
      <c r="DQ38" s="660"/>
      <c r="DR38" s="660"/>
      <c r="DS38" s="660"/>
      <c r="DT38" s="660"/>
      <c r="DU38" s="660"/>
      <c r="DV38" s="661"/>
      <c r="DW38" s="664">
        <v>12.1</v>
      </c>
      <c r="DX38" s="690"/>
      <c r="DY38" s="690"/>
      <c r="DZ38" s="690"/>
      <c r="EA38" s="690"/>
      <c r="EB38" s="690"/>
      <c r="EC38" s="691"/>
    </row>
    <row r="39" spans="2:133" ht="11.25" customHeight="1" x14ac:dyDescent="0.2">
      <c r="B39" s="656" t="s">
        <v>340</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341</v>
      </c>
      <c r="AR39" s="723"/>
      <c r="AS39" s="723"/>
      <c r="AT39" s="723"/>
      <c r="AU39" s="723"/>
      <c r="AV39" s="723"/>
      <c r="AW39" s="723"/>
      <c r="AX39" s="723"/>
      <c r="AY39" s="724"/>
      <c r="AZ39" s="659">
        <v>9176</v>
      </c>
      <c r="BA39" s="660"/>
      <c r="BB39" s="660"/>
      <c r="BC39" s="660"/>
      <c r="BD39" s="692"/>
      <c r="BE39" s="692"/>
      <c r="BF39" s="714"/>
      <c r="BG39" s="656" t="s">
        <v>342</v>
      </c>
      <c r="BH39" s="657"/>
      <c r="BI39" s="657"/>
      <c r="BJ39" s="657"/>
      <c r="BK39" s="657"/>
      <c r="BL39" s="657"/>
      <c r="BM39" s="657"/>
      <c r="BN39" s="657"/>
      <c r="BO39" s="657"/>
      <c r="BP39" s="657"/>
      <c r="BQ39" s="657"/>
      <c r="BR39" s="657"/>
      <c r="BS39" s="657"/>
      <c r="BT39" s="657"/>
      <c r="BU39" s="658"/>
      <c r="BV39" s="659">
        <v>50438</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2390202</v>
      </c>
      <c r="CS39" s="692"/>
      <c r="CT39" s="692"/>
      <c r="CU39" s="692"/>
      <c r="CV39" s="692"/>
      <c r="CW39" s="692"/>
      <c r="CX39" s="692"/>
      <c r="CY39" s="693"/>
      <c r="CZ39" s="664">
        <v>2.5</v>
      </c>
      <c r="DA39" s="690"/>
      <c r="DB39" s="690"/>
      <c r="DC39" s="694"/>
      <c r="DD39" s="668">
        <v>1632775</v>
      </c>
      <c r="DE39" s="692"/>
      <c r="DF39" s="692"/>
      <c r="DG39" s="692"/>
      <c r="DH39" s="692"/>
      <c r="DI39" s="692"/>
      <c r="DJ39" s="692"/>
      <c r="DK39" s="693"/>
      <c r="DL39" s="668" t="s">
        <v>131</v>
      </c>
      <c r="DM39" s="692"/>
      <c r="DN39" s="692"/>
      <c r="DO39" s="692"/>
      <c r="DP39" s="692"/>
      <c r="DQ39" s="692"/>
      <c r="DR39" s="692"/>
      <c r="DS39" s="692"/>
      <c r="DT39" s="692"/>
      <c r="DU39" s="692"/>
      <c r="DV39" s="693"/>
      <c r="DW39" s="664" t="s">
        <v>183</v>
      </c>
      <c r="DX39" s="690"/>
      <c r="DY39" s="690"/>
      <c r="DZ39" s="690"/>
      <c r="EA39" s="690"/>
      <c r="EB39" s="690"/>
      <c r="EC39" s="691"/>
    </row>
    <row r="40" spans="2:133" ht="11.25" customHeight="1" x14ac:dyDescent="0.2">
      <c r="B40" s="656" t="s">
        <v>344</v>
      </c>
      <c r="C40" s="657"/>
      <c r="D40" s="657"/>
      <c r="E40" s="657"/>
      <c r="F40" s="657"/>
      <c r="G40" s="657"/>
      <c r="H40" s="657"/>
      <c r="I40" s="657"/>
      <c r="J40" s="657"/>
      <c r="K40" s="657"/>
      <c r="L40" s="657"/>
      <c r="M40" s="657"/>
      <c r="N40" s="657"/>
      <c r="O40" s="657"/>
      <c r="P40" s="657"/>
      <c r="Q40" s="658"/>
      <c r="R40" s="659">
        <v>939631</v>
      </c>
      <c r="S40" s="660"/>
      <c r="T40" s="660"/>
      <c r="U40" s="660"/>
      <c r="V40" s="660"/>
      <c r="W40" s="660"/>
      <c r="X40" s="660"/>
      <c r="Y40" s="661"/>
      <c r="Z40" s="662">
        <v>0.9</v>
      </c>
      <c r="AA40" s="662"/>
      <c r="AB40" s="662"/>
      <c r="AC40" s="662"/>
      <c r="AD40" s="663" t="s">
        <v>183</v>
      </c>
      <c r="AE40" s="663"/>
      <c r="AF40" s="663"/>
      <c r="AG40" s="663"/>
      <c r="AH40" s="663"/>
      <c r="AI40" s="663"/>
      <c r="AJ40" s="663"/>
      <c r="AK40" s="663"/>
      <c r="AL40" s="664" t="s">
        <v>131</v>
      </c>
      <c r="AM40" s="665"/>
      <c r="AN40" s="665"/>
      <c r="AO40" s="666"/>
      <c r="AQ40" s="722" t="s">
        <v>345</v>
      </c>
      <c r="AR40" s="723"/>
      <c r="AS40" s="723"/>
      <c r="AT40" s="723"/>
      <c r="AU40" s="723"/>
      <c r="AV40" s="723"/>
      <c r="AW40" s="723"/>
      <c r="AX40" s="723"/>
      <c r="AY40" s="724"/>
      <c r="AZ40" s="659">
        <v>1034</v>
      </c>
      <c r="BA40" s="660"/>
      <c r="BB40" s="660"/>
      <c r="BC40" s="660"/>
      <c r="BD40" s="692"/>
      <c r="BE40" s="692"/>
      <c r="BF40" s="714"/>
      <c r="BG40" s="707" t="s">
        <v>346</v>
      </c>
      <c r="BH40" s="708"/>
      <c r="BI40" s="708"/>
      <c r="BJ40" s="708"/>
      <c r="BK40" s="708"/>
      <c r="BL40" s="223"/>
      <c r="BM40" s="657" t="s">
        <v>347</v>
      </c>
      <c r="BN40" s="657"/>
      <c r="BO40" s="657"/>
      <c r="BP40" s="657"/>
      <c r="BQ40" s="657"/>
      <c r="BR40" s="657"/>
      <c r="BS40" s="657"/>
      <c r="BT40" s="657"/>
      <c r="BU40" s="658"/>
      <c r="BV40" s="659">
        <v>110</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2590869</v>
      </c>
      <c r="CS40" s="660"/>
      <c r="CT40" s="660"/>
      <c r="CU40" s="660"/>
      <c r="CV40" s="660"/>
      <c r="CW40" s="660"/>
      <c r="CX40" s="660"/>
      <c r="CY40" s="661"/>
      <c r="CZ40" s="664">
        <v>2.7</v>
      </c>
      <c r="DA40" s="690"/>
      <c r="DB40" s="690"/>
      <c r="DC40" s="694"/>
      <c r="DD40" s="668">
        <v>491229</v>
      </c>
      <c r="DE40" s="660"/>
      <c r="DF40" s="660"/>
      <c r="DG40" s="660"/>
      <c r="DH40" s="660"/>
      <c r="DI40" s="660"/>
      <c r="DJ40" s="660"/>
      <c r="DK40" s="661"/>
      <c r="DL40" s="668">
        <v>457595</v>
      </c>
      <c r="DM40" s="660"/>
      <c r="DN40" s="660"/>
      <c r="DO40" s="660"/>
      <c r="DP40" s="660"/>
      <c r="DQ40" s="660"/>
      <c r="DR40" s="660"/>
      <c r="DS40" s="660"/>
      <c r="DT40" s="660"/>
      <c r="DU40" s="660"/>
      <c r="DV40" s="661"/>
      <c r="DW40" s="664">
        <v>0.9</v>
      </c>
      <c r="DX40" s="690"/>
      <c r="DY40" s="690"/>
      <c r="DZ40" s="690"/>
      <c r="EA40" s="690"/>
      <c r="EB40" s="690"/>
      <c r="EC40" s="691"/>
    </row>
    <row r="41" spans="2:133" ht="11.25" customHeight="1" x14ac:dyDescent="0.2">
      <c r="B41" s="680" t="s">
        <v>349</v>
      </c>
      <c r="C41" s="681"/>
      <c r="D41" s="681"/>
      <c r="E41" s="681"/>
      <c r="F41" s="681"/>
      <c r="G41" s="681"/>
      <c r="H41" s="681"/>
      <c r="I41" s="681"/>
      <c r="J41" s="681"/>
      <c r="K41" s="681"/>
      <c r="L41" s="681"/>
      <c r="M41" s="681"/>
      <c r="N41" s="681"/>
      <c r="O41" s="681"/>
      <c r="P41" s="681"/>
      <c r="Q41" s="682"/>
      <c r="R41" s="731">
        <v>100418246</v>
      </c>
      <c r="S41" s="732"/>
      <c r="T41" s="732"/>
      <c r="U41" s="732"/>
      <c r="V41" s="732"/>
      <c r="W41" s="732"/>
      <c r="X41" s="732"/>
      <c r="Y41" s="736"/>
      <c r="Z41" s="737">
        <v>100</v>
      </c>
      <c r="AA41" s="737"/>
      <c r="AB41" s="737"/>
      <c r="AC41" s="737"/>
      <c r="AD41" s="738">
        <v>51875125</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1989425</v>
      </c>
      <c r="BA41" s="660"/>
      <c r="BB41" s="660"/>
      <c r="BC41" s="660"/>
      <c r="BD41" s="692"/>
      <c r="BE41" s="692"/>
      <c r="BF41" s="714"/>
      <c r="BG41" s="707"/>
      <c r="BH41" s="708"/>
      <c r="BI41" s="708"/>
      <c r="BJ41" s="708"/>
      <c r="BK41" s="708"/>
      <c r="BL41" s="223"/>
      <c r="BM41" s="657" t="s">
        <v>351</v>
      </c>
      <c r="BN41" s="657"/>
      <c r="BO41" s="657"/>
      <c r="BP41" s="657"/>
      <c r="BQ41" s="657"/>
      <c r="BR41" s="657"/>
      <c r="BS41" s="657"/>
      <c r="BT41" s="657"/>
      <c r="BU41" s="658"/>
      <c r="BV41" s="659" t="s">
        <v>131</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131</v>
      </c>
      <c r="CS41" s="692"/>
      <c r="CT41" s="692"/>
      <c r="CU41" s="692"/>
      <c r="CV41" s="692"/>
      <c r="CW41" s="692"/>
      <c r="CX41" s="692"/>
      <c r="CY41" s="693"/>
      <c r="CZ41" s="664" t="s">
        <v>131</v>
      </c>
      <c r="DA41" s="690"/>
      <c r="DB41" s="690"/>
      <c r="DC41" s="694"/>
      <c r="DD41" s="668" t="s">
        <v>131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353</v>
      </c>
      <c r="AR42" s="729"/>
      <c r="AS42" s="729"/>
      <c r="AT42" s="729"/>
      <c r="AU42" s="729"/>
      <c r="AV42" s="729"/>
      <c r="AW42" s="729"/>
      <c r="AX42" s="729"/>
      <c r="AY42" s="730"/>
      <c r="AZ42" s="731">
        <v>6228031</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342</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5672742</v>
      </c>
      <c r="CS42" s="692"/>
      <c r="CT42" s="692"/>
      <c r="CU42" s="692"/>
      <c r="CV42" s="692"/>
      <c r="CW42" s="692"/>
      <c r="CX42" s="692"/>
      <c r="CY42" s="693"/>
      <c r="CZ42" s="664">
        <v>5.9</v>
      </c>
      <c r="DA42" s="690"/>
      <c r="DB42" s="690"/>
      <c r="DC42" s="694"/>
      <c r="DD42" s="668">
        <v>1221521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356</v>
      </c>
      <c r="CD43" s="656" t="s">
        <v>357</v>
      </c>
      <c r="CE43" s="657"/>
      <c r="CF43" s="657"/>
      <c r="CG43" s="657"/>
      <c r="CH43" s="657"/>
      <c r="CI43" s="657"/>
      <c r="CJ43" s="657"/>
      <c r="CK43" s="657"/>
      <c r="CL43" s="657"/>
      <c r="CM43" s="657"/>
      <c r="CN43" s="657"/>
      <c r="CO43" s="657"/>
      <c r="CP43" s="657"/>
      <c r="CQ43" s="658"/>
      <c r="CR43" s="659">
        <v>319177</v>
      </c>
      <c r="CS43" s="692"/>
      <c r="CT43" s="692"/>
      <c r="CU43" s="692"/>
      <c r="CV43" s="692"/>
      <c r="CW43" s="692"/>
      <c r="CX43" s="692"/>
      <c r="CY43" s="693"/>
      <c r="CZ43" s="664">
        <v>0.3</v>
      </c>
      <c r="DA43" s="690"/>
      <c r="DB43" s="690"/>
      <c r="DC43" s="694"/>
      <c r="DD43" s="668">
        <v>319177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359</v>
      </c>
      <c r="CG44" s="657"/>
      <c r="CH44" s="657"/>
      <c r="CI44" s="657"/>
      <c r="CJ44" s="657"/>
      <c r="CK44" s="657"/>
      <c r="CL44" s="657"/>
      <c r="CM44" s="657"/>
      <c r="CN44" s="657"/>
      <c r="CO44" s="657"/>
      <c r="CP44" s="657"/>
      <c r="CQ44" s="658"/>
      <c r="CR44" s="659">
        <v>5672742</v>
      </c>
      <c r="CS44" s="660"/>
      <c r="CT44" s="660"/>
      <c r="CU44" s="660"/>
      <c r="CV44" s="660"/>
      <c r="CW44" s="660"/>
      <c r="CX44" s="660"/>
      <c r="CY44" s="661"/>
      <c r="CZ44" s="664">
        <v>5.9</v>
      </c>
      <c r="DA44" s="665"/>
      <c r="DB44" s="665"/>
      <c r="DC44" s="671"/>
      <c r="DD44" s="668">
        <v>1221521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1889169</v>
      </c>
      <c r="CS45" s="692"/>
      <c r="CT45" s="692"/>
      <c r="CU45" s="692"/>
      <c r="CV45" s="692"/>
      <c r="CW45" s="692"/>
      <c r="CX45" s="692"/>
      <c r="CY45" s="693"/>
      <c r="CZ45" s="664">
        <v>2</v>
      </c>
      <c r="DA45" s="690"/>
      <c r="DB45" s="690"/>
      <c r="DC45" s="694"/>
      <c r="DD45" s="668">
        <v>123777</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362</v>
      </c>
      <c r="CG46" s="657"/>
      <c r="CH46" s="657"/>
      <c r="CI46" s="657"/>
      <c r="CJ46" s="657"/>
      <c r="CK46" s="657"/>
      <c r="CL46" s="657"/>
      <c r="CM46" s="657"/>
      <c r="CN46" s="657"/>
      <c r="CO46" s="657"/>
      <c r="CP46" s="657"/>
      <c r="CQ46" s="658"/>
      <c r="CR46" s="659">
        <v>3647439</v>
      </c>
      <c r="CS46" s="660"/>
      <c r="CT46" s="660"/>
      <c r="CU46" s="660"/>
      <c r="CV46" s="660"/>
      <c r="CW46" s="660"/>
      <c r="CX46" s="660"/>
      <c r="CY46" s="661"/>
      <c r="CZ46" s="664">
        <v>3.8</v>
      </c>
      <c r="DA46" s="665"/>
      <c r="DB46" s="665"/>
      <c r="DC46" s="671"/>
      <c r="DD46" s="668">
        <v>1084747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363</v>
      </c>
      <c r="CG47" s="657"/>
      <c r="CH47" s="657"/>
      <c r="CI47" s="657"/>
      <c r="CJ47" s="657"/>
      <c r="CK47" s="657"/>
      <c r="CL47" s="657"/>
      <c r="CM47" s="657"/>
      <c r="CN47" s="657"/>
      <c r="CO47" s="657"/>
      <c r="CP47" s="657"/>
      <c r="CQ47" s="658"/>
      <c r="CR47" s="659" t="s">
        <v>131</v>
      </c>
      <c r="CS47" s="692"/>
      <c r="CT47" s="692"/>
      <c r="CU47" s="692"/>
      <c r="CV47" s="692"/>
      <c r="CW47" s="692"/>
      <c r="CX47" s="692"/>
      <c r="CY47" s="693"/>
      <c r="CZ47" s="664" t="s">
        <v>131</v>
      </c>
      <c r="DA47" s="690"/>
      <c r="DB47" s="690"/>
      <c r="DC47" s="694"/>
      <c r="DD47" s="668" t="s">
        <v>131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364</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365</v>
      </c>
      <c r="CE49" s="681"/>
      <c r="CF49" s="681"/>
      <c r="CG49" s="681"/>
      <c r="CH49" s="681"/>
      <c r="CI49" s="681"/>
      <c r="CJ49" s="681"/>
      <c r="CK49" s="681"/>
      <c r="CL49" s="681"/>
      <c r="CM49" s="681"/>
      <c r="CN49" s="681"/>
      <c r="CO49" s="681"/>
      <c r="CP49" s="681"/>
      <c r="CQ49" s="682"/>
      <c r="CR49" s="731">
        <v>96108746</v>
      </c>
      <c r="CS49" s="718"/>
      <c r="CT49" s="718"/>
      <c r="CU49" s="718"/>
      <c r="CV49" s="718"/>
      <c r="CW49" s="718"/>
      <c r="CX49" s="718"/>
      <c r="CY49" s="747"/>
      <c r="CZ49" s="739">
        <v>100</v>
      </c>
      <c r="DA49" s="748"/>
      <c r="DB49" s="748"/>
      <c r="DC49" s="749"/>
      <c r="DD49" s="750">
        <v>58970907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EkVGMX9K7QFuVS+aywFxP/eyvsxMtObhNCdATq8xHvbYjcv/OVcAIQrN4cFsvmM3hVITnwgv0uFlBLbCBKXDw==" saltValue="Hneve5KuHSOPjTgsCPzJ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388</v>
      </c>
      <c r="C7" s="786"/>
      <c r="D7" s="786"/>
      <c r="E7" s="786"/>
      <c r="F7" s="786"/>
      <c r="G7" s="786"/>
      <c r="H7" s="786"/>
      <c r="I7" s="786"/>
      <c r="J7" s="786"/>
      <c r="K7" s="786"/>
      <c r="L7" s="786"/>
      <c r="M7" s="786"/>
      <c r="N7" s="786"/>
      <c r="O7" s="786"/>
      <c r="P7" s="787"/>
      <c r="Q7" s="788">
        <v>100580</v>
      </c>
      <c r="R7" s="789"/>
      <c r="S7" s="789"/>
      <c r="T7" s="789"/>
      <c r="U7" s="789"/>
      <c r="V7" s="789">
        <v>96270</v>
      </c>
      <c r="W7" s="789"/>
      <c r="X7" s="789"/>
      <c r="Y7" s="789"/>
      <c r="Z7" s="789"/>
      <c r="AA7" s="789">
        <v>4310</v>
      </c>
      <c r="AB7" s="789"/>
      <c r="AC7" s="789"/>
      <c r="AD7" s="789"/>
      <c r="AE7" s="790"/>
      <c r="AF7" s="791">
        <v>3454</v>
      </c>
      <c r="AG7" s="792"/>
      <c r="AH7" s="792"/>
      <c r="AI7" s="792"/>
      <c r="AJ7" s="793"/>
      <c r="AK7" s="794">
        <v>2989</v>
      </c>
      <c r="AL7" s="795"/>
      <c r="AM7" s="795"/>
      <c r="AN7" s="795"/>
      <c r="AO7" s="795"/>
      <c r="AP7" s="795">
        <v>55396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578</v>
      </c>
      <c r="BT7" s="783"/>
      <c r="BU7" s="783"/>
      <c r="BV7" s="783"/>
      <c r="BW7" s="783"/>
      <c r="BX7" s="783"/>
      <c r="BY7" s="783"/>
      <c r="BZ7" s="783"/>
      <c r="CA7" s="783"/>
      <c r="CB7" s="783"/>
      <c r="CC7" s="783"/>
      <c r="CD7" s="783"/>
      <c r="CE7" s="783"/>
      <c r="CF7" s="783"/>
      <c r="CG7" s="798"/>
      <c r="CH7" s="779">
        <v>-24</v>
      </c>
      <c r="CI7" s="780"/>
      <c r="CJ7" s="780"/>
      <c r="CK7" s="780"/>
      <c r="CL7" s="781"/>
      <c r="CM7" s="779">
        <v>1082</v>
      </c>
      <c r="CN7" s="780"/>
      <c r="CO7" s="780"/>
      <c r="CP7" s="780"/>
      <c r="CQ7" s="781"/>
      <c r="CR7" s="779">
        <v>451</v>
      </c>
      <c r="CS7" s="780"/>
      <c r="CT7" s="780"/>
      <c r="CU7" s="780"/>
      <c r="CV7" s="781"/>
      <c r="CW7" s="779">
        <v>49</v>
      </c>
      <c r="CX7" s="780"/>
      <c r="CY7" s="780"/>
      <c r="CZ7" s="780"/>
      <c r="DA7" s="781"/>
      <c r="DB7" s="779" t="s">
        <v>585</v>
      </c>
      <c r="DC7" s="780"/>
      <c r="DD7" s="780"/>
      <c r="DE7" s="780"/>
      <c r="DF7" s="781"/>
      <c r="DG7" s="779" t="s">
        <v>585</v>
      </c>
      <c r="DH7" s="780"/>
      <c r="DI7" s="780"/>
      <c r="DJ7" s="780"/>
      <c r="DK7" s="781"/>
      <c r="DL7" s="779" t="s">
        <v>585</v>
      </c>
      <c r="DM7" s="780"/>
      <c r="DN7" s="780"/>
      <c r="DO7" s="780"/>
      <c r="DP7" s="781"/>
      <c r="DQ7" s="779" t="s">
        <v>585</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579</v>
      </c>
      <c r="BT8" s="810"/>
      <c r="BU8" s="810"/>
      <c r="BV8" s="810"/>
      <c r="BW8" s="810"/>
      <c r="BX8" s="810"/>
      <c r="BY8" s="810"/>
      <c r="BZ8" s="810"/>
      <c r="CA8" s="810"/>
      <c r="CB8" s="810"/>
      <c r="CC8" s="810"/>
      <c r="CD8" s="810"/>
      <c r="CE8" s="810"/>
      <c r="CF8" s="810"/>
      <c r="CG8" s="811"/>
      <c r="CH8" s="812">
        <v>6</v>
      </c>
      <c r="CI8" s="813"/>
      <c r="CJ8" s="813"/>
      <c r="CK8" s="813"/>
      <c r="CL8" s="814"/>
      <c r="CM8" s="812">
        <v>93</v>
      </c>
      <c r="CN8" s="813"/>
      <c r="CO8" s="813"/>
      <c r="CP8" s="813"/>
      <c r="CQ8" s="814"/>
      <c r="CR8" s="812">
        <v>2</v>
      </c>
      <c r="CS8" s="813"/>
      <c r="CT8" s="813"/>
      <c r="CU8" s="813"/>
      <c r="CV8" s="814"/>
      <c r="CW8" s="812">
        <v>17</v>
      </c>
      <c r="CX8" s="813"/>
      <c r="CY8" s="813"/>
      <c r="CZ8" s="813"/>
      <c r="DA8" s="814"/>
      <c r="DB8" s="812" t="s">
        <v>585</v>
      </c>
      <c r="DC8" s="813"/>
      <c r="DD8" s="813"/>
      <c r="DE8" s="813"/>
      <c r="DF8" s="814"/>
      <c r="DG8" s="812" t="s">
        <v>585</v>
      </c>
      <c r="DH8" s="813"/>
      <c r="DI8" s="813"/>
      <c r="DJ8" s="813"/>
      <c r="DK8" s="814"/>
      <c r="DL8" s="812" t="s">
        <v>585</v>
      </c>
      <c r="DM8" s="813"/>
      <c r="DN8" s="813"/>
      <c r="DO8" s="813"/>
      <c r="DP8" s="814"/>
      <c r="DQ8" s="812" t="s">
        <v>585</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390</v>
      </c>
      <c r="B23" s="825" t="s">
        <v>391</v>
      </c>
      <c r="C23" s="826"/>
      <c r="D23" s="826"/>
      <c r="E23" s="826"/>
      <c r="F23" s="826"/>
      <c r="G23" s="826"/>
      <c r="H23" s="826"/>
      <c r="I23" s="826"/>
      <c r="J23" s="826"/>
      <c r="K23" s="826"/>
      <c r="L23" s="826"/>
      <c r="M23" s="826"/>
      <c r="N23" s="826"/>
      <c r="O23" s="826"/>
      <c r="P23" s="827"/>
      <c r="Q23" s="828">
        <v>100580</v>
      </c>
      <c r="R23" s="829"/>
      <c r="S23" s="829"/>
      <c r="T23" s="829"/>
      <c r="U23" s="829"/>
      <c r="V23" s="829">
        <v>96270</v>
      </c>
      <c r="W23" s="829"/>
      <c r="X23" s="829"/>
      <c r="Y23" s="829"/>
      <c r="Z23" s="829"/>
      <c r="AA23" s="829">
        <v>4310</v>
      </c>
      <c r="AB23" s="829"/>
      <c r="AC23" s="829"/>
      <c r="AD23" s="829"/>
      <c r="AE23" s="830"/>
      <c r="AF23" s="831">
        <v>3454</v>
      </c>
      <c r="AG23" s="829"/>
      <c r="AH23" s="829"/>
      <c r="AI23" s="829"/>
      <c r="AJ23" s="832"/>
      <c r="AK23" s="833"/>
      <c r="AL23" s="834"/>
      <c r="AM23" s="834"/>
      <c r="AN23" s="834"/>
      <c r="AO23" s="834"/>
      <c r="AP23" s="829">
        <v>55396</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371</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402</v>
      </c>
      <c r="C28" s="786"/>
      <c r="D28" s="786"/>
      <c r="E28" s="786"/>
      <c r="F28" s="786"/>
      <c r="G28" s="786"/>
      <c r="H28" s="786"/>
      <c r="I28" s="786"/>
      <c r="J28" s="786"/>
      <c r="K28" s="786"/>
      <c r="L28" s="786"/>
      <c r="M28" s="786"/>
      <c r="N28" s="786"/>
      <c r="O28" s="786"/>
      <c r="P28" s="787"/>
      <c r="Q28" s="858">
        <v>38412</v>
      </c>
      <c r="R28" s="859"/>
      <c r="S28" s="859"/>
      <c r="T28" s="859"/>
      <c r="U28" s="859"/>
      <c r="V28" s="859">
        <v>37820</v>
      </c>
      <c r="W28" s="859"/>
      <c r="X28" s="859"/>
      <c r="Y28" s="859"/>
      <c r="Z28" s="859"/>
      <c r="AA28" s="859">
        <v>592</v>
      </c>
      <c r="AB28" s="859"/>
      <c r="AC28" s="859"/>
      <c r="AD28" s="859"/>
      <c r="AE28" s="860"/>
      <c r="AF28" s="861">
        <v>592</v>
      </c>
      <c r="AG28" s="859"/>
      <c r="AH28" s="859"/>
      <c r="AI28" s="859"/>
      <c r="AJ28" s="862"/>
      <c r="AK28" s="863" t="s">
        <v>585</v>
      </c>
      <c r="AL28" s="864"/>
      <c r="AM28" s="864"/>
      <c r="AN28" s="864"/>
      <c r="AO28" s="864"/>
      <c r="AP28" s="864" t="s">
        <v>585</v>
      </c>
      <c r="AQ28" s="864"/>
      <c r="AR28" s="864"/>
      <c r="AS28" s="864"/>
      <c r="AT28" s="864"/>
      <c r="AU28" s="864" t="s">
        <v>585</v>
      </c>
      <c r="AV28" s="864"/>
      <c r="AW28" s="864"/>
      <c r="AX28" s="864"/>
      <c r="AY28" s="864"/>
      <c r="AZ28" s="865" t="s">
        <v>585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403</v>
      </c>
      <c r="C29" s="817"/>
      <c r="D29" s="817"/>
      <c r="E29" s="817"/>
      <c r="F29" s="817"/>
      <c r="G29" s="817"/>
      <c r="H29" s="817"/>
      <c r="I29" s="817"/>
      <c r="J29" s="817"/>
      <c r="K29" s="817"/>
      <c r="L29" s="817"/>
      <c r="M29" s="817"/>
      <c r="N29" s="817"/>
      <c r="O29" s="817"/>
      <c r="P29" s="818"/>
      <c r="Q29" s="819">
        <v>25397</v>
      </c>
      <c r="R29" s="820"/>
      <c r="S29" s="820"/>
      <c r="T29" s="820"/>
      <c r="U29" s="820"/>
      <c r="V29" s="820">
        <v>25253</v>
      </c>
      <c r="W29" s="820"/>
      <c r="X29" s="820"/>
      <c r="Y29" s="820"/>
      <c r="Z29" s="820"/>
      <c r="AA29" s="820">
        <v>143</v>
      </c>
      <c r="AB29" s="820"/>
      <c r="AC29" s="820"/>
      <c r="AD29" s="820"/>
      <c r="AE29" s="821"/>
      <c r="AF29" s="822">
        <v>143</v>
      </c>
      <c r="AG29" s="823"/>
      <c r="AH29" s="823"/>
      <c r="AI29" s="823"/>
      <c r="AJ29" s="824"/>
      <c r="AK29" s="870">
        <v>2020</v>
      </c>
      <c r="AL29" s="866"/>
      <c r="AM29" s="866"/>
      <c r="AN29" s="866"/>
      <c r="AO29" s="866"/>
      <c r="AP29" s="866" t="s">
        <v>585</v>
      </c>
      <c r="AQ29" s="866"/>
      <c r="AR29" s="866"/>
      <c r="AS29" s="866"/>
      <c r="AT29" s="866"/>
      <c r="AU29" s="866" t="s">
        <v>585</v>
      </c>
      <c r="AV29" s="866"/>
      <c r="AW29" s="866"/>
      <c r="AX29" s="866"/>
      <c r="AY29" s="866"/>
      <c r="AZ29" s="867" t="s">
        <v>585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404</v>
      </c>
      <c r="C30" s="817"/>
      <c r="D30" s="817"/>
      <c r="E30" s="817"/>
      <c r="F30" s="817"/>
      <c r="G30" s="817"/>
      <c r="H30" s="817"/>
      <c r="I30" s="817"/>
      <c r="J30" s="817"/>
      <c r="K30" s="817"/>
      <c r="L30" s="817"/>
      <c r="M30" s="817"/>
      <c r="N30" s="817"/>
      <c r="O30" s="817"/>
      <c r="P30" s="818"/>
      <c r="Q30" s="819">
        <v>22586</v>
      </c>
      <c r="R30" s="820"/>
      <c r="S30" s="820"/>
      <c r="T30" s="820"/>
      <c r="U30" s="820"/>
      <c r="V30" s="820">
        <v>21609</v>
      </c>
      <c r="W30" s="820"/>
      <c r="X30" s="820"/>
      <c r="Y30" s="820"/>
      <c r="Z30" s="820"/>
      <c r="AA30" s="820">
        <v>977</v>
      </c>
      <c r="AB30" s="820"/>
      <c r="AC30" s="820"/>
      <c r="AD30" s="820"/>
      <c r="AE30" s="821"/>
      <c r="AF30" s="822">
        <v>977</v>
      </c>
      <c r="AG30" s="823"/>
      <c r="AH30" s="823"/>
      <c r="AI30" s="823"/>
      <c r="AJ30" s="824"/>
      <c r="AK30" s="870">
        <v>3777</v>
      </c>
      <c r="AL30" s="866"/>
      <c r="AM30" s="866"/>
      <c r="AN30" s="866"/>
      <c r="AO30" s="866"/>
      <c r="AP30" s="866" t="s">
        <v>585</v>
      </c>
      <c r="AQ30" s="866"/>
      <c r="AR30" s="866"/>
      <c r="AS30" s="866"/>
      <c r="AT30" s="866"/>
      <c r="AU30" s="866" t="s">
        <v>585</v>
      </c>
      <c r="AV30" s="866"/>
      <c r="AW30" s="866"/>
      <c r="AX30" s="866"/>
      <c r="AY30" s="866"/>
      <c r="AZ30" s="867" t="s">
        <v>585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405</v>
      </c>
      <c r="C31" s="817"/>
      <c r="D31" s="817"/>
      <c r="E31" s="817"/>
      <c r="F31" s="817"/>
      <c r="G31" s="817"/>
      <c r="H31" s="817"/>
      <c r="I31" s="817"/>
      <c r="J31" s="817"/>
      <c r="K31" s="817"/>
      <c r="L31" s="817"/>
      <c r="M31" s="817"/>
      <c r="N31" s="817"/>
      <c r="O31" s="817"/>
      <c r="P31" s="818"/>
      <c r="Q31" s="819">
        <v>4302</v>
      </c>
      <c r="R31" s="820"/>
      <c r="S31" s="820"/>
      <c r="T31" s="820"/>
      <c r="U31" s="820"/>
      <c r="V31" s="820">
        <v>4185</v>
      </c>
      <c r="W31" s="820"/>
      <c r="X31" s="820"/>
      <c r="Y31" s="820"/>
      <c r="Z31" s="820"/>
      <c r="AA31" s="820">
        <v>118</v>
      </c>
      <c r="AB31" s="820"/>
      <c r="AC31" s="820"/>
      <c r="AD31" s="820"/>
      <c r="AE31" s="821"/>
      <c r="AF31" s="822">
        <v>118</v>
      </c>
      <c r="AG31" s="823"/>
      <c r="AH31" s="823"/>
      <c r="AI31" s="823"/>
      <c r="AJ31" s="824"/>
      <c r="AK31" s="870">
        <v>813</v>
      </c>
      <c r="AL31" s="866"/>
      <c r="AM31" s="866"/>
      <c r="AN31" s="866"/>
      <c r="AO31" s="866"/>
      <c r="AP31" s="866" t="s">
        <v>585</v>
      </c>
      <c r="AQ31" s="866"/>
      <c r="AR31" s="866"/>
      <c r="AS31" s="866"/>
      <c r="AT31" s="866"/>
      <c r="AU31" s="866" t="s">
        <v>585</v>
      </c>
      <c r="AV31" s="866"/>
      <c r="AW31" s="866"/>
      <c r="AX31" s="866"/>
      <c r="AY31" s="866"/>
      <c r="AZ31" s="867" t="s">
        <v>585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406</v>
      </c>
      <c r="C32" s="817"/>
      <c r="D32" s="817"/>
      <c r="E32" s="817"/>
      <c r="F32" s="817"/>
      <c r="G32" s="817"/>
      <c r="H32" s="817"/>
      <c r="I32" s="817"/>
      <c r="J32" s="817"/>
      <c r="K32" s="817"/>
      <c r="L32" s="817"/>
      <c r="M32" s="817"/>
      <c r="N32" s="817"/>
      <c r="O32" s="817"/>
      <c r="P32" s="818"/>
      <c r="Q32" s="819">
        <v>16001</v>
      </c>
      <c r="R32" s="820"/>
      <c r="S32" s="820"/>
      <c r="T32" s="820"/>
      <c r="U32" s="820"/>
      <c r="V32" s="820">
        <v>15410</v>
      </c>
      <c r="W32" s="820"/>
      <c r="X32" s="820"/>
      <c r="Y32" s="820"/>
      <c r="Z32" s="820"/>
      <c r="AA32" s="820">
        <v>591</v>
      </c>
      <c r="AB32" s="820"/>
      <c r="AC32" s="820"/>
      <c r="AD32" s="820"/>
      <c r="AE32" s="821"/>
      <c r="AF32" s="822">
        <v>7769</v>
      </c>
      <c r="AG32" s="823"/>
      <c r="AH32" s="823"/>
      <c r="AI32" s="823"/>
      <c r="AJ32" s="824"/>
      <c r="AK32" s="870">
        <v>1790</v>
      </c>
      <c r="AL32" s="866"/>
      <c r="AM32" s="866"/>
      <c r="AN32" s="866"/>
      <c r="AO32" s="866"/>
      <c r="AP32" s="866">
        <v>11809</v>
      </c>
      <c r="AQ32" s="866"/>
      <c r="AR32" s="866"/>
      <c r="AS32" s="866"/>
      <c r="AT32" s="866"/>
      <c r="AU32" s="866">
        <v>5940</v>
      </c>
      <c r="AV32" s="866"/>
      <c r="AW32" s="866"/>
      <c r="AX32" s="866"/>
      <c r="AY32" s="866"/>
      <c r="AZ32" s="867" t="s">
        <v>585</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408</v>
      </c>
      <c r="C33" s="817"/>
      <c r="D33" s="817"/>
      <c r="E33" s="817"/>
      <c r="F33" s="817"/>
      <c r="G33" s="817"/>
      <c r="H33" s="817"/>
      <c r="I33" s="817"/>
      <c r="J33" s="817"/>
      <c r="K33" s="817"/>
      <c r="L33" s="817"/>
      <c r="M33" s="817"/>
      <c r="N33" s="817"/>
      <c r="O33" s="817"/>
      <c r="P33" s="818"/>
      <c r="Q33" s="819">
        <v>7769</v>
      </c>
      <c r="R33" s="820"/>
      <c r="S33" s="820"/>
      <c r="T33" s="820"/>
      <c r="U33" s="820"/>
      <c r="V33" s="820">
        <v>7448</v>
      </c>
      <c r="W33" s="820"/>
      <c r="X33" s="820"/>
      <c r="Y33" s="820"/>
      <c r="Z33" s="820"/>
      <c r="AA33" s="820">
        <v>321</v>
      </c>
      <c r="AB33" s="820"/>
      <c r="AC33" s="820"/>
      <c r="AD33" s="820"/>
      <c r="AE33" s="821"/>
      <c r="AF33" s="822">
        <v>3212</v>
      </c>
      <c r="AG33" s="823"/>
      <c r="AH33" s="823"/>
      <c r="AI33" s="823"/>
      <c r="AJ33" s="824"/>
      <c r="AK33" s="870">
        <v>3014</v>
      </c>
      <c r="AL33" s="866"/>
      <c r="AM33" s="866"/>
      <c r="AN33" s="866"/>
      <c r="AO33" s="866"/>
      <c r="AP33" s="866">
        <v>33196</v>
      </c>
      <c r="AQ33" s="866"/>
      <c r="AR33" s="866"/>
      <c r="AS33" s="866"/>
      <c r="AT33" s="866"/>
      <c r="AU33" s="866">
        <v>21080</v>
      </c>
      <c r="AV33" s="866"/>
      <c r="AW33" s="866"/>
      <c r="AX33" s="866"/>
      <c r="AY33" s="866"/>
      <c r="AZ33" s="867" t="s">
        <v>585</v>
      </c>
      <c r="BA33" s="867"/>
      <c r="BB33" s="867"/>
      <c r="BC33" s="867"/>
      <c r="BD33" s="867"/>
      <c r="BE33" s="868" t="s">
        <v>407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409</v>
      </c>
      <c r="C34" s="817"/>
      <c r="D34" s="817"/>
      <c r="E34" s="817"/>
      <c r="F34" s="817"/>
      <c r="G34" s="817"/>
      <c r="H34" s="817"/>
      <c r="I34" s="817"/>
      <c r="J34" s="817"/>
      <c r="K34" s="817"/>
      <c r="L34" s="817"/>
      <c r="M34" s="817"/>
      <c r="N34" s="817"/>
      <c r="O34" s="817"/>
      <c r="P34" s="818"/>
      <c r="Q34" s="819">
        <v>15</v>
      </c>
      <c r="R34" s="820"/>
      <c r="S34" s="820"/>
      <c r="T34" s="820"/>
      <c r="U34" s="820"/>
      <c r="V34" s="820">
        <v>15</v>
      </c>
      <c r="W34" s="820"/>
      <c r="X34" s="820"/>
      <c r="Y34" s="820"/>
      <c r="Z34" s="820"/>
      <c r="AA34" s="820">
        <v>0</v>
      </c>
      <c r="AB34" s="820"/>
      <c r="AC34" s="820"/>
      <c r="AD34" s="820"/>
      <c r="AE34" s="821"/>
      <c r="AF34" s="822">
        <v>0</v>
      </c>
      <c r="AG34" s="823"/>
      <c r="AH34" s="823"/>
      <c r="AI34" s="823"/>
      <c r="AJ34" s="824"/>
      <c r="AK34" s="870">
        <v>9</v>
      </c>
      <c r="AL34" s="866"/>
      <c r="AM34" s="866"/>
      <c r="AN34" s="866"/>
      <c r="AO34" s="866"/>
      <c r="AP34" s="866" t="s">
        <v>585</v>
      </c>
      <c r="AQ34" s="866"/>
      <c r="AR34" s="866"/>
      <c r="AS34" s="866"/>
      <c r="AT34" s="866"/>
      <c r="AU34" s="866" t="s">
        <v>585</v>
      </c>
      <c r="AV34" s="866"/>
      <c r="AW34" s="866"/>
      <c r="AX34" s="866"/>
      <c r="AY34" s="866"/>
      <c r="AZ34" s="867" t="s">
        <v>585</v>
      </c>
      <c r="BA34" s="867"/>
      <c r="BB34" s="867"/>
      <c r="BC34" s="867"/>
      <c r="BD34" s="867"/>
      <c r="BE34" s="868" t="s">
        <v>410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390</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12811</v>
      </c>
      <c r="AG63" s="880"/>
      <c r="AH63" s="880"/>
      <c r="AI63" s="880"/>
      <c r="AJ63" s="881"/>
      <c r="AK63" s="882"/>
      <c r="AL63" s="877"/>
      <c r="AM63" s="877"/>
      <c r="AN63" s="877"/>
      <c r="AO63" s="877"/>
      <c r="AP63" s="880">
        <v>45005</v>
      </c>
      <c r="AQ63" s="880"/>
      <c r="AR63" s="880"/>
      <c r="AS63" s="880"/>
      <c r="AT63" s="880"/>
      <c r="AU63" s="880">
        <v>27020</v>
      </c>
      <c r="AV63" s="880"/>
      <c r="AW63" s="880"/>
      <c r="AX63" s="880"/>
      <c r="AY63" s="880"/>
      <c r="AZ63" s="884"/>
      <c r="BA63" s="884"/>
      <c r="BB63" s="884"/>
      <c r="BC63" s="884"/>
      <c r="BD63" s="884"/>
      <c r="BE63" s="885"/>
      <c r="BF63" s="885"/>
      <c r="BG63" s="885"/>
      <c r="BH63" s="885"/>
      <c r="BI63" s="886"/>
      <c r="BJ63" s="887" t="s">
        <v>413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394</v>
      </c>
      <c r="R66" s="770"/>
      <c r="S66" s="770"/>
      <c r="T66" s="770"/>
      <c r="U66" s="771"/>
      <c r="V66" s="769" t="s">
        <v>416</v>
      </c>
      <c r="W66" s="770"/>
      <c r="X66" s="770"/>
      <c r="Y66" s="770"/>
      <c r="Z66" s="771"/>
      <c r="AA66" s="769" t="s">
        <v>417</v>
      </c>
      <c r="AB66" s="770"/>
      <c r="AC66" s="770"/>
      <c r="AD66" s="770"/>
      <c r="AE66" s="771"/>
      <c r="AF66" s="890" t="s">
        <v>418</v>
      </c>
      <c r="AG66" s="851"/>
      <c r="AH66" s="851"/>
      <c r="AI66" s="851"/>
      <c r="AJ66" s="891"/>
      <c r="AK66" s="769" t="s">
        <v>419</v>
      </c>
      <c r="AL66" s="764"/>
      <c r="AM66" s="764"/>
      <c r="AN66" s="764"/>
      <c r="AO66" s="765"/>
      <c r="AP66" s="769" t="s">
        <v>420</v>
      </c>
      <c r="AQ66" s="770"/>
      <c r="AR66" s="770"/>
      <c r="AS66" s="770"/>
      <c r="AT66" s="771"/>
      <c r="AU66" s="769" t="s">
        <v>421</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575</v>
      </c>
      <c r="C68" s="906"/>
      <c r="D68" s="906"/>
      <c r="E68" s="906"/>
      <c r="F68" s="906"/>
      <c r="G68" s="906"/>
      <c r="H68" s="906"/>
      <c r="I68" s="906"/>
      <c r="J68" s="906"/>
      <c r="K68" s="906"/>
      <c r="L68" s="906"/>
      <c r="M68" s="906"/>
      <c r="N68" s="906"/>
      <c r="O68" s="906"/>
      <c r="P68" s="907"/>
      <c r="Q68" s="908">
        <v>5</v>
      </c>
      <c r="R68" s="902"/>
      <c r="S68" s="902"/>
      <c r="T68" s="902"/>
      <c r="U68" s="902"/>
      <c r="V68" s="902">
        <v>4</v>
      </c>
      <c r="W68" s="902"/>
      <c r="X68" s="902"/>
      <c r="Y68" s="902"/>
      <c r="Z68" s="902"/>
      <c r="AA68" s="902">
        <v>1</v>
      </c>
      <c r="AB68" s="902"/>
      <c r="AC68" s="902"/>
      <c r="AD68" s="902"/>
      <c r="AE68" s="902"/>
      <c r="AF68" s="902">
        <v>1</v>
      </c>
      <c r="AG68" s="902"/>
      <c r="AH68" s="902"/>
      <c r="AI68" s="902"/>
      <c r="AJ68" s="902"/>
      <c r="AK68" s="902" t="s">
        <v>585</v>
      </c>
      <c r="AL68" s="902"/>
      <c r="AM68" s="902"/>
      <c r="AN68" s="902"/>
      <c r="AO68" s="902"/>
      <c r="AP68" s="902" t="s">
        <v>585</v>
      </c>
      <c r="AQ68" s="902"/>
      <c r="AR68" s="902"/>
      <c r="AS68" s="902"/>
      <c r="AT68" s="902"/>
      <c r="AU68" s="902" t="s">
        <v>585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576</v>
      </c>
      <c r="C69" s="910"/>
      <c r="D69" s="910"/>
      <c r="E69" s="910"/>
      <c r="F69" s="910"/>
      <c r="G69" s="910"/>
      <c r="H69" s="910"/>
      <c r="I69" s="910"/>
      <c r="J69" s="910"/>
      <c r="K69" s="910"/>
      <c r="L69" s="910"/>
      <c r="M69" s="910"/>
      <c r="N69" s="910"/>
      <c r="O69" s="910"/>
      <c r="P69" s="911"/>
      <c r="Q69" s="912">
        <v>4957</v>
      </c>
      <c r="R69" s="866"/>
      <c r="S69" s="866"/>
      <c r="T69" s="866"/>
      <c r="U69" s="866"/>
      <c r="V69" s="866">
        <v>4411</v>
      </c>
      <c r="W69" s="866"/>
      <c r="X69" s="866"/>
      <c r="Y69" s="866"/>
      <c r="Z69" s="866"/>
      <c r="AA69" s="866">
        <v>546</v>
      </c>
      <c r="AB69" s="866"/>
      <c r="AC69" s="866"/>
      <c r="AD69" s="866"/>
      <c r="AE69" s="866"/>
      <c r="AF69" s="866">
        <v>546</v>
      </c>
      <c r="AG69" s="866"/>
      <c r="AH69" s="866"/>
      <c r="AI69" s="866"/>
      <c r="AJ69" s="866"/>
      <c r="AK69" s="866">
        <v>543</v>
      </c>
      <c r="AL69" s="866"/>
      <c r="AM69" s="866"/>
      <c r="AN69" s="866"/>
      <c r="AO69" s="866"/>
      <c r="AP69" s="866" t="s">
        <v>585</v>
      </c>
      <c r="AQ69" s="866"/>
      <c r="AR69" s="866"/>
      <c r="AS69" s="866"/>
      <c r="AT69" s="866"/>
      <c r="AU69" s="866" t="s">
        <v>585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577</v>
      </c>
      <c r="C70" s="910"/>
      <c r="D70" s="910"/>
      <c r="E70" s="910"/>
      <c r="F70" s="910"/>
      <c r="G70" s="910"/>
      <c r="H70" s="910"/>
      <c r="I70" s="910"/>
      <c r="J70" s="910"/>
      <c r="K70" s="910"/>
      <c r="L70" s="910"/>
      <c r="M70" s="910"/>
      <c r="N70" s="910"/>
      <c r="O70" s="910"/>
      <c r="P70" s="911"/>
      <c r="Q70" s="912">
        <v>1038597</v>
      </c>
      <c r="R70" s="866"/>
      <c r="S70" s="866"/>
      <c r="T70" s="866"/>
      <c r="U70" s="866"/>
      <c r="V70" s="866">
        <v>1027785</v>
      </c>
      <c r="W70" s="866"/>
      <c r="X70" s="866"/>
      <c r="Y70" s="866"/>
      <c r="Z70" s="866"/>
      <c r="AA70" s="866">
        <v>10811</v>
      </c>
      <c r="AB70" s="866"/>
      <c r="AC70" s="866"/>
      <c r="AD70" s="866"/>
      <c r="AE70" s="866"/>
      <c r="AF70" s="866">
        <v>10811</v>
      </c>
      <c r="AG70" s="866"/>
      <c r="AH70" s="866"/>
      <c r="AI70" s="866"/>
      <c r="AJ70" s="866"/>
      <c r="AK70" s="866">
        <v>7967</v>
      </c>
      <c r="AL70" s="866"/>
      <c r="AM70" s="866"/>
      <c r="AN70" s="866"/>
      <c r="AO70" s="866"/>
      <c r="AP70" s="866" t="s">
        <v>585</v>
      </c>
      <c r="AQ70" s="866"/>
      <c r="AR70" s="866"/>
      <c r="AS70" s="866"/>
      <c r="AT70" s="866"/>
      <c r="AU70" s="866" t="s">
        <v>585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390</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11358</v>
      </c>
      <c r="AG88" s="880"/>
      <c r="AH88" s="880"/>
      <c r="AI88" s="880"/>
      <c r="AJ88" s="880"/>
      <c r="AK88" s="877"/>
      <c r="AL88" s="877"/>
      <c r="AM88" s="877"/>
      <c r="AN88" s="877"/>
      <c r="AO88" s="877"/>
      <c r="AP88" s="880" t="s">
        <v>585</v>
      </c>
      <c r="AQ88" s="880"/>
      <c r="AR88" s="880"/>
      <c r="AS88" s="880"/>
      <c r="AT88" s="880"/>
      <c r="AU88" s="880" t="s">
        <v>585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453</v>
      </c>
      <c r="CS102" s="888"/>
      <c r="CT102" s="888"/>
      <c r="CU102" s="888"/>
      <c r="CV102" s="927"/>
      <c r="CW102" s="926">
        <v>66</v>
      </c>
      <c r="CX102" s="888"/>
      <c r="CY102" s="888"/>
      <c r="CZ102" s="888"/>
      <c r="DA102" s="927"/>
      <c r="DB102" s="926" t="s">
        <v>585</v>
      </c>
      <c r="DC102" s="888"/>
      <c r="DD102" s="888"/>
      <c r="DE102" s="888"/>
      <c r="DF102" s="927"/>
      <c r="DG102" s="926" t="s">
        <v>585</v>
      </c>
      <c r="DH102" s="888"/>
      <c r="DI102" s="888"/>
      <c r="DJ102" s="888"/>
      <c r="DK102" s="927"/>
      <c r="DL102" s="926" t="s">
        <v>585</v>
      </c>
      <c r="DM102" s="888"/>
      <c r="DN102" s="888"/>
      <c r="DO102" s="888"/>
      <c r="DP102" s="927"/>
      <c r="DQ102" s="926" t="s">
        <v>585</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308</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308</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308</v>
      </c>
      <c r="DR109" s="929"/>
      <c r="DS109" s="929"/>
      <c r="DT109" s="929"/>
      <c r="DU109" s="930"/>
      <c r="DV109" s="928" t="s">
        <v>433</v>
      </c>
      <c r="DW109" s="929"/>
      <c r="DX109" s="929"/>
      <c r="DY109" s="929"/>
      <c r="DZ109" s="931"/>
    </row>
    <row r="110" spans="1:131" s="230" customFormat="1" ht="26.25" customHeight="1" x14ac:dyDescent="0.2">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5487730</v>
      </c>
      <c r="AB110" s="936"/>
      <c r="AC110" s="936"/>
      <c r="AD110" s="936"/>
      <c r="AE110" s="937"/>
      <c r="AF110" s="938">
        <v>5810935</v>
      </c>
      <c r="AG110" s="936"/>
      <c r="AH110" s="936"/>
      <c r="AI110" s="936"/>
      <c r="AJ110" s="937"/>
      <c r="AK110" s="938">
        <v>6237101</v>
      </c>
      <c r="AL110" s="936"/>
      <c r="AM110" s="936"/>
      <c r="AN110" s="936"/>
      <c r="AO110" s="937"/>
      <c r="AP110" s="939">
        <v>13.5</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54927875</v>
      </c>
      <c r="BR110" s="967"/>
      <c r="BS110" s="967"/>
      <c r="BT110" s="967"/>
      <c r="BU110" s="967"/>
      <c r="BV110" s="967">
        <v>58494592</v>
      </c>
      <c r="BW110" s="967"/>
      <c r="BX110" s="967"/>
      <c r="BY110" s="967"/>
      <c r="BZ110" s="967"/>
      <c r="CA110" s="967">
        <v>55395530</v>
      </c>
      <c r="CB110" s="967"/>
      <c r="CC110" s="967"/>
      <c r="CD110" s="967"/>
      <c r="CE110" s="967"/>
      <c r="CF110" s="980">
        <v>120.3</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131</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2">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3624320</v>
      </c>
      <c r="BR111" s="962"/>
      <c r="BS111" s="962"/>
      <c r="BT111" s="962"/>
      <c r="BU111" s="962"/>
      <c r="BV111" s="962">
        <v>3421718</v>
      </c>
      <c r="BW111" s="962"/>
      <c r="BX111" s="962"/>
      <c r="BY111" s="962"/>
      <c r="BZ111" s="962"/>
      <c r="CA111" s="962">
        <v>3181245</v>
      </c>
      <c r="CB111" s="962"/>
      <c r="CC111" s="962"/>
      <c r="CD111" s="962"/>
      <c r="CE111" s="962"/>
      <c r="CF111" s="956">
        <v>6.9</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442</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2">
      <c r="A112" s="988" t="s">
        <v>443</v>
      </c>
      <c r="B112" s="989"/>
      <c r="C112" s="959" t="s">
        <v>444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28656709</v>
      </c>
      <c r="BR112" s="962"/>
      <c r="BS112" s="962"/>
      <c r="BT112" s="962"/>
      <c r="BU112" s="962"/>
      <c r="BV112" s="962">
        <v>28066620</v>
      </c>
      <c r="BW112" s="962"/>
      <c r="BX112" s="962"/>
      <c r="BY112" s="962"/>
      <c r="BZ112" s="962"/>
      <c r="CA112" s="962">
        <v>27019381</v>
      </c>
      <c r="CB112" s="962"/>
      <c r="CC112" s="962"/>
      <c r="CD112" s="962"/>
      <c r="CE112" s="962"/>
      <c r="CF112" s="956">
        <v>58.7</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2">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2659536</v>
      </c>
      <c r="AB113" s="974"/>
      <c r="AC113" s="974"/>
      <c r="AD113" s="974"/>
      <c r="AE113" s="975"/>
      <c r="AF113" s="976">
        <v>2631718</v>
      </c>
      <c r="AG113" s="974"/>
      <c r="AH113" s="974"/>
      <c r="AI113" s="974"/>
      <c r="AJ113" s="975"/>
      <c r="AK113" s="976">
        <v>2571823</v>
      </c>
      <c r="AL113" s="974"/>
      <c r="AM113" s="974"/>
      <c r="AN113" s="974"/>
      <c r="AO113" s="975"/>
      <c r="AP113" s="977">
        <v>5.6</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t="s">
        <v>131</v>
      </c>
      <c r="BR113" s="962"/>
      <c r="BS113" s="962"/>
      <c r="BT113" s="962"/>
      <c r="BU113" s="962"/>
      <c r="BV113" s="962" t="s">
        <v>442</v>
      </c>
      <c r="BW113" s="962"/>
      <c r="BX113" s="962"/>
      <c r="BY113" s="962"/>
      <c r="BZ113" s="962"/>
      <c r="CA113" s="962" t="s">
        <v>131</v>
      </c>
      <c r="CB113" s="962"/>
      <c r="CC113" s="962"/>
      <c r="CD113" s="962"/>
      <c r="CE113" s="962"/>
      <c r="CF113" s="956" t="s">
        <v>131</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2">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131</v>
      </c>
      <c r="AB114" s="995"/>
      <c r="AC114" s="995"/>
      <c r="AD114" s="995"/>
      <c r="AE114" s="996"/>
      <c r="AF114" s="997" t="s">
        <v>131</v>
      </c>
      <c r="AG114" s="995"/>
      <c r="AH114" s="995"/>
      <c r="AI114" s="995"/>
      <c r="AJ114" s="996"/>
      <c r="AK114" s="997" t="s">
        <v>131</v>
      </c>
      <c r="AL114" s="995"/>
      <c r="AM114" s="995"/>
      <c r="AN114" s="995"/>
      <c r="AO114" s="996"/>
      <c r="AP114" s="998" t="s">
        <v>131</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v>12549316</v>
      </c>
      <c r="BR114" s="962"/>
      <c r="BS114" s="962"/>
      <c r="BT114" s="962"/>
      <c r="BU114" s="962"/>
      <c r="BV114" s="962">
        <v>12856609</v>
      </c>
      <c r="BW114" s="962"/>
      <c r="BX114" s="962"/>
      <c r="BY114" s="962"/>
      <c r="BZ114" s="962"/>
      <c r="CA114" s="962">
        <v>13215469</v>
      </c>
      <c r="CB114" s="962"/>
      <c r="CC114" s="962"/>
      <c r="CD114" s="962"/>
      <c r="CE114" s="962"/>
      <c r="CF114" s="956">
        <v>28.7</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786953</v>
      </c>
      <c r="AB115" s="974"/>
      <c r="AC115" s="974"/>
      <c r="AD115" s="974"/>
      <c r="AE115" s="975"/>
      <c r="AF115" s="976">
        <v>420573</v>
      </c>
      <c r="AG115" s="974"/>
      <c r="AH115" s="974"/>
      <c r="AI115" s="974"/>
      <c r="AJ115" s="975"/>
      <c r="AK115" s="976">
        <v>448567</v>
      </c>
      <c r="AL115" s="974"/>
      <c r="AM115" s="974"/>
      <c r="AN115" s="974"/>
      <c r="AO115" s="975"/>
      <c r="AP115" s="977">
        <v>1</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442</v>
      </c>
      <c r="BR115" s="962"/>
      <c r="BS115" s="962"/>
      <c r="BT115" s="962"/>
      <c r="BU115" s="962"/>
      <c r="BV115" s="962" t="s">
        <v>131</v>
      </c>
      <c r="BW115" s="962"/>
      <c r="BX115" s="962"/>
      <c r="BY115" s="962"/>
      <c r="BZ115" s="962"/>
      <c r="CA115" s="962" t="s">
        <v>131</v>
      </c>
      <c r="CB115" s="962"/>
      <c r="CC115" s="962"/>
      <c r="CD115" s="962"/>
      <c r="CE115" s="962"/>
      <c r="CF115" s="956" t="s">
        <v>131</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131</v>
      </c>
      <c r="DR115" s="995"/>
      <c r="DS115" s="995"/>
      <c r="DT115" s="995"/>
      <c r="DU115" s="996"/>
      <c r="DV115" s="998" t="s">
        <v>131</v>
      </c>
      <c r="DW115" s="999"/>
      <c r="DX115" s="999"/>
      <c r="DY115" s="999"/>
      <c r="DZ115" s="1000"/>
    </row>
    <row r="116" spans="1:130" s="230" customFormat="1" ht="26.25" customHeight="1" x14ac:dyDescent="0.2">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131</v>
      </c>
      <c r="AB116" s="995"/>
      <c r="AC116" s="995"/>
      <c r="AD116" s="995"/>
      <c r="AE116" s="996"/>
      <c r="AF116" s="997" t="s">
        <v>131</v>
      </c>
      <c r="AG116" s="995"/>
      <c r="AH116" s="995"/>
      <c r="AI116" s="995"/>
      <c r="AJ116" s="996"/>
      <c r="AK116" s="997" t="s">
        <v>442</v>
      </c>
      <c r="AL116" s="995"/>
      <c r="AM116" s="995"/>
      <c r="AN116" s="995"/>
      <c r="AO116" s="996"/>
      <c r="AP116" s="998" t="s">
        <v>131</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131</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442</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8934219</v>
      </c>
      <c r="AB117" s="1015"/>
      <c r="AC117" s="1015"/>
      <c r="AD117" s="1015"/>
      <c r="AE117" s="1016"/>
      <c r="AF117" s="1017">
        <v>8863226</v>
      </c>
      <c r="AG117" s="1015"/>
      <c r="AH117" s="1015"/>
      <c r="AI117" s="1015"/>
      <c r="AJ117" s="1016"/>
      <c r="AK117" s="1017">
        <v>9257491</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131</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308</v>
      </c>
      <c r="AL118" s="929"/>
      <c r="AM118" s="929"/>
      <c r="AN118" s="929"/>
      <c r="AO118" s="930"/>
      <c r="AP118" s="1006" t="s">
        <v>433</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442</v>
      </c>
      <c r="DR118" s="995"/>
      <c r="DS118" s="995"/>
      <c r="DT118" s="995"/>
      <c r="DU118" s="996"/>
      <c r="DV118" s="998" t="s">
        <v>131</v>
      </c>
      <c r="DW118" s="999"/>
      <c r="DX118" s="999"/>
      <c r="DY118" s="999"/>
      <c r="DZ118" s="1000"/>
    </row>
    <row r="119" spans="1:130" s="230" customFormat="1" ht="26.25" customHeight="1" x14ac:dyDescent="0.2">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131</v>
      </c>
      <c r="AG119" s="936"/>
      <c r="AH119" s="936"/>
      <c r="AI119" s="936"/>
      <c r="AJ119" s="937"/>
      <c r="AK119" s="938" t="s">
        <v>442</v>
      </c>
      <c r="AL119" s="936"/>
      <c r="AM119" s="936"/>
      <c r="AN119" s="936"/>
      <c r="AO119" s="937"/>
      <c r="AP119" s="939" t="s">
        <v>131</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464</v>
      </c>
      <c r="BP119" s="1041"/>
      <c r="BQ119" s="1035">
        <v>99758220</v>
      </c>
      <c r="BR119" s="1036"/>
      <c r="BS119" s="1036"/>
      <c r="BT119" s="1036"/>
      <c r="BU119" s="1036"/>
      <c r="BV119" s="1036">
        <v>102839539</v>
      </c>
      <c r="BW119" s="1036"/>
      <c r="BX119" s="1036"/>
      <c r="BY119" s="1036"/>
      <c r="BZ119" s="1036"/>
      <c r="CA119" s="1036">
        <v>98811625</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3624320</v>
      </c>
      <c r="DH119" s="1022"/>
      <c r="DI119" s="1022"/>
      <c r="DJ119" s="1022"/>
      <c r="DK119" s="1023"/>
      <c r="DL119" s="1021">
        <v>3421718</v>
      </c>
      <c r="DM119" s="1022"/>
      <c r="DN119" s="1022"/>
      <c r="DO119" s="1022"/>
      <c r="DP119" s="1023"/>
      <c r="DQ119" s="1021">
        <v>3181245</v>
      </c>
      <c r="DR119" s="1022"/>
      <c r="DS119" s="1022"/>
      <c r="DT119" s="1022"/>
      <c r="DU119" s="1023"/>
      <c r="DV119" s="1024">
        <v>6.9</v>
      </c>
      <c r="DW119" s="1025"/>
      <c r="DX119" s="1025"/>
      <c r="DY119" s="1025"/>
      <c r="DZ119" s="1026"/>
    </row>
    <row r="120" spans="1:130" s="230" customFormat="1" ht="26.25" customHeight="1" x14ac:dyDescent="0.2">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131</v>
      </c>
      <c r="AG120" s="995"/>
      <c r="AH120" s="995"/>
      <c r="AI120" s="995"/>
      <c r="AJ120" s="996"/>
      <c r="AK120" s="997" t="s">
        <v>131</v>
      </c>
      <c r="AL120" s="995"/>
      <c r="AM120" s="995"/>
      <c r="AN120" s="995"/>
      <c r="AO120" s="996"/>
      <c r="AP120" s="998" t="s">
        <v>131</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17961322</v>
      </c>
      <c r="BR120" s="967"/>
      <c r="BS120" s="967"/>
      <c r="BT120" s="967"/>
      <c r="BU120" s="967"/>
      <c r="BV120" s="967">
        <v>21079500</v>
      </c>
      <c r="BW120" s="967"/>
      <c r="BX120" s="967"/>
      <c r="BY120" s="967"/>
      <c r="BZ120" s="967"/>
      <c r="CA120" s="967">
        <v>21952225</v>
      </c>
      <c r="CB120" s="967"/>
      <c r="CC120" s="967"/>
      <c r="CD120" s="967"/>
      <c r="CE120" s="967"/>
      <c r="CF120" s="980">
        <v>47.7</v>
      </c>
      <c r="CG120" s="981"/>
      <c r="CH120" s="981"/>
      <c r="CI120" s="981"/>
      <c r="CJ120" s="981"/>
      <c r="CK120" s="1042" t="s">
        <v>468</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21508479</v>
      </c>
      <c r="DH120" s="967"/>
      <c r="DI120" s="967"/>
      <c r="DJ120" s="967"/>
      <c r="DK120" s="967"/>
      <c r="DL120" s="967">
        <v>21130456</v>
      </c>
      <c r="DM120" s="967"/>
      <c r="DN120" s="967"/>
      <c r="DO120" s="967"/>
      <c r="DP120" s="967"/>
      <c r="DQ120" s="967">
        <v>21079506</v>
      </c>
      <c r="DR120" s="967"/>
      <c r="DS120" s="967"/>
      <c r="DT120" s="967"/>
      <c r="DU120" s="967"/>
      <c r="DV120" s="968">
        <v>45.8</v>
      </c>
      <c r="DW120" s="968"/>
      <c r="DX120" s="968"/>
      <c r="DY120" s="968"/>
      <c r="DZ120" s="969"/>
    </row>
    <row r="121" spans="1:130" s="230" customFormat="1" ht="26.25" customHeight="1" x14ac:dyDescent="0.2">
      <c r="A121" s="1093"/>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v>19341838</v>
      </c>
      <c r="BR121" s="962"/>
      <c r="BS121" s="962"/>
      <c r="BT121" s="962"/>
      <c r="BU121" s="962"/>
      <c r="BV121" s="962">
        <v>17793941</v>
      </c>
      <c r="BW121" s="962"/>
      <c r="BX121" s="962"/>
      <c r="BY121" s="962"/>
      <c r="BZ121" s="962"/>
      <c r="CA121" s="962">
        <v>16746980</v>
      </c>
      <c r="CB121" s="962"/>
      <c r="CC121" s="962"/>
      <c r="CD121" s="962"/>
      <c r="CE121" s="962"/>
      <c r="CF121" s="956">
        <v>36.4</v>
      </c>
      <c r="CG121" s="957"/>
      <c r="CH121" s="957"/>
      <c r="CI121" s="957"/>
      <c r="CJ121" s="957"/>
      <c r="CK121" s="1045"/>
      <c r="CL121" s="1046"/>
      <c r="CM121" s="1046"/>
      <c r="CN121" s="1046"/>
      <c r="CO121" s="1047"/>
      <c r="CP121" s="1055" t="s">
        <v>406</v>
      </c>
      <c r="CQ121" s="1056"/>
      <c r="CR121" s="1056"/>
      <c r="CS121" s="1056"/>
      <c r="CT121" s="1056"/>
      <c r="CU121" s="1056"/>
      <c r="CV121" s="1056"/>
      <c r="CW121" s="1056"/>
      <c r="CX121" s="1056"/>
      <c r="CY121" s="1056"/>
      <c r="CZ121" s="1056"/>
      <c r="DA121" s="1056"/>
      <c r="DB121" s="1056"/>
      <c r="DC121" s="1056"/>
      <c r="DD121" s="1056"/>
      <c r="DE121" s="1056"/>
      <c r="DF121" s="1057"/>
      <c r="DG121" s="961">
        <v>7148230</v>
      </c>
      <c r="DH121" s="962"/>
      <c r="DI121" s="962"/>
      <c r="DJ121" s="962"/>
      <c r="DK121" s="962"/>
      <c r="DL121" s="962">
        <v>6936164</v>
      </c>
      <c r="DM121" s="962"/>
      <c r="DN121" s="962"/>
      <c r="DO121" s="962"/>
      <c r="DP121" s="962"/>
      <c r="DQ121" s="962">
        <v>5939875</v>
      </c>
      <c r="DR121" s="962"/>
      <c r="DS121" s="962"/>
      <c r="DT121" s="962"/>
      <c r="DU121" s="962"/>
      <c r="DV121" s="963">
        <v>12.9</v>
      </c>
      <c r="DW121" s="963"/>
      <c r="DX121" s="963"/>
      <c r="DY121" s="963"/>
      <c r="DZ121" s="964"/>
    </row>
    <row r="122" spans="1:130" s="230" customFormat="1" ht="26.25" customHeight="1" x14ac:dyDescent="0.2">
      <c r="A122" s="1093"/>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471</v>
      </c>
      <c r="BA122" s="1001"/>
      <c r="BB122" s="1001"/>
      <c r="BC122" s="1001"/>
      <c r="BD122" s="1001"/>
      <c r="BE122" s="1001"/>
      <c r="BF122" s="1001"/>
      <c r="BG122" s="1001"/>
      <c r="BH122" s="1001"/>
      <c r="BI122" s="1001"/>
      <c r="BJ122" s="1001"/>
      <c r="BK122" s="1001"/>
      <c r="BL122" s="1001"/>
      <c r="BM122" s="1001"/>
      <c r="BN122" s="1001"/>
      <c r="BO122" s="1001"/>
      <c r="BP122" s="1002"/>
      <c r="BQ122" s="1035">
        <v>53287070</v>
      </c>
      <c r="BR122" s="1036"/>
      <c r="BS122" s="1036"/>
      <c r="BT122" s="1036"/>
      <c r="BU122" s="1036"/>
      <c r="BV122" s="1036">
        <v>52187583</v>
      </c>
      <c r="BW122" s="1036"/>
      <c r="BX122" s="1036"/>
      <c r="BY122" s="1036"/>
      <c r="BZ122" s="1036"/>
      <c r="CA122" s="1036">
        <v>49742997</v>
      </c>
      <c r="CB122" s="1036"/>
      <c r="CC122" s="1036"/>
      <c r="CD122" s="1036"/>
      <c r="CE122" s="1036"/>
      <c r="CF122" s="1053">
        <v>108</v>
      </c>
      <c r="CG122" s="1054"/>
      <c r="CH122" s="1054"/>
      <c r="CI122" s="1054"/>
      <c r="CJ122" s="1054"/>
      <c r="CK122" s="1045"/>
      <c r="CL122" s="1046"/>
      <c r="CM122" s="1046"/>
      <c r="CN122" s="1046"/>
      <c r="CO122" s="1047"/>
      <c r="CP122" s="1055" t="s">
        <v>404</v>
      </c>
      <c r="CQ122" s="1056"/>
      <c r="CR122" s="1056"/>
      <c r="CS122" s="1056"/>
      <c r="CT122" s="1056"/>
      <c r="CU122" s="1056"/>
      <c r="CV122" s="1056"/>
      <c r="CW122" s="1056"/>
      <c r="CX122" s="1056"/>
      <c r="CY122" s="1056"/>
      <c r="CZ122" s="1056"/>
      <c r="DA122" s="1056"/>
      <c r="DB122" s="1056"/>
      <c r="DC122" s="1056"/>
      <c r="DD122" s="1056"/>
      <c r="DE122" s="1056"/>
      <c r="DF122" s="1057"/>
      <c r="DG122" s="961" t="s">
        <v>131</v>
      </c>
      <c r="DH122" s="962"/>
      <c r="DI122" s="962"/>
      <c r="DJ122" s="962"/>
      <c r="DK122" s="962"/>
      <c r="DL122" s="962" t="s">
        <v>131</v>
      </c>
      <c r="DM122" s="962"/>
      <c r="DN122" s="962"/>
      <c r="DO122" s="962"/>
      <c r="DP122" s="962"/>
      <c r="DQ122" s="962" t="s">
        <v>131</v>
      </c>
      <c r="DR122" s="962"/>
      <c r="DS122" s="962"/>
      <c r="DT122" s="962"/>
      <c r="DU122" s="962"/>
      <c r="DV122" s="963" t="s">
        <v>131</v>
      </c>
      <c r="DW122" s="963"/>
      <c r="DX122" s="963"/>
      <c r="DY122" s="963"/>
      <c r="DZ122" s="964"/>
    </row>
    <row r="123" spans="1:130" s="230" customFormat="1" ht="26.25" customHeight="1" x14ac:dyDescent="0.2">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442</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472</v>
      </c>
      <c r="BP123" s="1041"/>
      <c r="BQ123" s="1099">
        <v>90590230</v>
      </c>
      <c r="BR123" s="1100"/>
      <c r="BS123" s="1100"/>
      <c r="BT123" s="1100"/>
      <c r="BU123" s="1100"/>
      <c r="BV123" s="1100">
        <v>91061024</v>
      </c>
      <c r="BW123" s="1100"/>
      <c r="BX123" s="1100"/>
      <c r="BY123" s="1100"/>
      <c r="BZ123" s="1100"/>
      <c r="CA123" s="1100">
        <v>88442202</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5">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473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20.399999999999999</v>
      </c>
      <c r="BR124" s="1063"/>
      <c r="BS124" s="1063"/>
      <c r="BT124" s="1063"/>
      <c r="BU124" s="1063"/>
      <c r="BV124" s="1063">
        <v>25.2</v>
      </c>
      <c r="BW124" s="1063"/>
      <c r="BX124" s="1063"/>
      <c r="BY124" s="1063"/>
      <c r="BZ124" s="1063"/>
      <c r="CA124" s="1063">
        <v>22.5</v>
      </c>
      <c r="CB124" s="1063"/>
      <c r="CC124" s="1063"/>
      <c r="CD124" s="1063"/>
      <c r="CE124" s="1063"/>
      <c r="CF124" s="1064"/>
      <c r="CG124" s="1065"/>
      <c r="CH124" s="1065"/>
      <c r="CI124" s="1065"/>
      <c r="CJ124" s="1066"/>
      <c r="CK124" s="1048"/>
      <c r="CL124" s="1048"/>
      <c r="CM124" s="1048"/>
      <c r="CN124" s="1048"/>
      <c r="CO124" s="1049"/>
      <c r="CP124" s="1055" t="s">
        <v>474</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2">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475</v>
      </c>
      <c r="CL125" s="1043"/>
      <c r="CM125" s="1043"/>
      <c r="CN125" s="1043"/>
      <c r="CO125" s="1044"/>
      <c r="CP125" s="965" t="s">
        <v>476</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5">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786953</v>
      </c>
      <c r="AB126" s="995"/>
      <c r="AC126" s="995"/>
      <c r="AD126" s="995"/>
      <c r="AE126" s="996"/>
      <c r="AF126" s="997">
        <v>420573</v>
      </c>
      <c r="AG126" s="995"/>
      <c r="AH126" s="995"/>
      <c r="AI126" s="995"/>
      <c r="AJ126" s="996"/>
      <c r="AK126" s="997">
        <v>448567</v>
      </c>
      <c r="AL126" s="995"/>
      <c r="AM126" s="995"/>
      <c r="AN126" s="995"/>
      <c r="AO126" s="996"/>
      <c r="AP126" s="998">
        <v>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477</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442</v>
      </c>
      <c r="DW126" s="963"/>
      <c r="DX126" s="963"/>
      <c r="DY126" s="963"/>
      <c r="DZ126" s="964"/>
    </row>
    <row r="127" spans="1:130" s="230" customFormat="1" ht="26.25" customHeight="1" x14ac:dyDescent="0.2">
      <c r="A127" s="1094"/>
      <c r="B127" s="987"/>
      <c r="C127" s="1009" t="s">
        <v>478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442</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479</v>
      </c>
      <c r="AY127" s="1068"/>
      <c r="AZ127" s="1068"/>
      <c r="BA127" s="1068"/>
      <c r="BB127" s="1068"/>
      <c r="BC127" s="1068"/>
      <c r="BD127" s="1068"/>
      <c r="BE127" s="1069"/>
      <c r="BF127" s="1070" t="s">
        <v>480</v>
      </c>
      <c r="BG127" s="1068"/>
      <c r="BH127" s="1068"/>
      <c r="BI127" s="1068"/>
      <c r="BJ127" s="1068"/>
      <c r="BK127" s="1068"/>
      <c r="BL127" s="1069"/>
      <c r="BM127" s="1070" t="s">
        <v>481</v>
      </c>
      <c r="BN127" s="1068"/>
      <c r="BO127" s="1068"/>
      <c r="BP127" s="1068"/>
      <c r="BQ127" s="1068"/>
      <c r="BR127" s="1068"/>
      <c r="BS127" s="1069"/>
      <c r="BT127" s="1070" t="s">
        <v>482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483</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5">
      <c r="A128" s="1077" t="s">
        <v>484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485</v>
      </c>
      <c r="X128" s="1079"/>
      <c r="Y128" s="1079"/>
      <c r="Z128" s="1080"/>
      <c r="AA128" s="1081">
        <v>2151640</v>
      </c>
      <c r="AB128" s="1082"/>
      <c r="AC128" s="1082"/>
      <c r="AD128" s="1082"/>
      <c r="AE128" s="1083"/>
      <c r="AF128" s="1084">
        <v>1316875</v>
      </c>
      <c r="AG128" s="1082"/>
      <c r="AH128" s="1082"/>
      <c r="AI128" s="1082"/>
      <c r="AJ128" s="1083"/>
      <c r="AK128" s="1084">
        <v>1891913</v>
      </c>
      <c r="AL128" s="1082"/>
      <c r="AM128" s="1082"/>
      <c r="AN128" s="1082"/>
      <c r="AO128" s="1083"/>
      <c r="AP128" s="1085"/>
      <c r="AQ128" s="1086"/>
      <c r="AR128" s="1086"/>
      <c r="AS128" s="1086"/>
      <c r="AT128" s="1087"/>
      <c r="AU128" s="232"/>
      <c r="AV128" s="232"/>
      <c r="AW128" s="232"/>
      <c r="AX128" s="932" t="s">
        <v>486</v>
      </c>
      <c r="AY128" s="933"/>
      <c r="AZ128" s="933"/>
      <c r="BA128" s="933"/>
      <c r="BB128" s="933"/>
      <c r="BC128" s="933"/>
      <c r="BD128" s="933"/>
      <c r="BE128" s="934"/>
      <c r="BF128" s="1088" t="s">
        <v>131</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487</v>
      </c>
      <c r="CQ128" s="762"/>
      <c r="CR128" s="762"/>
      <c r="CS128" s="762"/>
      <c r="CT128" s="762"/>
      <c r="CU128" s="762"/>
      <c r="CV128" s="762"/>
      <c r="CW128" s="762"/>
      <c r="CX128" s="762"/>
      <c r="CY128" s="762"/>
      <c r="CZ128" s="762"/>
      <c r="DA128" s="762"/>
      <c r="DB128" s="762"/>
      <c r="DC128" s="762"/>
      <c r="DD128" s="762"/>
      <c r="DE128" s="762"/>
      <c r="DF128" s="1072"/>
      <c r="DG128" s="1073" t="s">
        <v>442</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488</v>
      </c>
      <c r="X129" s="1107"/>
      <c r="Y129" s="1107"/>
      <c r="Z129" s="1108"/>
      <c r="AA129" s="994">
        <v>50050592</v>
      </c>
      <c r="AB129" s="995"/>
      <c r="AC129" s="995"/>
      <c r="AD129" s="995"/>
      <c r="AE129" s="996"/>
      <c r="AF129" s="997">
        <v>51783439</v>
      </c>
      <c r="AG129" s="995"/>
      <c r="AH129" s="995"/>
      <c r="AI129" s="995"/>
      <c r="AJ129" s="996"/>
      <c r="AK129" s="997">
        <v>50940552</v>
      </c>
      <c r="AL129" s="995"/>
      <c r="AM129" s="995"/>
      <c r="AN129" s="995"/>
      <c r="AO129" s="996"/>
      <c r="AP129" s="1109"/>
      <c r="AQ129" s="1110"/>
      <c r="AR129" s="1110"/>
      <c r="AS129" s="1110"/>
      <c r="AT129" s="1111"/>
      <c r="AU129" s="233"/>
      <c r="AV129" s="233"/>
      <c r="AW129" s="233"/>
      <c r="AX129" s="1101" t="s">
        <v>489</v>
      </c>
      <c r="AY129" s="959"/>
      <c r="AZ129" s="959"/>
      <c r="BA129" s="959"/>
      <c r="BB129" s="959"/>
      <c r="BC129" s="959"/>
      <c r="BD129" s="959"/>
      <c r="BE129" s="960"/>
      <c r="BF129" s="1102" t="s">
        <v>442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491</v>
      </c>
      <c r="X130" s="1107"/>
      <c r="Y130" s="1107"/>
      <c r="Z130" s="1108"/>
      <c r="AA130" s="994">
        <v>5206177</v>
      </c>
      <c r="AB130" s="995"/>
      <c r="AC130" s="995"/>
      <c r="AD130" s="995"/>
      <c r="AE130" s="996"/>
      <c r="AF130" s="997">
        <v>5102327</v>
      </c>
      <c r="AG130" s="995"/>
      <c r="AH130" s="995"/>
      <c r="AI130" s="995"/>
      <c r="AJ130" s="996"/>
      <c r="AK130" s="997">
        <v>4894225</v>
      </c>
      <c r="AL130" s="995"/>
      <c r="AM130" s="995"/>
      <c r="AN130" s="995"/>
      <c r="AO130" s="996"/>
      <c r="AP130" s="1109"/>
      <c r="AQ130" s="1110"/>
      <c r="AR130" s="1110"/>
      <c r="AS130" s="1110"/>
      <c r="AT130" s="1111"/>
      <c r="AU130" s="233"/>
      <c r="AV130" s="233"/>
      <c r="AW130" s="233"/>
      <c r="AX130" s="1101" t="s">
        <v>492</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40">
        <v>44844415</v>
      </c>
      <c r="AB131" s="1022"/>
      <c r="AC131" s="1022"/>
      <c r="AD131" s="1022"/>
      <c r="AE131" s="1023"/>
      <c r="AF131" s="1021">
        <v>46681112</v>
      </c>
      <c r="AG131" s="1022"/>
      <c r="AH131" s="1022"/>
      <c r="AI131" s="1022"/>
      <c r="AJ131" s="1023"/>
      <c r="AK131" s="1021">
        <v>46046327</v>
      </c>
      <c r="AL131" s="1022"/>
      <c r="AM131" s="1022"/>
      <c r="AN131" s="1022"/>
      <c r="AO131" s="1023"/>
      <c r="AP131" s="1146"/>
      <c r="AQ131" s="1147"/>
      <c r="AR131" s="1147"/>
      <c r="AS131" s="1147"/>
      <c r="AT131" s="1148"/>
      <c r="AU131" s="233"/>
      <c r="AV131" s="233"/>
      <c r="AW131" s="233"/>
      <c r="AX131" s="1119" t="s">
        <v>494</v>
      </c>
      <c r="AY131" s="762"/>
      <c r="AZ131" s="762"/>
      <c r="BA131" s="762"/>
      <c r="BB131" s="762"/>
      <c r="BC131" s="762"/>
      <c r="BD131" s="762"/>
      <c r="BE131" s="1072"/>
      <c r="BF131" s="1120">
        <v>22.5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496</v>
      </c>
      <c r="W132" s="1130"/>
      <c r="X132" s="1130"/>
      <c r="Y132" s="1130"/>
      <c r="Z132" s="1131"/>
      <c r="AA132" s="1132">
        <v>3.5152694040000001</v>
      </c>
      <c r="AB132" s="1133"/>
      <c r="AC132" s="1133"/>
      <c r="AD132" s="1133"/>
      <c r="AE132" s="1134"/>
      <c r="AF132" s="1135">
        <v>5.2355736510000002</v>
      </c>
      <c r="AG132" s="1133"/>
      <c r="AH132" s="1133"/>
      <c r="AI132" s="1133"/>
      <c r="AJ132" s="1134"/>
      <c r="AK132" s="1135">
        <v>5.3671012669999998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497</v>
      </c>
      <c r="W133" s="1113"/>
      <c r="X133" s="1113"/>
      <c r="Y133" s="1113"/>
      <c r="Z133" s="1114"/>
      <c r="AA133" s="1115">
        <v>2.5</v>
      </c>
      <c r="AB133" s="1116"/>
      <c r="AC133" s="1116"/>
      <c r="AD133" s="1116"/>
      <c r="AE133" s="1117"/>
      <c r="AF133" s="1115">
        <v>3.7</v>
      </c>
      <c r="AG133" s="1116"/>
      <c r="AH133" s="1116"/>
      <c r="AI133" s="1116"/>
      <c r="AJ133" s="1117"/>
      <c r="AK133" s="1115">
        <v>4.7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Ppl9sw0xMvAPDUqcTnosjZKLpUBtkhGIRszFoW47q5DdPa4n+mu1btepXCX3hI84Dvx7IEzTvMFHiLi/Sthng==" saltValue="9GyjmDTyg6vGYIij9dDk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7hKKnK7DKtvlwikx8unxibjDGv9/9FZ9nnNezRPf+VJCSwFKeTfGqapaljDEHv+HX+5Rx4tJz1sdke17U6dpUQ==" saltValue="e5TDX4QgjVfNNNxbASLVQ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ceL9jEQxXqqzV6FAk0q81bNMfrLGCQwDO7l8JPbflLZfb3Zj92ePg1ze2T8YDR2lAw36Pnn0ZcBswgGEdJcQ==" saltValue="TjVg3Uw9b0RPurv8WJsBoA==" spinCount="100000" sheet="1" objects="1" scenarios="1"/>
  <dataConsolidate/>
  <phoneticPr fontId="2"/>
  <printOptions horizontalCentered="1" verticalCentered="1"/>
  <pageMargins left="0" right="0" top="0" bottom="0" header="0" footer="0"/>
  <pageSetup paperSize="8" scale="68"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501</v>
      </c>
      <c r="AP7" s="272"/>
      <c r="AQ7" s="273" t="s">
        <v>502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503</v>
      </c>
      <c r="AQ8" s="279" t="s">
        <v>504</v>
      </c>
      <c r="AR8" s="280" t="s">
        <v>505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506</v>
      </c>
      <c r="AL9" s="1153"/>
      <c r="AM9" s="1153"/>
      <c r="AN9" s="1154"/>
      <c r="AO9" s="281">
        <v>16414921</v>
      </c>
      <c r="AP9" s="281">
        <v>64120</v>
      </c>
      <c r="AQ9" s="282">
        <v>63654</v>
      </c>
      <c r="AR9" s="283">
        <v>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507</v>
      </c>
      <c r="AL10" s="1153"/>
      <c r="AM10" s="1153"/>
      <c r="AN10" s="1154"/>
      <c r="AO10" s="284">
        <v>192</v>
      </c>
      <c r="AP10" s="284">
        <v>1</v>
      </c>
      <c r="AQ10" s="285">
        <v>2232</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508</v>
      </c>
      <c r="AL11" s="1153"/>
      <c r="AM11" s="1153"/>
      <c r="AN11" s="1154"/>
      <c r="AO11" s="284">
        <v>974157</v>
      </c>
      <c r="AP11" s="284">
        <v>3805</v>
      </c>
      <c r="AQ11" s="285">
        <v>1758</v>
      </c>
      <c r="AR11" s="286">
        <v>116.4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509</v>
      </c>
      <c r="AL12" s="1153"/>
      <c r="AM12" s="1153"/>
      <c r="AN12" s="1154"/>
      <c r="AO12" s="284">
        <v>124866</v>
      </c>
      <c r="AP12" s="284">
        <v>488</v>
      </c>
      <c r="AQ12" s="285">
        <v>37</v>
      </c>
      <c r="AR12" s="286">
        <v>1218.9000000000001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510</v>
      </c>
      <c r="AL13" s="1153"/>
      <c r="AM13" s="1153"/>
      <c r="AN13" s="1154"/>
      <c r="AO13" s="284">
        <v>486959</v>
      </c>
      <c r="AP13" s="284">
        <v>1902</v>
      </c>
      <c r="AQ13" s="285">
        <v>1692</v>
      </c>
      <c r="AR13" s="286">
        <v>12.4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511</v>
      </c>
      <c r="AL14" s="1153"/>
      <c r="AM14" s="1153"/>
      <c r="AN14" s="1154"/>
      <c r="AO14" s="284">
        <v>319177</v>
      </c>
      <c r="AP14" s="284">
        <v>1247</v>
      </c>
      <c r="AQ14" s="285">
        <v>1307</v>
      </c>
      <c r="AR14" s="286">
        <v>-4.5999999999999996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512</v>
      </c>
      <c r="AL15" s="1156"/>
      <c r="AM15" s="1156"/>
      <c r="AN15" s="1157"/>
      <c r="AO15" s="284">
        <v>-706916</v>
      </c>
      <c r="AP15" s="284">
        <v>-2761</v>
      </c>
      <c r="AQ15" s="285">
        <v>-3631</v>
      </c>
      <c r="AR15" s="286">
        <v>-24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17613356</v>
      </c>
      <c r="AP16" s="284">
        <v>68801</v>
      </c>
      <c r="AQ16" s="285">
        <v>67049</v>
      </c>
      <c r="AR16" s="286">
        <v>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517</v>
      </c>
      <c r="AL21" s="1159"/>
      <c r="AM21" s="1159"/>
      <c r="AN21" s="1160"/>
      <c r="AO21" s="297">
        <v>6.72</v>
      </c>
      <c r="AP21" s="298">
        <v>6.44</v>
      </c>
      <c r="AQ21" s="299">
        <v>0.28000000000000003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518</v>
      </c>
      <c r="AL22" s="1159"/>
      <c r="AM22" s="1159"/>
      <c r="AN22" s="1160"/>
      <c r="AO22" s="302">
        <v>96.8</v>
      </c>
      <c r="AP22" s="303">
        <v>99.5</v>
      </c>
      <c r="AQ22" s="304">
        <v>-2.7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501</v>
      </c>
      <c r="AP30" s="272"/>
      <c r="AQ30" s="273" t="s">
        <v>502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503</v>
      </c>
      <c r="AQ31" s="279" t="s">
        <v>504</v>
      </c>
      <c r="AR31" s="280" t="s">
        <v>505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522</v>
      </c>
      <c r="AL32" s="1167"/>
      <c r="AM32" s="1167"/>
      <c r="AN32" s="1168"/>
      <c r="AO32" s="312">
        <v>6237101</v>
      </c>
      <c r="AP32" s="312">
        <v>24363</v>
      </c>
      <c r="AQ32" s="313">
        <v>30950</v>
      </c>
      <c r="AR32" s="314">
        <v>-21.3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523</v>
      </c>
      <c r="AL33" s="1167"/>
      <c r="AM33" s="1167"/>
      <c r="AN33" s="1168"/>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525</v>
      </c>
      <c r="AL34" s="1167"/>
      <c r="AM34" s="1167"/>
      <c r="AN34" s="1168"/>
      <c r="AO34" s="312" t="s">
        <v>524</v>
      </c>
      <c r="AP34" s="312" t="s">
        <v>524</v>
      </c>
      <c r="AQ34" s="313">
        <v>22</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526</v>
      </c>
      <c r="AL35" s="1167"/>
      <c r="AM35" s="1167"/>
      <c r="AN35" s="1168"/>
      <c r="AO35" s="312">
        <v>2571823</v>
      </c>
      <c r="AP35" s="312">
        <v>10046</v>
      </c>
      <c r="AQ35" s="313">
        <v>7929</v>
      </c>
      <c r="AR35" s="314">
        <v>26.7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527</v>
      </c>
      <c r="AL36" s="1167"/>
      <c r="AM36" s="1167"/>
      <c r="AN36" s="1168"/>
      <c r="AO36" s="312" t="s">
        <v>524</v>
      </c>
      <c r="AP36" s="312" t="s">
        <v>524</v>
      </c>
      <c r="AQ36" s="313">
        <v>497</v>
      </c>
      <c r="AR36" s="314" t="s">
        <v>524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528</v>
      </c>
      <c r="AL37" s="1167"/>
      <c r="AM37" s="1167"/>
      <c r="AN37" s="1168"/>
      <c r="AO37" s="312">
        <v>448567</v>
      </c>
      <c r="AP37" s="312">
        <v>1752</v>
      </c>
      <c r="AQ37" s="313">
        <v>1271</v>
      </c>
      <c r="AR37" s="314">
        <v>37.799999999999997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529</v>
      </c>
      <c r="AL38" s="1170"/>
      <c r="AM38" s="1170"/>
      <c r="AN38" s="1171"/>
      <c r="AO38" s="315" t="s">
        <v>524</v>
      </c>
      <c r="AP38" s="315" t="s">
        <v>524</v>
      </c>
      <c r="AQ38" s="316">
        <v>1</v>
      </c>
      <c r="AR38" s="304" t="s">
        <v>524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530</v>
      </c>
      <c r="AL39" s="1170"/>
      <c r="AM39" s="1170"/>
      <c r="AN39" s="1171"/>
      <c r="AO39" s="312">
        <v>-1891913</v>
      </c>
      <c r="AP39" s="312">
        <v>-7390</v>
      </c>
      <c r="AQ39" s="313">
        <v>-7248</v>
      </c>
      <c r="AR39" s="314">
        <v>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531</v>
      </c>
      <c r="AL40" s="1167"/>
      <c r="AM40" s="1167"/>
      <c r="AN40" s="1168"/>
      <c r="AO40" s="312">
        <v>-4894225</v>
      </c>
      <c r="AP40" s="312">
        <v>-19118</v>
      </c>
      <c r="AQ40" s="313">
        <v>-24279</v>
      </c>
      <c r="AR40" s="314">
        <v>-21.3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2471353</v>
      </c>
      <c r="AP41" s="312">
        <v>9654</v>
      </c>
      <c r="AQ41" s="313">
        <v>9144</v>
      </c>
      <c r="AR41" s="314">
        <v>5.6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501</v>
      </c>
      <c r="AN49" s="1163" t="s">
        <v>535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536</v>
      </c>
      <c r="AO50" s="329" t="s">
        <v>537</v>
      </c>
      <c r="AP50" s="330" t="s">
        <v>538</v>
      </c>
      <c r="AQ50" s="331" t="s">
        <v>539</v>
      </c>
      <c r="AR50" s="332" t="s">
        <v>540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6584328</v>
      </c>
      <c r="AN51" s="334">
        <v>25609</v>
      </c>
      <c r="AO51" s="335">
        <v>-1.6</v>
      </c>
      <c r="AP51" s="336">
        <v>45022</v>
      </c>
      <c r="AQ51" s="337">
        <v>-0.9</v>
      </c>
      <c r="AR51" s="338">
        <v>-0.7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4316882</v>
      </c>
      <c r="AN52" s="342">
        <v>16790</v>
      </c>
      <c r="AO52" s="343">
        <v>-6.2</v>
      </c>
      <c r="AP52" s="344">
        <v>25247</v>
      </c>
      <c r="AQ52" s="345">
        <v>3</v>
      </c>
      <c r="AR52" s="346">
        <v>-9.1999999999999993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6401369</v>
      </c>
      <c r="AN53" s="334">
        <v>24913</v>
      </c>
      <c r="AO53" s="335">
        <v>-2.7</v>
      </c>
      <c r="AP53" s="336">
        <v>46035</v>
      </c>
      <c r="AQ53" s="337">
        <v>2.2999999999999998</v>
      </c>
      <c r="AR53" s="338">
        <v>-5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4115574</v>
      </c>
      <c r="AN54" s="342">
        <v>16017</v>
      </c>
      <c r="AO54" s="343">
        <v>-4.5999999999999996</v>
      </c>
      <c r="AP54" s="344">
        <v>25158</v>
      </c>
      <c r="AQ54" s="345">
        <v>-0.4</v>
      </c>
      <c r="AR54" s="346">
        <v>-4.2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8556117</v>
      </c>
      <c r="AN55" s="334">
        <v>33337</v>
      </c>
      <c r="AO55" s="335">
        <v>33.799999999999997</v>
      </c>
      <c r="AP55" s="336">
        <v>43261</v>
      </c>
      <c r="AQ55" s="337">
        <v>-6</v>
      </c>
      <c r="AR55" s="338">
        <v>39.799999999999997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6024679</v>
      </c>
      <c r="AN56" s="342">
        <v>23474</v>
      </c>
      <c r="AO56" s="343">
        <v>46.6</v>
      </c>
      <c r="AP56" s="344">
        <v>24721</v>
      </c>
      <c r="AQ56" s="345">
        <v>-1.7</v>
      </c>
      <c r="AR56" s="346">
        <v>48.3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11933783</v>
      </c>
      <c r="AN57" s="334">
        <v>46619</v>
      </c>
      <c r="AO57" s="335">
        <v>39.799999999999997</v>
      </c>
      <c r="AP57" s="336">
        <v>40626</v>
      </c>
      <c r="AQ57" s="337">
        <v>-6.1</v>
      </c>
      <c r="AR57" s="338">
        <v>45.9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10072530</v>
      </c>
      <c r="AN58" s="342">
        <v>39348</v>
      </c>
      <c r="AO58" s="343">
        <v>67.599999999999994</v>
      </c>
      <c r="AP58" s="344">
        <v>24279</v>
      </c>
      <c r="AQ58" s="345">
        <v>-1.8</v>
      </c>
      <c r="AR58" s="346">
        <v>69.400000000000006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5672742</v>
      </c>
      <c r="AN59" s="334">
        <v>22159</v>
      </c>
      <c r="AO59" s="335">
        <v>-52.5</v>
      </c>
      <c r="AP59" s="336">
        <v>46133</v>
      </c>
      <c r="AQ59" s="337">
        <v>13.6</v>
      </c>
      <c r="AR59" s="338">
        <v>-66.099999999999994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3647439</v>
      </c>
      <c r="AN60" s="342">
        <v>14248</v>
      </c>
      <c r="AO60" s="343">
        <v>-63.8</v>
      </c>
      <c r="AP60" s="344">
        <v>27280</v>
      </c>
      <c r="AQ60" s="345">
        <v>12.4</v>
      </c>
      <c r="AR60" s="346">
        <v>-76.2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7829668</v>
      </c>
      <c r="AN61" s="349">
        <v>30527</v>
      </c>
      <c r="AO61" s="350">
        <v>3.4</v>
      </c>
      <c r="AP61" s="351">
        <v>44215</v>
      </c>
      <c r="AQ61" s="352">
        <v>0.6</v>
      </c>
      <c r="AR61" s="338">
        <v>2.8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5635421</v>
      </c>
      <c r="AN62" s="342">
        <v>21975</v>
      </c>
      <c r="AO62" s="343">
        <v>7.9</v>
      </c>
      <c r="AP62" s="344">
        <v>25337</v>
      </c>
      <c r="AQ62" s="345">
        <v>2.2999999999999998</v>
      </c>
      <c r="AR62" s="346">
        <v>5.6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4AD/BdRcuisFRP6KOWPZjw9OOVmtwlGE6HGBRfjjcSlIgJ/+o+/wDqGIBwKGjalx7sV3K7IcNqhpaw4RzJLkg==" saltValue="gZjjDSdRl3X4+Xk4JfBU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549</v>
      </c>
    </row>
    <row r="120" spans="125:125" ht="13.5" hidden="1" customHeight="1" x14ac:dyDescent="0.2"/>
    <row r="121" spans="125:125" ht="13.5" hidden="1" customHeight="1" x14ac:dyDescent="0.2">
      <c r="DU121" s="259"/>
    </row>
  </sheetData>
  <sheetProtection algorithmName="SHA-512" hashValue="/ScRDtd5NESvlU4BqPeUvLR54pm17NkYFJrN2aokiIldiuJph4i5q8O3qkEMqreir3XD1ZPsXmEtG9udzhoF2w==" saltValue="UlUDIrn0xLgg18mo9GpA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550</v>
      </c>
    </row>
  </sheetData>
  <sheetProtection algorithmName="SHA-512" hashValue="CIYjWmO57xMorPeyac3fKRPYh9RdQdBHsrWB9R7uiIWtKJqiNtGjxFkctnrGpDq80igKbr+EhSw9osL8pPU0rw==" saltValue="f2C/NvEg7Mp7Hd2fG7lbc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551</v>
      </c>
      <c r="G46" s="8" t="s">
        <v>552</v>
      </c>
      <c r="H46" s="8" t="s">
        <v>553</v>
      </c>
      <c r="I46" s="8" t="s">
        <v>554</v>
      </c>
      <c r="J46" s="9" t="s">
        <v>555</v>
      </c>
    </row>
    <row r="47" spans="2:10" ht="57.75" customHeight="1" x14ac:dyDescent="0.2">
      <c r="B47" s="10"/>
      <c r="C47" s="1175" t="s">
        <v>3</v>
      </c>
      <c r="D47" s="1175"/>
      <c r="E47" s="1176"/>
      <c r="F47" s="11">
        <v>14.22</v>
      </c>
      <c r="G47" s="12">
        <v>15.79</v>
      </c>
      <c r="H47" s="12">
        <v>13.46</v>
      </c>
      <c r="I47" s="12">
        <v>14.95</v>
      </c>
      <c r="J47" s="13">
        <v>14</v>
      </c>
    </row>
    <row r="48" spans="2:10" ht="57.75" customHeight="1" x14ac:dyDescent="0.2">
      <c r="B48" s="14"/>
      <c r="C48" s="1177" t="s">
        <v>4</v>
      </c>
      <c r="D48" s="1177"/>
      <c r="E48" s="1178"/>
      <c r="F48" s="15">
        <v>5.51</v>
      </c>
      <c r="G48" s="16">
        <v>6.65</v>
      </c>
      <c r="H48" s="16">
        <v>6.14</v>
      </c>
      <c r="I48" s="16">
        <v>6.43</v>
      </c>
      <c r="J48" s="17">
        <v>6.78</v>
      </c>
    </row>
    <row r="49" spans="2:10" ht="57.75" customHeight="1" thickBot="1" x14ac:dyDescent="0.25">
      <c r="B49" s="18"/>
      <c r="C49" s="1179" t="s">
        <v>5</v>
      </c>
      <c r="D49" s="1179"/>
      <c r="E49" s="1180"/>
      <c r="F49" s="19" t="s">
        <v>556</v>
      </c>
      <c r="G49" s="20">
        <v>2.66</v>
      </c>
      <c r="H49" s="20" t="s">
        <v>557</v>
      </c>
      <c r="I49" s="20">
        <v>2.4500000000000002</v>
      </c>
      <c r="J49" s="21" t="s">
        <v>558</v>
      </c>
    </row>
    <row r="50" spans="2:10" ht="13" x14ac:dyDescent="0.2"/>
  </sheetData>
  <sheetProtection algorithmName="SHA-512" hashValue="rCwjNrTMAHp7LquzA2N8CMvAlmp/Ia+aFo9nIScMjLDhnN3e+xT05ZhZSqCHvVXfM8iaHrdTMJ7E/TrWptPI8Q==" saltValue="EGaJC6/Ey1+bjDhhe/sF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1200" vertic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2024-03-23T04:25:07Z</cp:lastPrinted>
  <dcterms:created xsi:type="dcterms:W3CDTF">2024-03-14T02:04:57Z</dcterms:created>
  <dcterms:modified xsi:type="dcterms:W3CDTF">2024-09-26T04:32:17Z</dcterms:modified>
  <cp:category/>
</cp:coreProperties>
</file>