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20490" windowHeight="7640" tabRatio="859"/>
  </bookViews>
  <sheets>
    <sheet name="総括表" sheetId="8" r:id="rId1"/>
    <sheet name="普通会計の状況" sheetId="9" r:id="rId2"/>
    <sheet name="各会計、関係団体の財政状況及び健全化判断比率" sheetId="10" r:id="rId3"/>
    <sheet name="財政比較分析表" sheetId="11" r:id="rId4"/>
    <sheet name="経常経費分析表（経常収支比率の分析）" sheetId="12" r:id="rId5"/>
    <sheet name="経常経費分析表（人件費・公債費・普通建設事業費の分析）" sheetId="13" r:id="rId6"/>
    <sheet name="性質別歳出決算分析表（住民一人当たりのコスト）" sheetId="14" r:id="rId7"/>
    <sheet name="目的別歳出決算分析表（住民一人当たりのコスト）" sheetId="15" r:id="rId8"/>
    <sheet name="実質収支比率等に係る経年分析" sheetId="16" r:id="rId9"/>
    <sheet name="連結実質赤字比率に係る赤字・黒字の構成分析" sheetId="17" r:id="rId10"/>
    <sheet name="実質公債費比率（分子）の構造" sheetId="18" r:id="rId11"/>
    <sheet name="将来負担比率（分子）の構造" sheetId="19" r:id="rId12"/>
    <sheet name="基金残高に係る経年分析" sheetId="20"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8" l="1"/>
  <c r="CQ43" i="8"/>
  <c r="CO43" i="8"/>
  <c r="BY43" i="8"/>
  <c r="BW43" i="8" s="1"/>
  <c r="BE43" i="8"/>
  <c r="AM43" i="8"/>
  <c r="U43" i="8"/>
  <c r="E43" i="8"/>
  <c r="C43" i="8"/>
  <c r="DG42" i="8"/>
  <c r="CQ42" i="8"/>
  <c r="CO42" i="8" s="1"/>
  <c r="BY42" i="8"/>
  <c r="BW42" i="8"/>
  <c r="BE42" i="8"/>
  <c r="AM42" i="8"/>
  <c r="U42" i="8"/>
  <c r="E42" i="8"/>
  <c r="C42" i="8"/>
  <c r="DG41" i="8"/>
  <c r="CQ41" i="8"/>
  <c r="CO41" i="8"/>
  <c r="BY41" i="8"/>
  <c r="BW41" i="8" s="1"/>
  <c r="BE41" i="8"/>
  <c r="AM41" i="8"/>
  <c r="U41" i="8"/>
  <c r="E41" i="8"/>
  <c r="C41" i="8"/>
  <c r="DG40" i="8"/>
  <c r="CQ40" i="8"/>
  <c r="CO40" i="8" s="1"/>
  <c r="BY40" i="8"/>
  <c r="BE40" i="8"/>
  <c r="AM40" i="8"/>
  <c r="U40" i="8"/>
  <c r="E40" i="8"/>
  <c r="C40" i="8" s="1"/>
  <c r="DG39" i="8"/>
  <c r="CQ39" i="8"/>
  <c r="CO39" i="8"/>
  <c r="BY39" i="8"/>
  <c r="BE39" i="8"/>
  <c r="AM39" i="8"/>
  <c r="U39" i="8"/>
  <c r="E39" i="8"/>
  <c r="C39" i="8" s="1"/>
  <c r="DG38" i="8"/>
  <c r="CQ38" i="8"/>
  <c r="CO38" i="8" s="1"/>
  <c r="BY38" i="8"/>
  <c r="BE38" i="8"/>
  <c r="AM38" i="8"/>
  <c r="W38" i="8"/>
  <c r="E38" i="8"/>
  <c r="C38" i="8" s="1"/>
  <c r="DG37" i="8"/>
  <c r="CQ37" i="8"/>
  <c r="BY37" i="8"/>
  <c r="BE37" i="8"/>
  <c r="AM37" i="8"/>
  <c r="W37" i="8"/>
  <c r="E37" i="8"/>
  <c r="DG36" i="8"/>
  <c r="CQ36" i="8"/>
  <c r="BY36" i="8"/>
  <c r="BE36" i="8"/>
  <c r="AO36" i="8"/>
  <c r="W36" i="8"/>
  <c r="E36" i="8"/>
  <c r="DG35" i="8"/>
  <c r="CQ35" i="8"/>
  <c r="BY35" i="8"/>
  <c r="BG35" i="8"/>
  <c r="AO35" i="8"/>
  <c r="W35" i="8"/>
  <c r="E35" i="8"/>
  <c r="DG34" i="8"/>
  <c r="CQ34" i="8"/>
  <c r="BY34" i="8"/>
  <c r="BG34" i="8"/>
  <c r="AO34" i="8"/>
  <c r="W34" i="8"/>
  <c r="E34" i="8"/>
  <c r="C34" i="8" s="1"/>
  <c r="C35" i="8" l="1"/>
  <c r="C36" i="8" l="1"/>
  <c r="C37" i="8" l="1"/>
  <c r="U34" i="8" s="1"/>
  <c r="U35" i="8" s="1"/>
  <c r="U36" i="8" s="1"/>
  <c r="U37" i="8" s="1"/>
  <c r="U38" i="8" s="1"/>
  <c r="AM34" i="8"/>
  <c r="AM35" i="8" s="1"/>
  <c r="AM36" i="8" s="1"/>
  <c r="BW34" i="8" l="1"/>
  <c r="BW35" i="8" s="1"/>
  <c r="BW36" i="8" s="1"/>
  <c r="BW37" i="8" s="1"/>
  <c r="BW38" i="8" s="1"/>
  <c r="BW39" i="8" s="1"/>
  <c r="BW40" i="8" s="1"/>
  <c r="BE34" i="8"/>
  <c r="BE35" i="8" s="1"/>
  <c r="CO34" i="8" l="1"/>
  <c r="CO35" i="8" s="1"/>
  <c r="CO36" i="8" s="1"/>
  <c r="CO37" i="8" s="1"/>
</calcChain>
</file>

<file path=xl/sharedStrings.xml><?xml version="1.0" encoding="utf-8"?>
<sst xmlns="http://schemas.openxmlformats.org/spreadsheetml/2006/main" count="1076" uniqueCount="564">
  <si>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</si>
  <si>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</si>
  <si>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</si>
  <si>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</si>
  <si>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</si>
  <si>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</si>
  <si>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</si>
  <si>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</si>
  <si>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</si>
  <si>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</si>
  <si>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</si>
  <si>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</si>
  <si>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</si>
  <si>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</si>
  <si>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</si>
  <si>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</si>
  <si>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</si>
  <si>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</si>
  <si>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</si>
  <si>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</si>
  <si>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</si>
  <si>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</si>
  <si>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</si>
  <si>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</si>
  <si>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</si>
  <si>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</si>
  <si>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</si>
  <si>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</si>
  <si>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</si>
  <si>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</si>
  <si>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</si>
  <si>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</si>
  <si>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</si>
  <si>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</si>
  <si>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</si>
  <si>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</si>
  <si>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</si>
  <si>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</si>
  <si>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</si>
  <si>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</si>
  <si>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</si>
  <si>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</si>
  <si>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</si>
  <si>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</si>
  <si>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</si>
  <si>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</si>
  <si>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</si>
  <si>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</si>
  <si>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</si>
  <si>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</si>
  <si>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</si>
  <si>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</si>
  <si>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</si>
  <si>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</si>
  <si>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</si>
  <si>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</si>
  <si>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</si>
  <si>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</si>
  <si>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</si>
  <si>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</si>
  <si>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</si>
  <si>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</si>
  <si>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</si>
  <si>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</si>
  <si>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</si>
  <si>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</si>
  <si>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</si>
  <si>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</si>
  <si>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</si>
  <si>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</si>
  <si>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</si>
  <si>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</si>
  <si>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</si>
  <si>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</si>
  <si>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</si>
  <si>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</si>
  <si>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</si>
  <si>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</si>
  <si>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</si>
  <si>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</si>
  <si>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</si>
  <si>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</si>
  <si>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</si>
  <si>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</si>
  <si>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</si>
  <si>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</si>
  <si>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</si>
  <si>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</si>
  <si>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</si>
  <si>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</si>
  <si>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</si>
  <si>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</si>
  <si>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</si>
  <si>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</si>
  <si>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</si>
  <si>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</si>
  <si>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</si>
  <si>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</si>
  <si>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</si>
  <si>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</si>
  <si>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</si>
  <si>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</si>
  <si>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</si>
  <si>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</si>
  <si>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</si>
  <si>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</si>
  <si>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</si>
  <si>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</si>
  <si>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</si>
  <si>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</si>
  <si>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</si>
  <si>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</si>
  <si>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</si>
  <si>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</si>
  <si>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</si>
  <si>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</si>
  <si>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</si>
  <si>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</si>
  <si>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</si>
  <si>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</si>
  <si>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</si>
  <si>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</si>
  <si>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</si>
  <si>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</si>
  <si>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</si>
  <si>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</si>
  <si>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</si>
  <si>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</si>
  <si>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</si>
  <si>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</si>
  <si>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</si>
  <si>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</si>
  <si>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</si>
  <si>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</si>
  <si>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</si>
  <si>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</si>
  <si>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</si>
  <si>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</si>
  <si>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</si>
  <si>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</si>
  <si>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</si>
  <si>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</si>
  <si>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</si>
  <si>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</si>
  <si>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</si>
  <si>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神奈川県小田原市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</si>
  <si>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</si>
  <si>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</si>
  <si>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</si>
  <si>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</si>
  <si>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</si>
  <si>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</si>
  <si>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</si>
  <si>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</si>
  <si>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</si>
  <si>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</si>
  <si>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</si>
  <si>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</si>
  <si>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</si>
  <si>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</si>
  <si>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</si>
  <si>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</si>
  <si>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</si>
  <si>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</si>
  <si>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</si>
  <si>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</si>
  <si>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</si>
  <si>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</si>
  <si>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</si>
  <si>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</si>
  <si>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</si>
  <si>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</si>
  <si>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</si>
  <si>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</si>
  <si>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</si>
  <si>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</si>
  <si>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</si>
  <si>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</si>
  <si>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</si>
  <si>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</si>
  <si>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</si>
  <si>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</si>
  <si>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</si>
  <si>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</si>
  <si>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</si>
  <si>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</si>
  <si>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</si>
  <si>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</si>
  <si>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</si>
  <si>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</si>
  <si>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</si>
  <si>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</si>
  <si>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</si>
  <si>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</si>
  <si>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</si>
  <si>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</si>
  <si>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</si>
  <si>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</si>
  <si>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</si>
  <si>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</si>
  <si>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</si>
  <si>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</si>
  <si>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</si>
  <si>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</si>
  <si>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</si>
  <si>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</si>
  <si>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</si>
  <si>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</si>
  <si>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</si>
  <si>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</si>
  <si>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</si>
  <si>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</si>
  <si>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</si>
  <si>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</si>
  <si>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</si>
  <si>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</si>
  <si>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</si>
  <si>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</si>
  <si>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</si>
  <si>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</si>
  <si>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</si>
  <si>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</si>
  <si>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</si>
  <si>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</si>
  <si>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</si>
  <si>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</si>
  <si>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</si>
  <si>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</si>
  <si>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</si>
  <si>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</si>
  <si>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</si>
  <si>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</si>
  <si>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</si>
  <si>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</si>
  <si>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</si>
  <si>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</si>
  <si>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</si>
  <si>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</si>
  <si>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</si>
  <si>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</si>
  <si>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</si>
  <si>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</si>
  <si>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</si>
  <si>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</si>
  <si>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</si>
  <si>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</si>
  <si>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</si>
  <si>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</si>
  <si>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</si>
  <si>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</si>
  <si>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</si>
  <si>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</si>
  <si>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</si>
  <si>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</si>
  <si>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</si>
  <si>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</si>
  <si>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</si>
  <si>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</si>
  <si>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</si>
  <si>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</si>
  <si>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</si>
  <si>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</si>
  <si>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</si>
  <si>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</si>
  <si>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</si>
  <si>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</si>
  <si>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</si>
  <si>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</si>
  <si>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</si>
  <si>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</si>
  <si>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</si>
  <si>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</si>
  <si>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</si>
  <si>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</si>
  <si>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</si>
  <si>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</si>
  <si>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</si>
  <si>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</si>
  <si>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</si>
  <si>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</si>
  <si>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</si>
  <si>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</si>
  <si>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</si>
  <si>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</si>
  <si>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</si>
  <si>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</si>
  <si>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</si>
  <si>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</si>
  <si>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</si>
  <si>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</si>
  <si>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</si>
  <si>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</si>
  <si>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</si>
  <si>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</si>
  <si>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</si>
  <si>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</si>
  <si>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</si>
  <si>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神奈川県小田原市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</si>
  <si>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</si>
  <si>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</si>
  <si>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</si>
  <si>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</si>
  <si>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</si>
  <si>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</si>
  <si>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</si>
  <si>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</si>
  <si>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</si>
  <si>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</si>
  <si>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</si>
  <si>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</si>
  <si>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</si>
  <si>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</si>
  <si>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</si>
  <si>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</si>
  <si>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</si>
  <si>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</si>
  <si>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</si>
  <si>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</si>
  <si>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</si>
  <si>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小田原市土地開発公社</t>
    <rPh sb="0" eb="4">
      <t>オダワラシ</t>
    </rPh>
    <rPh sb="4" eb="6">
      <t>トチ</t>
    </rPh>
    <rPh sb="6" eb="8">
      <t>カイハツ</t>
    </rPh>
    <rPh sb="8" eb="10">
      <t>コウシャ</t>
    </rPh>
    <phoneticPr fontId="2"/>
  </si>
  <si>
    <t>-</t>
    <phoneticPr fontId="2"/>
  </si>
  <si>
    <t>公共用地先行取得事業特別会計</t>
    <phoneticPr fontId="5"/>
  </si>
  <si>
    <t>-</t>
  </si>
  <si>
    <t>公益財団法人　小田原市体育協会</t>
    <rPh sb="0" eb="2">
      <t>コウエキ</t>
    </rPh>
    <rPh sb="2" eb="4">
      <t>ザイダン</t>
    </rPh>
    <rPh sb="4" eb="6">
      <t>ホウジン</t>
    </rPh>
    <rPh sb="7" eb="11">
      <t>オダワラシ</t>
    </rPh>
    <rPh sb="11" eb="13">
      <t>タイイク</t>
    </rPh>
    <rPh sb="13" eb="15">
      <t>キョウカイ</t>
    </rPh>
    <phoneticPr fontId="2"/>
  </si>
  <si>
    <t>広域消防事業特別会計</t>
    <phoneticPr fontId="5"/>
  </si>
  <si>
    <t>一般財団法人　小田原市事業協会</t>
    <rPh sb="0" eb="2">
      <t>イッパン</t>
    </rPh>
    <rPh sb="2" eb="4">
      <t>ザイダン</t>
    </rPh>
    <rPh sb="4" eb="6">
      <t>ホウジン</t>
    </rPh>
    <rPh sb="7" eb="11">
      <t>オダワラシ</t>
    </rPh>
    <rPh sb="11" eb="13">
      <t>ジギョウ</t>
    </rPh>
    <rPh sb="13" eb="15">
      <t>キョウカイ</t>
    </rPh>
    <phoneticPr fontId="2"/>
  </si>
  <si>
    <t>小田原地下街事業特別会計</t>
    <phoneticPr fontId="5"/>
  </si>
  <si>
    <t>株式会社　小田原水道サービスセンター</t>
    <rPh sb="0" eb="4">
      <t>カブシキガイシャ</t>
    </rPh>
    <rPh sb="5" eb="8">
      <t>オダワラ</t>
    </rPh>
    <rPh sb="8" eb="10">
      <t>スイドウ</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</si>
  <si>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</si>
  <si>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</si>
  <si>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</si>
  <si>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</si>
  <si>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</si>
  <si>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</si>
  <si>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</si>
  <si>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</si>
  <si>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</si>
  <si>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</si>
  <si>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</si>
  <si>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</si>
  <si>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</si>
  <si>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</si>
  <si>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</si>
  <si>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</si>
  <si>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</si>
  <si>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</si>
  <si>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</si>
  <si>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</si>
  <si>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病院事業会計</t>
    <phoneticPr fontId="5"/>
  </si>
  <si>
    <t>下水道事業会計</t>
    <phoneticPr fontId="5"/>
  </si>
  <si>
    <t>小田原城天守閣事業特別会計</t>
    <phoneticPr fontId="5"/>
  </si>
  <si>
    <t>法非適用企業</t>
    <phoneticPr fontId="5"/>
  </si>
  <si>
    <t>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</si>
  <si>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</si>
  <si>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</si>
  <si>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</si>
  <si>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</si>
  <si>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</si>
  <si>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</si>
  <si>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t>
    <rPh sb="16" eb="18">
      <t>コウキ</t>
    </rPh>
    <rPh sb="18" eb="21">
      <t>コウレイシャ</t>
    </rPh>
    <rPh sb="21" eb="23">
      <t>イリョウ</t>
    </rPh>
    <phoneticPr fontId="2"/>
  </si>
  <si>
    <t>小田原市外二ヶ市町組合</t>
    <phoneticPr fontId="2"/>
  </si>
  <si>
    <r>
      <t>南足柄市外</t>
    </r>
    <r>
      <rPr>
        <sz val="14"/>
        <color rgb="FF000000"/>
        <rFont val="ＭＳ Ｐゴシック"/>
        <family val="3"/>
        <charset val="128"/>
      </rPr>
      <t>五</t>
    </r>
    <r>
      <rPr>
        <sz val="14"/>
        <color indexed="8"/>
        <rFont val="ＭＳ Ｐゴシック"/>
        <family val="3"/>
        <charset val="128"/>
      </rPr>
      <t>ケ市町組合</t>
    </r>
    <rPh sb="0" eb="3">
      <t>ミナミアシガラ</t>
    </rPh>
    <rPh sb="3" eb="4">
      <t>シ</t>
    </rPh>
    <rPh sb="4" eb="5">
      <t>ガイ</t>
    </rPh>
    <rPh sb="5" eb="6">
      <t>5</t>
    </rPh>
    <rPh sb="7" eb="8">
      <t>シ</t>
    </rPh>
    <rPh sb="8" eb="9">
      <t>マチ</t>
    </rPh>
    <rPh sb="9" eb="11">
      <t>クミアイ</t>
    </rPh>
    <phoneticPr fontId="2"/>
  </si>
  <si>
    <t>南足柄市外二ケ市町組合</t>
    <rPh sb="0" eb="3">
      <t>ミナミアシガラ</t>
    </rPh>
    <rPh sb="3" eb="4">
      <t>シ</t>
    </rPh>
    <rPh sb="4" eb="5">
      <t>ガイ</t>
    </rPh>
    <rPh sb="5" eb="6">
      <t>ニ</t>
    </rPh>
    <rPh sb="7" eb="8">
      <t>シ</t>
    </rPh>
    <rPh sb="8" eb="9">
      <t>マチ</t>
    </rPh>
    <rPh sb="9" eb="11">
      <t>クミアイ</t>
    </rPh>
    <phoneticPr fontId="2"/>
  </si>
  <si>
    <t>箱根町外二カ市組合</t>
    <rPh sb="0" eb="3">
      <t>ハコネマチ</t>
    </rPh>
    <rPh sb="3" eb="4">
      <t>ガイ</t>
    </rPh>
    <rPh sb="4" eb="5">
      <t>ニ</t>
    </rPh>
    <rPh sb="6" eb="7">
      <t>シ</t>
    </rPh>
    <rPh sb="7" eb="9">
      <t>クミアイ</t>
    </rPh>
    <phoneticPr fontId="2"/>
  </si>
  <si>
    <r>
      <t>南足柄市外</t>
    </r>
    <r>
      <rPr>
        <sz val="14"/>
        <color rgb="FF000000"/>
        <rFont val="ＭＳ Ｐゴシック"/>
        <family val="3"/>
        <charset val="128"/>
      </rPr>
      <t>四</t>
    </r>
    <r>
      <rPr>
        <sz val="14"/>
        <color indexed="8"/>
        <rFont val="ＭＳ Ｐゴシック"/>
        <family val="3"/>
        <charset val="128"/>
      </rPr>
      <t>ケ市町組合</t>
    </r>
    <rPh sb="0" eb="3">
      <t>ミナミアシガラ</t>
    </rPh>
    <rPh sb="3" eb="4">
      <t>シ</t>
    </rPh>
    <rPh sb="4" eb="5">
      <t>ガイ</t>
    </rPh>
    <rPh sb="5" eb="6">
      <t>4</t>
    </rPh>
    <rPh sb="7" eb="8">
      <t>シ</t>
    </rPh>
    <rPh sb="8" eb="9">
      <t>マチ</t>
    </rPh>
    <rPh sb="9" eb="11">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</si>
  <si>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</si>
  <si>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</si>
  <si>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</si>
  <si>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</si>
  <si>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</si>
  <si>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</si>
  <si>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</si>
  <si>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</si>
  <si>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</si>
  <si>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</si>
  <si>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</si>
  <si>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</si>
  <si>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</si>
  <si>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</si>
  <si>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</si>
  <si>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</si>
  <si>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</si>
  <si>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</si>
  <si>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</si>
  <si>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</si>
  <si>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</si>
  <si>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</si>
  <si>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</si>
  <si>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</si>
  <si>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</si>
  <si>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</si>
  <si>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</si>
  <si>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</si>
  <si>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</si>
  <si>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</si>
  <si>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</si>
  <si>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</si>
  <si>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</si>
  <si>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</si>
  <si>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</si>
  <si>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</si>
  <si>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</si>
  <si>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</si>
  <si>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</si>
  <si>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</si>
  <si>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</si>
  <si>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</si>
  <si>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</si>
  <si>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</si>
  <si>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</si>
  <si>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</si>
  <si>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</si>
  <si>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</si>
  <si>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</si>
  <si>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</si>
  <si>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</si>
  <si>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</si>
  <si>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</si>
  <si>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</si>
  <si>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</si>
  <si>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</si>
  <si>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</si>
  <si>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</si>
  <si>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</si>
  <si>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</si>
  <si>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</si>
  <si>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</si>
  <si>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</si>
  <si>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</si>
  <si>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</si>
  <si>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</si>
  <si>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</si>
  <si>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</si>
  <si>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</si>
  <si>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</si>
  <si>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</si>
  <si>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</si>
  <si>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</si>
  <si>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</si>
  <si>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</si>
  <si>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</si>
  <si>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</si>
  <si>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</si>
  <si>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</si>
  <si>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</si>
  <si>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</si>
  <si>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</si>
  <si>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</si>
  <si>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</si>
  <si>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</si>
  <si>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</si>
  <si>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</si>
  <si>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</si>
  <si>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</si>
  <si>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</si>
  <si>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</si>
  <si>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</si>
  <si>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</si>
  <si>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</si>
  <si>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</si>
  <si>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</si>
  <si>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</si>
  <si>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</si>
  <si>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</si>
  <si>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</si>
  <si>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</si>
  <si>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</si>
  <si>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</si>
  <si>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</si>
  <si>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</si>
  <si>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</si>
  <si>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</si>
  <si>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</si>
  <si>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</si>
  <si>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</si>
  <si>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</si>
  <si>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</si>
  <si>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</si>
  <si>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</si>
  <si>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</si>
  <si>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</si>
  <si>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</si>
  <si>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</si>
  <si>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</si>
  <si>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</si>
  <si>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</si>
  <si>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</si>
  <si>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</si>
  <si>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</si>
  <si>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</si>
  <si>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</si>
  <si>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</si>
  <si>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</si>
  <si>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</si>
  <si>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0.91</t>
  </si>
  <si>
    <t>▲ 1.63</t>
  </si>
  <si>
    <t>▲ 0.30</t>
  </si>
  <si>
    <t>会計</t>
    <rPh sb="0" eb="2">
      <t>カイケイ</t>
    </rPh>
    <phoneticPr fontId="5"/>
  </si>
  <si>
    <t>病院事業会計</t>
  </si>
  <si>
    <t>一般会計</t>
  </si>
  <si>
    <t>水道事業会計</t>
  </si>
  <si>
    <t>下水道事業会計</t>
  </si>
  <si>
    <t>競輪事業特別会計</t>
  </si>
  <si>
    <t>介護保険事業特別会計</t>
  </si>
  <si>
    <t>国民健康保険事業特別会計</t>
  </si>
  <si>
    <t>後期高齢者医療事業特別会計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</si>
  <si>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</si>
  <si>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</si>
  <si>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</si>
  <si>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</si>
  <si>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</si>
  <si>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</si>
  <si>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</si>
  <si>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</si>
  <si>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</si>
  <si>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</si>
  <si>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</si>
  <si>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</si>
  <si>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</si>
  <si>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</si>
  <si>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</si>
  <si>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</si>
  <si>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</si>
  <si>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</si>
  <si>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</si>
  <si>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</si>
  <si>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</si>
  <si>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</si>
  <si>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</si>
  <si>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</si>
  <si>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</si>
  <si>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</si>
  <si>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</si>
  <si>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</si>
  <si>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</si>
  <si>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</si>
  <si>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</si>
  <si>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</si>
  <si>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</si>
  <si>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</si>
  <si>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</si>
  <si>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</si>
  <si>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</si>
  <si>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</si>
  <si>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</si>
  <si>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</si>
  <si>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</si>
  <si>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</si>
  <si>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</si>
  <si>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</si>
  <si>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</si>
  <si>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</si>
  <si>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</si>
  <si>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</si>
  <si>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</si>
  <si>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</si>
  <si>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ふるさとみどり基金</t>
    <phoneticPr fontId="5"/>
  </si>
  <si>
    <t>社会福祉基金</t>
    <phoneticPr fontId="2"/>
  </si>
  <si>
    <t>ふるさと文化基金</t>
    <phoneticPr fontId="2"/>
  </si>
  <si>
    <t>防災対策基金</t>
    <phoneticPr fontId="2"/>
  </si>
  <si>
    <t>駐車場整備基金</t>
    <phoneticPr fontId="2"/>
  </si>
  <si>
    <t>基金残高合計</t>
    <rPh sb="0" eb="2">
      <t>キキン</t>
    </rPh>
    <rPh sb="2" eb="4">
      <t>ザンダカ</t>
    </rPh>
    <rPh sb="4" eb="6">
      <t>ゴウケイ</t>
    </rPh>
    <phoneticPr fontId="5"/>
  </si>
  <si>
    <t>将来負担比率は、公営企業債等に充当される一般会計からの繰入見込額が増加したことなどにより増加した。
令和3年度に引き続き、令和4年度においても類似団体を上回った。既存施設の長寿命化対策という将来負担も潜在しているため、資産台帳と計画を連動させた優先順位付けやコストの平準化が課題である。
有形固定資産減価償却率は、市民ホールの減価償却の開始に伴い、類似団体平均と比較して増加の幅が大きくなっている。</t>
    <rPh sb="163" eb="167">
      <t>ゲンカショウキャク</t>
    </rPh>
    <rPh sb="168" eb="170">
      <t>カイシ</t>
    </rPh>
    <rPh sb="171" eb="172">
      <t>トモナ</t>
    </rPh>
    <rPh sb="190" eb="191">
      <t>オオ</t>
    </rPh>
    <phoneticPr fontId="5"/>
  </si>
  <si>
    <t>将来負担比率、実質公債費比率はともに増加しているが、実質公債費比率が増加した主な要因は、地方債の元利償還金が増加したことなどである。
実質公債費比率の3か年平均としては、平成30年度に実施した大規模事業の元金償還が令和4年度から始まったため、今後も上昇していくことが考えられる。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</si>
</sst>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4"/>
      <color rgb="FF000000"/>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B589-46E3-98FF-793DDE0FCCE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58394</c:v>
                </c:pt>
                <c:pt idx="1">
                  <c:v>60992</c:v>
                </c:pt>
                <c:pt idx="2">
                  <c:v>70029</c:v>
                </c:pt>
                <c:pt idx="3">
                  <c:v>33704</c:v>
                </c:pt>
                <c:pt idx="4">
                  <c:v>30119</c:v>
                </c:pt>
              </c:numCache>
            </c:numRef>
          </c:val>
          <c:smooth val="0"/>
          <c:extLst>
            <c:ext xmlns:c16="http://schemas.microsoft.com/office/drawing/2014/chart" uri="{C3380CC4-5D6E-409C-BE32-E72D297353CC}">
              <c16:uniqueId val="{00000001-B589-46E3-98FF-793DDE0FCC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7.76</c:v>
                </c:pt>
                <c:pt idx="1">
                  <c:v>9.2100000000000009</c:v>
                </c:pt>
                <c:pt idx="2">
                  <c:v>8.9499999999999993</c:v>
                </c:pt>
                <c:pt idx="3">
                  <c:v>11.7</c:v>
                </c:pt>
                <c:pt idx="4">
                  <c:v>10.44</c:v>
                </c:pt>
              </c:numCache>
            </c:numRef>
          </c:val>
          <c:extLst>
            <c:ext xmlns:c16="http://schemas.microsoft.com/office/drawing/2014/chart" uri="{C3380CC4-5D6E-409C-BE32-E72D297353CC}">
              <c16:uniqueId val="{00000000-4CD5-488C-B192-6EC94BBD1A7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16.100000000000001</c:v>
                </c:pt>
                <c:pt idx="1">
                  <c:v>15.37</c:v>
                </c:pt>
                <c:pt idx="2">
                  <c:v>13.42</c:v>
                </c:pt>
                <c:pt idx="3">
                  <c:v>13.88</c:v>
                </c:pt>
                <c:pt idx="4">
                  <c:v>15.29</c:v>
                </c:pt>
              </c:numCache>
            </c:numRef>
          </c:val>
          <c:extLst>
            <c:ext xmlns:c16="http://schemas.microsoft.com/office/drawing/2014/chart" uri="{C3380CC4-5D6E-409C-BE32-E72D297353CC}">
              <c16:uniqueId val="{00000001-4CD5-488C-B192-6EC94BBD1A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-0.91</c:v>
                </c:pt>
                <c:pt idx="1">
                  <c:v>0.56999999999999995</c:v>
                </c:pt>
                <c:pt idx="2">
                  <c:v>-1.63</c:v>
                </c:pt>
                <c:pt idx="3">
                  <c:v>4.13</c:v>
                </c:pt>
                <c:pt idx="4">
                  <c:v>-0.3</c:v>
                </c:pt>
              </c:numCache>
            </c:numRef>
          </c:val>
          <c:smooth val="0"/>
          <c:extLst>
            <c:ext xmlns:c16="http://schemas.microsoft.com/office/drawing/2014/chart" uri="{C3380CC4-5D6E-409C-BE32-E72D297353CC}">
              <c16:uniqueId val="{00000002-4CD5-488C-B192-6EC94BBD1A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0.21</c:v>
                </c:pt>
                <c:pt idx="2">
                  <c:v>#N/A</c:v>
                </c:pt>
                <c:pt idx="3">
                  <c:v>0.22</c:v>
                </c:pt>
                <c:pt idx="4">
                  <c:v>#N/A</c:v>
                </c:pt>
                <c:pt idx="5">
                  <c:v>0.06</c:v>
                </c:pt>
                <c:pt idx="6">
                  <c:v>#N/A</c:v>
                </c:pt>
                <c:pt idx="7">
                  <c:v>7.0000000000000007E-2</c:v>
                </c:pt>
                <c:pt idx="8">
                  <c:v>#N/A</c:v>
                </c:pt>
                <c:pt idx="9">
                  <c:v>0.2</c:v>
                </c:pt>
              </c:numCache>
            </c:numRef>
          </c:val>
          <c:extLst>
            <c:ext xmlns:c16="http://schemas.microsoft.com/office/drawing/2014/chart" uri="{C3380CC4-5D6E-409C-BE32-E72D297353CC}">
              <c16:uniqueId val="{00000000-69B4-459E-AB61-9BC76D789DC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B4-459E-AB61-9BC76D789DCE}"/>
            </c:ext>
          </c:extLst>
        </c:ser>
        <c:ser>
          <c:idx val="2"/>
          <c:order val="2"/>
          <c:tx>
            <c:strRef>
              <c:f>[1]データシート!$A$29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0.14000000000000001</c:v>
                </c:pt>
                <c:pt idx="2">
                  <c:v>#N/A</c:v>
                </c:pt>
                <c:pt idx="3">
                  <c:v>0.15</c:v>
                </c:pt>
                <c:pt idx="4">
                  <c:v>#N/A</c:v>
                </c:pt>
                <c:pt idx="5">
                  <c:v>0.16</c:v>
                </c:pt>
                <c:pt idx="6">
                  <c:v>#N/A</c:v>
                </c:pt>
                <c:pt idx="7">
                  <c:v>0.14000000000000001</c:v>
                </c:pt>
                <c:pt idx="8">
                  <c:v>#N/A</c:v>
                </c:pt>
                <c:pt idx="9">
                  <c:v>0.16</c:v>
                </c:pt>
              </c:numCache>
            </c:numRef>
          </c:val>
          <c:extLst>
            <c:ext xmlns:c16="http://schemas.microsoft.com/office/drawing/2014/chart" uri="{C3380CC4-5D6E-409C-BE32-E72D297353CC}">
              <c16:uniqueId val="{00000002-69B4-459E-AB61-9BC76D789DCE}"/>
            </c:ext>
          </c:extLst>
        </c:ser>
        <c:ser>
          <c:idx val="3"/>
          <c:order val="3"/>
          <c:tx>
            <c:strRef>
              <c:f>[1]データシート!$A$30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0.63</c:v>
                </c:pt>
                <c:pt idx="2">
                  <c:v>#N/A</c:v>
                </c:pt>
                <c:pt idx="3">
                  <c:v>0.46</c:v>
                </c:pt>
                <c:pt idx="4">
                  <c:v>#N/A</c:v>
                </c:pt>
                <c:pt idx="5">
                  <c:v>1.02</c:v>
                </c:pt>
                <c:pt idx="6">
                  <c:v>#N/A</c:v>
                </c:pt>
                <c:pt idx="7">
                  <c:v>0.93</c:v>
                </c:pt>
                <c:pt idx="8">
                  <c:v>#N/A</c:v>
                </c:pt>
                <c:pt idx="9">
                  <c:v>0.46</c:v>
                </c:pt>
              </c:numCache>
            </c:numRef>
          </c:val>
          <c:extLst>
            <c:ext xmlns:c16="http://schemas.microsoft.com/office/drawing/2014/chart" uri="{C3380CC4-5D6E-409C-BE32-E72D297353CC}">
              <c16:uniqueId val="{00000003-69B4-459E-AB61-9BC76D789DCE}"/>
            </c:ext>
          </c:extLst>
        </c:ser>
        <c:ser>
          <c:idx val="4"/>
          <c:order val="4"/>
          <c:tx>
            <c:strRef>
              <c:f>[1]データシート!$A$31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0.93</c:v>
                </c:pt>
                <c:pt idx="2">
                  <c:v>#N/A</c:v>
                </c:pt>
                <c:pt idx="3">
                  <c:v>0.37</c:v>
                </c:pt>
                <c:pt idx="4">
                  <c:v>#N/A</c:v>
                </c:pt>
                <c:pt idx="5">
                  <c:v>0.35</c:v>
                </c:pt>
                <c:pt idx="6">
                  <c:v>#N/A</c:v>
                </c:pt>
                <c:pt idx="7">
                  <c:v>0.49</c:v>
                </c:pt>
                <c:pt idx="8">
                  <c:v>#N/A</c:v>
                </c:pt>
                <c:pt idx="9">
                  <c:v>0.53</c:v>
                </c:pt>
              </c:numCache>
            </c:numRef>
          </c:val>
          <c:extLst>
            <c:ext xmlns:c16="http://schemas.microsoft.com/office/drawing/2014/chart" uri="{C3380CC4-5D6E-409C-BE32-E72D297353CC}">
              <c16:uniqueId val="{00000004-69B4-459E-AB61-9BC76D789DCE}"/>
            </c:ext>
          </c:extLst>
        </c:ser>
        <c:ser>
          <c:idx val="5"/>
          <c:order val="5"/>
          <c:tx>
            <c:strRef>
              <c:f>[1]データシート!$A$32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0.45</c:v>
                </c:pt>
                <c:pt idx="2">
                  <c:v>#N/A</c:v>
                </c:pt>
                <c:pt idx="3">
                  <c:v>0.55000000000000004</c:v>
                </c:pt>
                <c:pt idx="4">
                  <c:v>#N/A</c:v>
                </c:pt>
                <c:pt idx="5">
                  <c:v>0.65</c:v>
                </c:pt>
                <c:pt idx="6">
                  <c:v>#N/A</c:v>
                </c:pt>
                <c:pt idx="7">
                  <c:v>0.64</c:v>
                </c:pt>
                <c:pt idx="8">
                  <c:v>#N/A</c:v>
                </c:pt>
                <c:pt idx="9">
                  <c:v>0.57999999999999996</c:v>
                </c:pt>
              </c:numCache>
            </c:numRef>
          </c:val>
          <c:extLst>
            <c:ext xmlns:c16="http://schemas.microsoft.com/office/drawing/2014/chart" uri="{C3380CC4-5D6E-409C-BE32-E72D297353CC}">
              <c16:uniqueId val="{00000005-69B4-459E-AB61-9BC76D789DCE}"/>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4.47</c:v>
                </c:pt>
                <c:pt idx="2">
                  <c:v>#N/A</c:v>
                </c:pt>
                <c:pt idx="3">
                  <c:v>5.41</c:v>
                </c:pt>
                <c:pt idx="4">
                  <c:v>#N/A</c:v>
                </c:pt>
                <c:pt idx="5">
                  <c:v>6.67</c:v>
                </c:pt>
                <c:pt idx="6">
                  <c:v>#N/A</c:v>
                </c:pt>
                <c:pt idx="7">
                  <c:v>5.78</c:v>
                </c:pt>
                <c:pt idx="8">
                  <c:v>#N/A</c:v>
                </c:pt>
                <c:pt idx="9">
                  <c:v>5.84</c:v>
                </c:pt>
              </c:numCache>
            </c:numRef>
          </c:val>
          <c:extLst>
            <c:ext xmlns:c16="http://schemas.microsoft.com/office/drawing/2014/chart" uri="{C3380CC4-5D6E-409C-BE32-E72D297353CC}">
              <c16:uniqueId val="{00000006-69B4-459E-AB61-9BC76D789DCE}"/>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6.93</c:v>
                </c:pt>
                <c:pt idx="2">
                  <c:v>#N/A</c:v>
                </c:pt>
                <c:pt idx="3">
                  <c:v>6.49</c:v>
                </c:pt>
                <c:pt idx="4">
                  <c:v>#N/A</c:v>
                </c:pt>
                <c:pt idx="5">
                  <c:v>6.76</c:v>
                </c:pt>
                <c:pt idx="6">
                  <c:v>#N/A</c:v>
                </c:pt>
                <c:pt idx="7">
                  <c:v>7.48</c:v>
                </c:pt>
                <c:pt idx="8">
                  <c:v>#N/A</c:v>
                </c:pt>
                <c:pt idx="9">
                  <c:v>8.35</c:v>
                </c:pt>
              </c:numCache>
            </c:numRef>
          </c:val>
          <c:extLst>
            <c:ext xmlns:c16="http://schemas.microsoft.com/office/drawing/2014/chart" uri="{C3380CC4-5D6E-409C-BE32-E72D297353CC}">
              <c16:uniqueId val="{00000007-69B4-459E-AB61-9BC76D789DC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7.69</c:v>
                </c:pt>
                <c:pt idx="2">
                  <c:v>#N/A</c:v>
                </c:pt>
                <c:pt idx="3">
                  <c:v>9.14</c:v>
                </c:pt>
                <c:pt idx="4">
                  <c:v>#N/A</c:v>
                </c:pt>
                <c:pt idx="5">
                  <c:v>8.91</c:v>
                </c:pt>
                <c:pt idx="6">
                  <c:v>#N/A</c:v>
                </c:pt>
                <c:pt idx="7">
                  <c:v>11.66</c:v>
                </c:pt>
                <c:pt idx="8">
                  <c:v>#N/A</c:v>
                </c:pt>
                <c:pt idx="9">
                  <c:v>10.39</c:v>
                </c:pt>
              </c:numCache>
            </c:numRef>
          </c:val>
          <c:extLst>
            <c:ext xmlns:c16="http://schemas.microsoft.com/office/drawing/2014/chart" uri="{C3380CC4-5D6E-409C-BE32-E72D297353CC}">
              <c16:uniqueId val="{00000008-69B4-459E-AB61-9BC76D789DCE}"/>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7.88</c:v>
                </c:pt>
                <c:pt idx="2">
                  <c:v>#N/A</c:v>
                </c:pt>
                <c:pt idx="3">
                  <c:v>9.07</c:v>
                </c:pt>
                <c:pt idx="4">
                  <c:v>#N/A</c:v>
                </c:pt>
                <c:pt idx="5">
                  <c:v>17.149999999999999</c:v>
                </c:pt>
                <c:pt idx="6">
                  <c:v>#N/A</c:v>
                </c:pt>
                <c:pt idx="7">
                  <c:v>26.04</c:v>
                </c:pt>
                <c:pt idx="8">
                  <c:v>#N/A</c:v>
                </c:pt>
                <c:pt idx="9">
                  <c:v>32.82</c:v>
                </c:pt>
              </c:numCache>
            </c:numRef>
          </c:val>
          <c:extLst>
            <c:ext xmlns:c16="http://schemas.microsoft.com/office/drawing/2014/chart" uri="{C3380CC4-5D6E-409C-BE32-E72D297353CC}">
              <c16:uniqueId val="{00000009-69B4-459E-AB61-9BC76D789D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5984</c:v>
                </c:pt>
                <c:pt idx="5">
                  <c:v>5411</c:v>
                </c:pt>
                <c:pt idx="8">
                  <c:v>5390</c:v>
                </c:pt>
                <c:pt idx="11">
                  <c:v>5386</c:v>
                </c:pt>
                <c:pt idx="14">
                  <c:v>5470</c:v>
                </c:pt>
              </c:numCache>
            </c:numRef>
          </c:val>
          <c:extLst>
            <c:ext xmlns:c16="http://schemas.microsoft.com/office/drawing/2014/chart" uri="{C3380CC4-5D6E-409C-BE32-E72D297353CC}">
              <c16:uniqueId val="{00000000-0D91-4CB6-AE56-04C94E5D47B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91-4CB6-AE56-04C94E5D47B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14</c:v>
                </c:pt>
                <c:pt idx="3">
                  <c:v>24</c:v>
                </c:pt>
                <c:pt idx="6">
                  <c:v>17</c:v>
                </c:pt>
                <c:pt idx="9">
                  <c:v>22</c:v>
                </c:pt>
                <c:pt idx="12">
                  <c:v>5</c:v>
                </c:pt>
              </c:numCache>
            </c:numRef>
          </c:val>
          <c:extLst>
            <c:ext xmlns:c16="http://schemas.microsoft.com/office/drawing/2014/chart" uri="{C3380CC4-5D6E-409C-BE32-E72D297353CC}">
              <c16:uniqueId val="{00000002-0D91-4CB6-AE56-04C94E5D47B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91-4CB6-AE56-04C94E5D47B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1823</c:v>
                </c:pt>
                <c:pt idx="3">
                  <c:v>1504</c:v>
                </c:pt>
                <c:pt idx="6">
                  <c:v>1470</c:v>
                </c:pt>
                <c:pt idx="9">
                  <c:v>1368</c:v>
                </c:pt>
                <c:pt idx="12">
                  <c:v>1378</c:v>
                </c:pt>
              </c:numCache>
            </c:numRef>
          </c:val>
          <c:extLst>
            <c:ext xmlns:c16="http://schemas.microsoft.com/office/drawing/2014/chart" uri="{C3380CC4-5D6E-409C-BE32-E72D297353CC}">
              <c16:uniqueId val="{00000004-0D91-4CB6-AE56-04C94E5D47B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91-4CB6-AE56-04C94E5D47B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91-4CB6-AE56-04C94E5D47B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4658</c:v>
                </c:pt>
                <c:pt idx="3">
                  <c:v>4590</c:v>
                </c:pt>
                <c:pt idx="6">
                  <c:v>4615</c:v>
                </c:pt>
                <c:pt idx="9">
                  <c:v>4844</c:v>
                </c:pt>
                <c:pt idx="12">
                  <c:v>5377</c:v>
                </c:pt>
              </c:numCache>
            </c:numRef>
          </c:val>
          <c:extLst>
            <c:ext xmlns:c16="http://schemas.microsoft.com/office/drawing/2014/chart" uri="{C3380CC4-5D6E-409C-BE32-E72D297353CC}">
              <c16:uniqueId val="{00000007-0D91-4CB6-AE56-04C94E5D47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511</c:v>
                </c:pt>
                <c:pt idx="2">
                  <c:v>#N/A</c:v>
                </c:pt>
                <c:pt idx="3">
                  <c:v>#N/A</c:v>
                </c:pt>
                <c:pt idx="4">
                  <c:v>707</c:v>
                </c:pt>
                <c:pt idx="5">
                  <c:v>#N/A</c:v>
                </c:pt>
                <c:pt idx="6">
                  <c:v>#N/A</c:v>
                </c:pt>
                <c:pt idx="7">
                  <c:v>712</c:v>
                </c:pt>
                <c:pt idx="8">
                  <c:v>#N/A</c:v>
                </c:pt>
                <c:pt idx="9">
                  <c:v>#N/A</c:v>
                </c:pt>
                <c:pt idx="10">
                  <c:v>848</c:v>
                </c:pt>
                <c:pt idx="11">
                  <c:v>#N/A</c:v>
                </c:pt>
                <c:pt idx="12">
                  <c:v>#N/A</c:v>
                </c:pt>
                <c:pt idx="13">
                  <c:v>1290</c:v>
                </c:pt>
                <c:pt idx="14">
                  <c:v>#N/A</c:v>
                </c:pt>
              </c:numCache>
            </c:numRef>
          </c:val>
          <c:smooth val="0"/>
          <c:extLst>
            <c:ext xmlns:c16="http://schemas.microsoft.com/office/drawing/2014/chart" uri="{C3380CC4-5D6E-409C-BE32-E72D297353CC}">
              <c16:uniqueId val="{00000008-0D91-4CB6-AE56-04C94E5D47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53990</c:v>
                </c:pt>
                <c:pt idx="5">
                  <c:v>53622</c:v>
                </c:pt>
                <c:pt idx="8">
                  <c:v>53505</c:v>
                </c:pt>
                <c:pt idx="11">
                  <c:v>52571</c:v>
                </c:pt>
                <c:pt idx="14">
                  <c:v>50713</c:v>
                </c:pt>
              </c:numCache>
            </c:numRef>
          </c:val>
          <c:extLst>
            <c:ext xmlns:c16="http://schemas.microsoft.com/office/drawing/2014/chart" uri="{C3380CC4-5D6E-409C-BE32-E72D297353CC}">
              <c16:uniqueId val="{00000000-992A-4B05-A283-D925177AF8B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19144</c:v>
                </c:pt>
                <c:pt idx="5">
                  <c:v>19447</c:v>
                </c:pt>
                <c:pt idx="8">
                  <c:v>17980</c:v>
                </c:pt>
                <c:pt idx="11">
                  <c:v>21089</c:v>
                </c:pt>
                <c:pt idx="14">
                  <c:v>22192</c:v>
                </c:pt>
              </c:numCache>
            </c:numRef>
          </c:val>
          <c:extLst>
            <c:ext xmlns:c16="http://schemas.microsoft.com/office/drawing/2014/chart" uri="{C3380CC4-5D6E-409C-BE32-E72D297353CC}">
              <c16:uniqueId val="{00000001-992A-4B05-A283-D925177AF8B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14508</c:v>
                </c:pt>
                <c:pt idx="5">
                  <c:v>13758</c:v>
                </c:pt>
                <c:pt idx="8">
                  <c:v>11939</c:v>
                </c:pt>
                <c:pt idx="11">
                  <c:v>12022</c:v>
                </c:pt>
                <c:pt idx="14">
                  <c:v>12431</c:v>
                </c:pt>
              </c:numCache>
            </c:numRef>
          </c:val>
          <c:extLst>
            <c:ext xmlns:c16="http://schemas.microsoft.com/office/drawing/2014/chart" uri="{C3380CC4-5D6E-409C-BE32-E72D297353CC}">
              <c16:uniqueId val="{00000002-992A-4B05-A283-D925177AF8B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2A-4B05-A283-D925177AF8B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2A-4B05-A283-D925177AF8B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2A-4B05-A283-D925177AF8B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10408</c:v>
                </c:pt>
                <c:pt idx="3">
                  <c:v>10657</c:v>
                </c:pt>
                <c:pt idx="6">
                  <c:v>10461</c:v>
                </c:pt>
                <c:pt idx="9">
                  <c:v>10751</c:v>
                </c:pt>
                <c:pt idx="12">
                  <c:v>10906</c:v>
                </c:pt>
              </c:numCache>
            </c:numRef>
          </c:val>
          <c:extLst>
            <c:ext xmlns:c16="http://schemas.microsoft.com/office/drawing/2014/chart" uri="{C3380CC4-5D6E-409C-BE32-E72D297353CC}">
              <c16:uniqueId val="{00000006-992A-4B05-A283-D925177AF8B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92A-4B05-A283-D925177AF8B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21857</c:v>
                </c:pt>
                <c:pt idx="3">
                  <c:v>20923</c:v>
                </c:pt>
                <c:pt idx="6">
                  <c:v>18632</c:v>
                </c:pt>
                <c:pt idx="9">
                  <c:v>23737</c:v>
                </c:pt>
                <c:pt idx="12">
                  <c:v>25273</c:v>
                </c:pt>
              </c:numCache>
            </c:numRef>
          </c:val>
          <c:extLst>
            <c:ext xmlns:c16="http://schemas.microsoft.com/office/drawing/2014/chart" uri="{C3380CC4-5D6E-409C-BE32-E72D297353CC}">
              <c16:uniqueId val="{00000008-992A-4B05-A283-D925177AF8B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3157</c:v>
                </c:pt>
                <c:pt idx="3">
                  <c:v>2878</c:v>
                </c:pt>
                <c:pt idx="6">
                  <c:v>2632</c:v>
                </c:pt>
                <c:pt idx="9">
                  <c:v>2535</c:v>
                </c:pt>
                <c:pt idx="12">
                  <c:v>2429</c:v>
                </c:pt>
              </c:numCache>
            </c:numRef>
          </c:val>
          <c:extLst>
            <c:ext xmlns:c16="http://schemas.microsoft.com/office/drawing/2014/chart" uri="{C3380CC4-5D6E-409C-BE32-E72D297353CC}">
              <c16:uniqueId val="{00000009-992A-4B05-A283-D925177AF8B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52117</c:v>
                </c:pt>
                <c:pt idx="3">
                  <c:v>55653</c:v>
                </c:pt>
                <c:pt idx="6">
                  <c:v>59626</c:v>
                </c:pt>
                <c:pt idx="9">
                  <c:v>59585</c:v>
                </c:pt>
                <c:pt idx="12">
                  <c:v>58591</c:v>
                </c:pt>
              </c:numCache>
            </c:numRef>
          </c:val>
          <c:extLst>
            <c:ext xmlns:c16="http://schemas.microsoft.com/office/drawing/2014/chart" uri="{C3380CC4-5D6E-409C-BE32-E72D297353CC}">
              <c16:uniqueId val="{0000000A-992A-4B05-A283-D925177AF8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3284</c:v>
                </c:pt>
                <c:pt idx="5">
                  <c:v>#N/A</c:v>
                </c:pt>
                <c:pt idx="6">
                  <c:v>#N/A</c:v>
                </c:pt>
                <c:pt idx="7">
                  <c:v>7925</c:v>
                </c:pt>
                <c:pt idx="8">
                  <c:v>#N/A</c:v>
                </c:pt>
                <c:pt idx="9">
                  <c:v>#N/A</c:v>
                </c:pt>
                <c:pt idx="10">
                  <c:v>10926</c:v>
                </c:pt>
                <c:pt idx="11">
                  <c:v>#N/A</c:v>
                </c:pt>
                <c:pt idx="12">
                  <c:v>#N/A</c:v>
                </c:pt>
                <c:pt idx="13">
                  <c:v>11863</c:v>
                </c:pt>
                <c:pt idx="14">
                  <c:v>#N/A</c:v>
                </c:pt>
              </c:numCache>
            </c:numRef>
          </c:val>
          <c:smooth val="0"/>
          <c:extLst>
            <c:ext xmlns:c16="http://schemas.microsoft.com/office/drawing/2014/chart" uri="{C3380CC4-5D6E-409C-BE32-E72D297353CC}">
              <c16:uniqueId val="{0000000B-992A-4B05-A283-D925177AF8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5205</c:v>
                </c:pt>
                <c:pt idx="1">
                  <c:v>5613</c:v>
                </c:pt>
                <c:pt idx="2">
                  <c:v>6076</c:v>
                </c:pt>
              </c:numCache>
            </c:numRef>
          </c:val>
          <c:extLst>
            <c:ext xmlns:c16="http://schemas.microsoft.com/office/drawing/2014/chart" uri="{C3380CC4-5D6E-409C-BE32-E72D297353CC}">
              <c16:uniqueId val="{00000000-981F-442B-BA37-DAC0C7708E1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981F-442B-BA37-DAC0C7708E1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3362</c:v>
                </c:pt>
                <c:pt idx="1">
                  <c:v>3011</c:v>
                </c:pt>
                <c:pt idx="2">
                  <c:v>2909</c:v>
                </c:pt>
              </c:numCache>
            </c:numRef>
          </c:val>
          <c:extLst>
            <c:ext xmlns:c16="http://schemas.microsoft.com/office/drawing/2014/chart" uri="{C3380CC4-5D6E-409C-BE32-E72D297353CC}">
              <c16:uniqueId val="{00000002-981F-442B-BA37-DAC0C7708E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{69C207D8-C6AB-42A5-8FB3-D8E955CEF6ED}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11C-4671-88CF-F95E61A69E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{0E10A6BF-7360-41A5-B6F3-7F61F33520B1}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1C-4671-88CF-F95E61A69E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{2AD197FB-187B-4EE3-868E-4BDC51DCC772}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1C-4671-88CF-F95E61A69E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{AA5BB95A-6731-4A5B-BF1B-6409AC2D37EA}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1C-4671-88CF-F95E61A69E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{39136E4D-4206-4467-A26D-837957BAB615}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1C-4671-88CF-F95E61A69E2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{19A04C77-D3C9-4BD1-B9EE-80F3F13B4B4C}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11C-4671-88CF-F95E61A69E2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{E8389FFD-29F3-4FC4-AFCC-55BF52784AD2}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11C-4671-88CF-F95E61A69E2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{A09AA0F4-06FE-4B4E-9291-C5E6C08BD211}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11C-4671-88CF-F95E61A69E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{F64A7841-832D-4539-BB61-6F255F260525}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11C-4671-88CF-F95E61A69E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58.2</c:v>
                </c:pt>
                <c:pt idx="16">
                  <c:v>59.3</c:v>
                </c:pt>
                <c:pt idx="24">
                  <c:v>59.5</c:v>
                </c:pt>
                <c:pt idx="32">
                  <c:v>61.1</c:v>
                </c:pt>
              </c:numCache>
            </c:numRef>
          </c:xVal>
          <c:yVal>
            <c:numRef>
              <c:f>公会計指標分析・財政指標組合せ分析表!$BP$51:$DC$51</c:f>
              <c:numCache>
                <c:formatCode>#,##0.0;"▲ "#,##0.0</c:formatCode>
                <c:ptCount val="40"/>
                <c:pt idx="8">
                  <c:v>9.6999999999999993</c:v>
                </c:pt>
                <c:pt idx="16">
                  <c:v>22.7</c:v>
                </c:pt>
                <c:pt idx="24">
                  <c:v>30</c:v>
                </c:pt>
                <c:pt idx="32">
                  <c:v>33.299999999999997</c:v>
                </c:pt>
              </c:numCache>
            </c:numRef>
          </c:yVal>
          <c:smooth val="0"/>
          <c:extLst>
            <c:ext xmlns:c16="http://schemas.microsoft.com/office/drawing/2014/chart" uri="{C3380CC4-5D6E-409C-BE32-E72D297353CC}">
              <c16:uniqueId val="{00000009-311C-4671-88CF-F95E61A69E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{5547EFD6-4B97-4A28-AB47-999A1B65F7E2}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11C-4671-88CF-F95E61A69E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{42D37404-08A8-4862-8B38-9151F81BFD9F}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1C-4671-88CF-F95E61A69E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{7B48BA6C-9113-4327-9ED2-B089A047027A}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1C-4671-88CF-F95E61A69E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{3A3FB4E2-BFA9-41A2-B0CC-FB189B7E98F5}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1C-4671-88CF-F95E61A69E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{1172DF82-1ECD-4FF5-B4B1-4C7EBCEDE643}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1C-4671-88CF-F95E61A69E2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{F747523A-4C4F-4F3D-AE34-E8C173C5BE3D}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11C-4671-88CF-F95E61A69E2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{9C90A249-49ED-41EC-BF94-6F45889729B8}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11C-4671-88CF-F95E61A69E2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{43E0C776-EAC9-4B91-A9A4-4DEEA11E663D}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11C-4671-88CF-F95E61A69E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{16855740-6EE8-4D9D-8202-96F6ED200767}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11C-4671-88CF-F95E61A69E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311C-4671-88CF-F95E61A69E2F}"/>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{546CB367-DCF9-48D9-BB64-B53ED92A7F23}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305-422A-B1F6-7E550420D9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{2D25D71A-54C8-4BF5-ABCF-148F70A192FF}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05-422A-B1F6-7E550420D9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{E2F3E065-7E24-4210-806B-587BA2849F3B}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05-422A-B1F6-7E550420D9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{3E551709-210A-4EF6-9B45-A6EFFAFE4ACD}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05-422A-B1F6-7E550420D9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{6CAADCB5-9BC0-4560-B226-9C12AD9D5E4A}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05-422A-B1F6-7E550420D9C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{FE116066-0C18-4D4A-B7C7-A3C6CB40ECEB}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305-422A-B1F6-7E550420D9C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{3021BE1C-7E2D-4821-AA20-B63631E67DEC}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305-422A-B1F6-7E550420D9C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{F25BB3C5-F180-49B6-B393-630FBB95E73B}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305-422A-B1F6-7E550420D9C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{5C43F9E3-4102-48DD-839F-58C032DFCC62}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305-422A-B1F6-7E550420D9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2.1</c:v>
                </c:pt>
                <c:pt idx="16">
                  <c:v>1.8</c:v>
                </c:pt>
                <c:pt idx="24">
                  <c:v>2.1</c:v>
                </c:pt>
                <c:pt idx="32">
                  <c:v>2.6</c:v>
                </c:pt>
              </c:numCache>
            </c:numRef>
          </c:xVal>
          <c:yVal>
            <c:numRef>
              <c:f>公会計指標分析・財政指標組合せ分析表!$BP$73:$DC$73</c:f>
              <c:numCache>
                <c:formatCode>#,##0.0;"▲ "#,##0.0</c:formatCode>
                <c:ptCount val="40"/>
                <c:pt idx="8">
                  <c:v>9.6999999999999993</c:v>
                </c:pt>
                <c:pt idx="16">
                  <c:v>22.7</c:v>
                </c:pt>
                <c:pt idx="24">
                  <c:v>30</c:v>
                </c:pt>
                <c:pt idx="32">
                  <c:v>33.299999999999997</c:v>
                </c:pt>
              </c:numCache>
            </c:numRef>
          </c:yVal>
          <c:smooth val="0"/>
          <c:extLst>
            <c:ext xmlns:c16="http://schemas.microsoft.com/office/drawing/2014/chart" uri="{C3380CC4-5D6E-409C-BE32-E72D297353CC}">
              <c16:uniqueId val="{00000009-6305-422A-B1F6-7E550420D9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{6AD3E8CA-EA22-4842-9262-DED708F29D42}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305-422A-B1F6-7E550420D9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{261D2E7C-58CE-4A4A-B0C0-70C9074D7F35}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05-422A-B1F6-7E550420D9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{DFFFD36C-FEDA-4384-B1E2-A17FEFBF1DB4}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05-422A-B1F6-7E550420D9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{DB9A4375-A6A4-41CB-80D8-0AE11B41BFD1}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05-422A-B1F6-7E550420D9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{DE084C67-2DF3-4300-AF3B-16E5242BDCA4}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05-422A-B1F6-7E550420D9C7}"/>
                </c:ext>
              </c:extLst>
            </c:dLbl>
            <c:dLbl>
              <c:idx val="8"/>
              <c:layout>
                <c:manualLayout>
                  <c:x val="-3.431091709627921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{6F8F6464-3166-4AEE-8B20-6BE3FD9761CF}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305-422A-B1F6-7E550420D9C7}"/>
                </c:ext>
              </c:extLst>
            </c:dLbl>
            <c:dLbl>
              <c:idx val="16"/>
              <c:layout>
                <c:manualLayout>
                  <c:x val="-2.8829768353872028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{D96F38AF-B742-4427-AA28-7E02C0AB54C6}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305-422A-B1F6-7E550420D9C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{79D4E72E-1F03-4383-9B32-7B6F97135EC4}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305-422A-B1F6-7E550420D9C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{EB3CF006-538F-40A8-8915-F7F5DAEFBFE4}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305-422A-B1F6-7E550420D9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6305-422A-B1F6-7E550420D9C7}"/>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190FD49-EE4C-4CDB-9A38-167A790EE19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FAE8D34-F883-4548-AAE9-B033050FFF3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53C62E78-CA04-442C-80C4-701C73855B0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D71EC7F-E58F-4414-810B-44E4093C895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E40A3AB-562F-41D5-A5AB-AC72924B1A13}"/>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FBCBB05-24A0-4977-BEB7-412E99EEC4B6}"/>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6F1C03A-3D24-41D0-B1A2-7E2F31CFC4D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4FC573C-10D9-4EF0-A8D9-1F1B05BA97FF}"/>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E55D6C1D-967C-45DA-8AA8-A970493C6A5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91D9E94-B0A9-47E0-9284-385E86F8D4C1}"/>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B703BAA-461B-4F0D-A6B7-F9B498C41CB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BBF5D313-4BDE-455C-A071-FFA2F9B807C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41510906-1E6E-4D65-9D3A-6F9DA60F621A}"/>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755E998-DACF-4099-9E68-FFA39C72B11F}"/>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C4EFDC37-40E7-4BD0-B6E3-FE0E40531E3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F0CAE2A-B336-4E66-8AB2-A2BDA4C6123B}"/>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7D7EEED-3F8F-49C9-AD75-2EFBCE11ED69}"/>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5408040B-0B83-4AA2-B6C3-D6E8B2724AC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24DE29C7-346B-47F2-9B84-FB72575B8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2FAAC2E-81EE-4E5E-9B87-28A89F31F49A}"/>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9E8E437-08FA-45CB-8F14-B7D4BC999454}"/>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市債の発行にあたっては新規発行額を抑制することを基本として市債残高の減少に努めてきたが、令和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年度は大規模事業の元利償還が本格化し、実質公債費比率は増加となった。</a:t>
          </a:r>
        </a:p>
        <a:p>
          <a:r>
            <a:rPr kumimoji="1" lang="ja-JP" altLang="en-US" sz="1400">
              <a:latin typeface="ＭＳ ゴシック" pitchFamily="49" charset="-128"/>
              <a:ea typeface="ＭＳ ゴシック" pitchFamily="49" charset="-128"/>
            </a:rPr>
            <a:t>　今後も、老朽化した公共施設の維持管理が喫緊の課題となっていることから、投資と負担のバランスを意識した財政運営に努める。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D18C30D8-98C5-45C3-8449-342C755C6456}"/>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658903B-93A2-4CE2-8C39-2C39A37DEDB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485ECAE0-E161-44BA-95AB-620419A6D1C6}"/>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123F7ACB-A1BB-4EFE-8717-B64B92FA9EE4}"/>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B2F8655-5A8F-4954-B142-CFDBBADB82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D3E8165-1B42-4C46-B095-4C00054D38A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C759D9B4-6464-43A7-BA41-2CD394F000A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24C1FC3-6A24-4CB8-BE9E-21075FA1B0F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8499DEFB-05CA-4E84-977E-5EE995FB489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1C037A11-75CE-4FC1-A3A2-3ACE573AECC8}"/>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050CF7B-387E-4FBC-BAF9-BEC9305CF07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32EA672-9062-47E6-8AB5-DAFD39EFA37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FDE1CF4-D04C-4BD9-8560-6FE3EC700CDA}"/>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17765DF-2E79-4AC1-A3EE-498C42EC573E}"/>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E71D42E-182F-4883-A5B3-DCE0D5E4A365}"/>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E5D432A-EE4E-4DEB-A416-1CBED1BDBE8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119F750-9310-438E-BCA3-E881CCAA8DC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92E77DF-26F3-49B4-8024-C250A6D12043}"/>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FE4FD93-EA8F-4CB2-949B-2BE48126EBC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C120C56-AD2A-48F3-AADE-40284F8CB69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47EDF47-2C7D-4747-9DA8-BE3FECFF9996}"/>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61AC5FBB-A271-4538-84A3-63FA3AB6CF4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CB2245A-E233-49EC-B27B-8D22599B708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B979EB6-54AB-45DC-A6C4-2912E4195B3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DF41A4D-30E6-4B0B-9FA6-F74DA227BE45}"/>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C5F040D-3594-4004-BC95-39BE32BFAFD6}"/>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地方債の償還が進み地方債現在高は減少したものの、公営企業会計への操出金増により公営企業債等繰入見込額が増加し、将来負担比率が増加した。</a:t>
          </a:r>
        </a:p>
        <a:p>
          <a:r>
            <a:rPr kumimoji="1" lang="ja-JP" altLang="en-US" sz="1400">
              <a:latin typeface="ＭＳ ゴシック" pitchFamily="49" charset="-128"/>
              <a:ea typeface="ＭＳ ゴシック" pitchFamily="49" charset="-128"/>
            </a:rPr>
            <a:t>　今後も、老朽化した公共施設の維持管理が喫緊の課題となっていることから、投資と負担のバランスを意識した財政運営に努める。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30A1D44-A25A-44B2-B885-5465C4458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7309488-C838-43E2-8DD9-CF0E102A222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8E3B5F2-AB6A-4580-9631-A7447DDA291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2FDF6D1-BCF7-4EAA-93C4-FAD5E97E994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1E33278A-45CA-48E4-B81F-67B05BAE7A22}"/>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AC02269-6B60-4F44-8D69-44D7759A0AC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17C77D2E-500A-455A-95C9-627074F42BCE}"/>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神奈川県小田原市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A3122D1-B2B3-4A96-9CF7-795ED69F825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484D1FE-99E7-48B8-BFD3-09D03078DBBB}"/>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9485ED1-7A87-4280-B180-7A1E14C00A66}"/>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22B44C6-8B96-4CB4-8C63-99241D135F8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緊急対策基金及びまち・ひと・しごと創生基金の事業完了による皆減、事業の進展により特定目的基金は減少したが、財政調整基金は決算剰余金の積立てを進めることにより、一定規模の残高を確保したため、基金全体として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基金の事業充当について、適正な事業充当に努めるとともに、財政調整基金を中心とした基金残高については今後の財政運営を考慮しながら一定程度確保できるよう努める。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B2EE2F0-61B4-4B91-93E2-66F1B1A107C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AD2E726-8AC4-4850-AF7F-8062BE0C83B4}"/>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E53E628-2DCB-4A67-81BF-4DD56DCF6A8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ふるさとみどり基金：緑豊かな都市づくりに係る事業の経費に充てる。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社会福祉基金：低所得世帯、児童、母子家庭及び父子家庭、老人並びに心身障害者の福祉の向上を図る事業の経費に充てる。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ふるさと文化基金：文化の振興に係る事業の経費に充てる。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防災対策基金：市と市民が一体となって推進する災害に強い安全なまちづくりに係る事業及び大規模な災害が発生した場合の復旧事業の経費に充てる。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駐車場整備基金：駐車場の建設及び改修に要する経費に充てる。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百万円だった新型コロナウイルス感染症緊急対策基金、同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百万円だったまち・ひと・しごと創生基金が事業完了に伴い皆減したほか、ふるさとみどり基金、ふるさと文化基金が対象事業への充当により減少している。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その他特定目的基金の残高は対象事業への充当により今後減少することが見込まれる。基金の適正な運用に努めるとともに、一定程度の残高を確保できるよう努める。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09A3F90-1556-4F5A-A445-63080E1551D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E0E53F42-7469-4525-A4F6-3CF7B7B2351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D4C9F54-744B-46F8-9656-41EA9E48271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財政調整基金については、決算剰余金の積立てを一定規模で行っているが、令和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年度は新型コロナウイルス感染症対応により、大幅な取崩しを行ったことにより、残高が減少した。令和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年度以降は決算剰余金の積立てにより、前年度と比較して増となっている。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財政調整基金の適正な残高については、一般的に標準財政規模の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程度とされており、現在の残高は同率を上回っているものの、今後の大規模事業の進展や災害等の緊急的な対応に備えるためにも、健全な財政運営を行いながらも残高を確保していくよう努める。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1B16C4B-D21E-4F5F-9FC6-E035DDC364D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6514CDF-D108-4709-A968-71722AC094C5}"/>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DA5A196-1608-43AC-9B65-BB9F9E71280C}"/>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69ECBB9D-D9FE-4093-85B5-361808DD6EF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187,880
185,072
113.60
84,510,302
80,178,624
4,149,681
39,750,796
58,591,440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の大半が完成から数十年が経過しており、耐用年数を超過しているものも多く存在している。今後、公共施設等総合管理計画と付随する個別計画に基づき、統廃合・転用・複合化等による公共施設の適正配置と長寿命化等による大規模改修を並行して行うことにより、適正な資産管理を推し進めていく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69723</xdr:rowOff>
    </xdr:from>
    <xdr:to>
      <xdr:col>23</xdr:col>
      <xdr:colOff>136525</xdr:colOff>
      <xdr:row>29</xdr:row>
      <xdr:rowOff>171323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92600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120523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79501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163449</xdr:rowOff>
    </xdr:from>
    <xdr:to>
      <xdr:col>15</xdr:col>
      <xdr:colOff>187325</xdr:colOff>
      <xdr:row>29</xdr:row>
      <xdr:rowOff>93599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42799</xdr:rowOff>
    </xdr:from>
    <xdr:to>
      <xdr:col>19</xdr:col>
      <xdr:colOff>136525</xdr:colOff>
      <xdr:row>29</xdr:row>
      <xdr:rowOff>51435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786374"/>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115951</xdr:rowOff>
    </xdr:from>
    <xdr:to>
      <xdr:col>11</xdr:col>
      <xdr:colOff>187325</xdr:colOff>
      <xdr:row>29</xdr:row>
      <xdr:rowOff>46101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166751</xdr:rowOff>
    </xdr:from>
    <xdr:to>
      <xdr:col>15</xdr:col>
      <xdr:colOff>136525</xdr:colOff>
      <xdr:row>29</xdr:row>
      <xdr:rowOff>42799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738876"/>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141859</xdr:rowOff>
    </xdr:from>
    <xdr:to>
      <xdr:col>7</xdr:col>
      <xdr:colOff>187325</xdr:colOff>
      <xdr:row>29</xdr:row>
      <xdr:rowOff>72009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166751</xdr:rowOff>
    </xdr:from>
    <xdr:to>
      <xdr:col>11</xdr:col>
      <xdr:colOff>136525</xdr:colOff>
      <xdr:row>29</xdr:row>
      <xdr:rowOff>21209</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573887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110126</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62628</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の現在高が減少したが、公営企業債等繰入見込額が増加したことにより将来負担額が増加したこと、臨時財政対策債発行可能額が大幅に減少したことなどにより、債務償還比率が増加した。類似団体と比較すると高くなっているが、県平均は下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今後、施設の長寿命化等の新たな将来負担要素が発生した場合は、市債をはじめとする負債が急増しないようコントロールする必要がある。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27" name="債務償還比率最小値テキスト">
          <a:extLst>
            <a:ext uri="{FF2B5EF4-FFF2-40B4-BE49-F238E27FC236}">
              <a16:creationId xmlns:a16="http://schemas.microsoft.com/office/drawing/2014/main" id="{00000000-0008-0000-0000-00007F000000}"/>
            </a:ext>
          </a:extLst>
        </xdr:cNvPr>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29" name="債務償還比率最大値テキスト">
          <a:extLst>
            <a:ext uri="{FF2B5EF4-FFF2-40B4-BE49-F238E27FC236}">
              <a16:creationId xmlns:a16="http://schemas.microsoft.com/office/drawing/2014/main" id="{00000000-0008-0000-0000-000081000000}"/>
            </a:ext>
          </a:extLst>
        </xdr:cNvPr>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72496</xdr:rowOff>
    </xdr:from>
    <xdr:ext cx="469744" cy="259045"/>
    <xdr:sp macro="" textlink="">
      <xdr:nvSpPr>
        <xdr:cNvPr id="131" name="債務償還比率平均値テキスト">
          <a:extLst>
            <a:ext uri="{FF2B5EF4-FFF2-40B4-BE49-F238E27FC236}">
              <a16:creationId xmlns:a16="http://schemas.microsoft.com/office/drawing/2014/main" id="{00000000-0008-0000-0000-000083000000}"/>
            </a:ext>
          </a:extLst>
        </xdr:cNvPr>
        <xdr:cNvSpPr txBox="1"/>
      </xdr:nvSpPr>
      <xdr:spPr>
        <a:xfrm>
          <a:off x="14846300" y="5816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163132</xdr:rowOff>
    </xdr:from>
    <xdr:to>
      <xdr:col>76</xdr:col>
      <xdr:colOff>73025</xdr:colOff>
      <xdr:row>33</xdr:row>
      <xdr:rowOff>93281</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744700" y="6421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78059</xdr:rowOff>
    </xdr:from>
    <xdr:ext cx="469744" cy="259045"/>
    <xdr:sp macro="" textlink="">
      <xdr:nvSpPr>
        <xdr:cNvPr id="143" name="債務償還比率該当値テキスト">
          <a:extLst>
            <a:ext uri="{FF2B5EF4-FFF2-40B4-BE49-F238E27FC236}">
              <a16:creationId xmlns:a16="http://schemas.microsoft.com/office/drawing/2014/main" id="{00000000-0008-0000-0000-00008F000000}"/>
            </a:ext>
          </a:extLst>
        </xdr:cNvPr>
        <xdr:cNvSpPr txBox="1"/>
      </xdr:nvSpPr>
      <xdr:spPr>
        <a:xfrm>
          <a:off x="14846300" y="633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155194</xdr:rowOff>
    </xdr:from>
    <xdr:to>
      <xdr:col>72</xdr:col>
      <xdr:colOff>123825</xdr:colOff>
      <xdr:row>31</xdr:row>
      <xdr:rowOff>85344</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033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34544</xdr:rowOff>
    </xdr:from>
    <xdr:to>
      <xdr:col>76</xdr:col>
      <xdr:colOff>22225</xdr:colOff>
      <xdr:row>33</xdr:row>
      <xdr:rowOff>42482</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4084300" y="6121019"/>
          <a:ext cx="711200" cy="35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38748</xdr:rowOff>
    </xdr:from>
    <xdr:to>
      <xdr:col>68</xdr:col>
      <xdr:colOff>123825</xdr:colOff>
      <xdr:row>33</xdr:row>
      <xdr:rowOff>140348</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3271500" y="64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34544</xdr:rowOff>
    </xdr:from>
    <xdr:to>
      <xdr:col>72</xdr:col>
      <xdr:colOff>73025</xdr:colOff>
      <xdr:row>33</xdr:row>
      <xdr:rowOff>89548</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3322300" y="6121019"/>
          <a:ext cx="762000" cy="39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70510</xdr:rowOff>
    </xdr:from>
    <xdr:to>
      <xdr:col>64</xdr:col>
      <xdr:colOff>123825</xdr:colOff>
      <xdr:row>33</xdr:row>
      <xdr:rowOff>660</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2509500" y="63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121310</xdr:rowOff>
    </xdr:from>
    <xdr:to>
      <xdr:col>68</xdr:col>
      <xdr:colOff>73025</xdr:colOff>
      <xdr:row>33</xdr:row>
      <xdr:rowOff>89548</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2560300" y="6379235"/>
          <a:ext cx="762000" cy="13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162941</xdr:rowOff>
    </xdr:from>
    <xdr:to>
      <xdr:col>60</xdr:col>
      <xdr:colOff>123825</xdr:colOff>
      <xdr:row>32</xdr:row>
      <xdr:rowOff>93091</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17475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42291</xdr:rowOff>
    </xdr:from>
    <xdr:to>
      <xdr:col>64</xdr:col>
      <xdr:colOff>73025</xdr:colOff>
      <xdr:row>32</xdr:row>
      <xdr:rowOff>121310</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a:off x="11798300" y="6300216"/>
          <a:ext cx="762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49649</xdr:rowOff>
    </xdr:from>
    <xdr:ext cx="469744" cy="259045"/>
    <xdr:sp macro="" textlink="">
      <xdr:nvSpPr>
        <xdr:cNvPr id="152" name="n_1aveValue債務償還比率">
          <a:extLst>
            <a:ext uri="{FF2B5EF4-FFF2-40B4-BE49-F238E27FC236}">
              <a16:creationId xmlns:a16="http://schemas.microsoft.com/office/drawing/2014/main" id="{00000000-0008-0000-0000-000098000000}"/>
            </a:ext>
          </a:extLst>
        </xdr:cNvPr>
        <xdr:cNvSpPr txBox="1"/>
      </xdr:nvSpPr>
      <xdr:spPr>
        <a:xfrm>
          <a:off x="138367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167720</xdr:rowOff>
    </xdr:from>
    <xdr:ext cx="469744" cy="259045"/>
    <xdr:sp macro="" textlink="">
      <xdr:nvSpPr>
        <xdr:cNvPr id="153" name="n_2aveValue債務償還比率">
          <a:extLst>
            <a:ext uri="{FF2B5EF4-FFF2-40B4-BE49-F238E27FC236}">
              <a16:creationId xmlns:a16="http://schemas.microsoft.com/office/drawing/2014/main" id="{00000000-0008-0000-0000-000099000000}"/>
            </a:ext>
          </a:extLst>
        </xdr:cNvPr>
        <xdr:cNvSpPr txBox="1"/>
      </xdr:nvSpPr>
      <xdr:spPr>
        <a:xfrm>
          <a:off x="13087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64279</xdr:rowOff>
    </xdr:from>
    <xdr:ext cx="469744" cy="259045"/>
    <xdr:sp macro="" textlink="">
      <xdr:nvSpPr>
        <xdr:cNvPr id="154" name="n_3aveValue債務償還比率">
          <a:extLst>
            <a:ext uri="{FF2B5EF4-FFF2-40B4-BE49-F238E27FC236}">
              <a16:creationId xmlns:a16="http://schemas.microsoft.com/office/drawing/2014/main" id="{00000000-0008-0000-0000-00009A000000}"/>
            </a:ext>
          </a:extLst>
        </xdr:cNvPr>
        <xdr:cNvSpPr txBox="1"/>
      </xdr:nvSpPr>
      <xdr:spPr>
        <a:xfrm>
          <a:off x="12325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72483</xdr:rowOff>
    </xdr:from>
    <xdr:ext cx="469744" cy="259045"/>
    <xdr:sp macro="" textlink="">
      <xdr:nvSpPr>
        <xdr:cNvPr id="155" name="n_4aveValue債務償還比率">
          <a:extLst>
            <a:ext uri="{FF2B5EF4-FFF2-40B4-BE49-F238E27FC236}">
              <a16:creationId xmlns:a16="http://schemas.microsoft.com/office/drawing/2014/main" id="{00000000-0008-0000-0000-00009B000000}"/>
            </a:ext>
          </a:extLst>
        </xdr:cNvPr>
        <xdr:cNvSpPr txBox="1"/>
      </xdr:nvSpPr>
      <xdr:spPr>
        <a:xfrm>
          <a:off x="11563427" y="59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76471</xdr:rowOff>
    </xdr:from>
    <xdr:ext cx="469744" cy="259045"/>
    <xdr:sp macro="" textlink="">
      <xdr:nvSpPr>
        <xdr:cNvPr id="156" name="n_1mainValue債務償還比率">
          <a:extLst>
            <a:ext uri="{FF2B5EF4-FFF2-40B4-BE49-F238E27FC236}">
              <a16:creationId xmlns:a16="http://schemas.microsoft.com/office/drawing/2014/main" id="{00000000-0008-0000-0000-00009C000000}"/>
            </a:ext>
          </a:extLst>
        </xdr:cNvPr>
        <xdr:cNvSpPr txBox="1"/>
      </xdr:nvSpPr>
      <xdr:spPr>
        <a:xfrm>
          <a:off x="13836727" y="61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131475</xdr:rowOff>
    </xdr:from>
    <xdr:ext cx="469744" cy="259045"/>
    <xdr:sp macro="" textlink="">
      <xdr:nvSpPr>
        <xdr:cNvPr id="157" name="n_2mainValue債務償還比率">
          <a:extLst>
            <a:ext uri="{FF2B5EF4-FFF2-40B4-BE49-F238E27FC236}">
              <a16:creationId xmlns:a16="http://schemas.microsoft.com/office/drawing/2014/main" id="{00000000-0008-0000-0000-00009D000000}"/>
            </a:ext>
          </a:extLst>
        </xdr:cNvPr>
        <xdr:cNvSpPr txBox="1"/>
      </xdr:nvSpPr>
      <xdr:spPr>
        <a:xfrm>
          <a:off x="13087427" y="656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163237</xdr:rowOff>
    </xdr:from>
    <xdr:ext cx="469744" cy="259045"/>
    <xdr:sp macro="" textlink="">
      <xdr:nvSpPr>
        <xdr:cNvPr id="158" name="n_3mainValue債務償還比率">
          <a:extLst>
            <a:ext uri="{FF2B5EF4-FFF2-40B4-BE49-F238E27FC236}">
              <a16:creationId xmlns:a16="http://schemas.microsoft.com/office/drawing/2014/main" id="{00000000-0008-0000-0000-00009E000000}"/>
            </a:ext>
          </a:extLst>
        </xdr:cNvPr>
        <xdr:cNvSpPr txBox="1"/>
      </xdr:nvSpPr>
      <xdr:spPr>
        <a:xfrm>
          <a:off x="12325427" y="64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84218</xdr:rowOff>
    </xdr:from>
    <xdr:ext cx="469744" cy="259045"/>
    <xdr:sp macro="" textlink="">
      <xdr:nvSpPr>
        <xdr:cNvPr id="159" name="n_4mainValue債務償還比率">
          <a:extLst>
            <a:ext uri="{FF2B5EF4-FFF2-40B4-BE49-F238E27FC236}">
              <a16:creationId xmlns:a16="http://schemas.microsoft.com/office/drawing/2014/main" id="{00000000-0008-0000-0000-00009F000000}"/>
            </a:ext>
          </a:extLst>
        </xdr:cNvPr>
        <xdr:cNvSpPr txBox="1"/>
      </xdr:nvSpPr>
      <xdr:spPr>
        <a:xfrm>
          <a:off x="11563427" y="634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187,880
185,072
113.60
84,510,302
80,178,624
4,149,681
39,750,796
58,591,440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38752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68580</xdr:rowOff>
    </xdr:from>
    <xdr:to>
      <xdr:col>24</xdr:col>
      <xdr:colOff>63500</xdr:colOff>
      <xdr:row>38</xdr:row>
      <xdr:rowOff>102870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836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68580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47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118745</xdr:rowOff>
    </xdr:from>
    <xdr:to>
      <xdr:col>10</xdr:col>
      <xdr:colOff>165100</xdr:colOff>
      <xdr:row>38</xdr:row>
      <xdr:rowOff>48895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169545</xdr:rowOff>
    </xdr:from>
    <xdr:to>
      <xdr:col>15</xdr:col>
      <xdr:colOff>50800</xdr:colOff>
      <xdr:row>38</xdr:row>
      <xdr:rowOff>32385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131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86360</xdr:rowOff>
    </xdr:from>
    <xdr:to>
      <xdr:col>6</xdr:col>
      <xdr:colOff>38100</xdr:colOff>
      <xdr:row>38</xdr:row>
      <xdr:rowOff>16510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137160</xdr:rowOff>
    </xdr:from>
    <xdr:to>
      <xdr:col>10</xdr:col>
      <xdr:colOff>114300</xdr:colOff>
      <xdr:row>37</xdr:row>
      <xdr:rowOff>169545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808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65422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33037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135556</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95397</xdr:rowOff>
    </xdr:from>
    <xdr:to>
      <xdr:col>55</xdr:col>
      <xdr:colOff>50800</xdr:colOff>
      <xdr:row>41</xdr:row>
      <xdr:rowOff>25547</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10324</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86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96129</xdr:rowOff>
    </xdr:from>
    <xdr:to>
      <xdr:col>50</xdr:col>
      <xdr:colOff>165100</xdr:colOff>
      <xdr:row>41</xdr:row>
      <xdr:rowOff>26279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5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146197</xdr:rowOff>
    </xdr:from>
    <xdr:to>
      <xdr:col>55</xdr:col>
      <xdr:colOff>0</xdr:colOff>
      <xdr:row>40</xdr:row>
      <xdr:rowOff>146929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04197"/>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96678</xdr:rowOff>
    </xdr:from>
    <xdr:to>
      <xdr:col>46</xdr:col>
      <xdr:colOff>38100</xdr:colOff>
      <xdr:row>41</xdr:row>
      <xdr:rowOff>26828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146929</xdr:rowOff>
    </xdr:from>
    <xdr:to>
      <xdr:col>50</xdr:col>
      <xdr:colOff>114300</xdr:colOff>
      <xdr:row>40</xdr:row>
      <xdr:rowOff>147478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0492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97637</xdr:rowOff>
    </xdr:from>
    <xdr:to>
      <xdr:col>41</xdr:col>
      <xdr:colOff>101600</xdr:colOff>
      <xdr:row>41</xdr:row>
      <xdr:rowOff>27787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147478</xdr:rowOff>
    </xdr:from>
    <xdr:to>
      <xdr:col>45</xdr:col>
      <xdr:colOff>177800</xdr:colOff>
      <xdr:row>40</xdr:row>
      <xdr:rowOff>148437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005478"/>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102118</xdr:rowOff>
    </xdr:from>
    <xdr:to>
      <xdr:col>36</xdr:col>
      <xdr:colOff>165100</xdr:colOff>
      <xdr:row>41</xdr:row>
      <xdr:rowOff>32268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148437</xdr:rowOff>
    </xdr:from>
    <xdr:to>
      <xdr:col>41</xdr:col>
      <xdr:colOff>50800</xdr:colOff>
      <xdr:row>40</xdr:row>
      <xdr:rowOff>152918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006437"/>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58808</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7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64934</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72432</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73255</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17406</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04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17955</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04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18914</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04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23395</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05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171286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96157</xdr:rowOff>
    </xdr:from>
    <xdr:to>
      <xdr:col>20</xdr:col>
      <xdr:colOff>38100</xdr:colOff>
      <xdr:row>59</xdr:row>
      <xdr:rowOff>26307</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146957</xdr:rowOff>
    </xdr:from>
    <xdr:to>
      <xdr:col>24</xdr:col>
      <xdr:colOff>63500</xdr:colOff>
      <xdr:row>59</xdr:row>
      <xdr:rowOff>27759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0910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66766</xdr:rowOff>
    </xdr:from>
    <xdr:to>
      <xdr:col>15</xdr:col>
      <xdr:colOff>101600</xdr:colOff>
      <xdr:row>58</xdr:row>
      <xdr:rowOff>168366</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117566</xdr:rowOff>
    </xdr:from>
    <xdr:to>
      <xdr:col>19</xdr:col>
      <xdr:colOff>177800</xdr:colOff>
      <xdr:row>58</xdr:row>
      <xdr:rowOff>146957</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0616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37374</xdr:rowOff>
    </xdr:from>
    <xdr:to>
      <xdr:col>10</xdr:col>
      <xdr:colOff>165100</xdr:colOff>
      <xdr:row>58</xdr:row>
      <xdr:rowOff>138974</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88174</xdr:rowOff>
    </xdr:from>
    <xdr:to>
      <xdr:col>15</xdr:col>
      <xdr:colOff>50800</xdr:colOff>
      <xdr:row>58</xdr:row>
      <xdr:rowOff>117566</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0322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4717</xdr:rowOff>
    </xdr:from>
    <xdr:to>
      <xdr:col>6</xdr:col>
      <xdr:colOff>38100</xdr:colOff>
      <xdr:row>58</xdr:row>
      <xdr:rowOff>106317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55517</xdr:rowOff>
    </xdr:from>
    <xdr:to>
      <xdr:col>10</xdr:col>
      <xdr:colOff>114300</xdr:colOff>
      <xdr:row>58</xdr:row>
      <xdr:rowOff>88174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99996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125203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72951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33762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136633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42834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13443</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155501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122844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111830</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398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129405</xdr:rowOff>
    </xdr:from>
    <xdr:to>
      <xdr:col>55</xdr:col>
      <xdr:colOff>50800</xdr:colOff>
      <xdr:row>62</xdr:row>
      <xdr:rowOff>59555</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5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107832</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56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130923</xdr:rowOff>
    </xdr:from>
    <xdr:to>
      <xdr:col>50</xdr:col>
      <xdr:colOff>165100</xdr:colOff>
      <xdr:row>62</xdr:row>
      <xdr:rowOff>61073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5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8755</xdr:rowOff>
    </xdr:from>
    <xdr:to>
      <xdr:col>55</xdr:col>
      <xdr:colOff>0</xdr:colOff>
      <xdr:row>62</xdr:row>
      <xdr:rowOff>10273</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638655"/>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136259</xdr:rowOff>
    </xdr:from>
    <xdr:to>
      <xdr:col>46</xdr:col>
      <xdr:colOff>38100</xdr:colOff>
      <xdr:row>62</xdr:row>
      <xdr:rowOff>66409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5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10273</xdr:rowOff>
    </xdr:from>
    <xdr:to>
      <xdr:col>50</xdr:col>
      <xdr:colOff>114300</xdr:colOff>
      <xdr:row>62</xdr:row>
      <xdr:rowOff>15609</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640173"/>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141773</xdr:rowOff>
    </xdr:from>
    <xdr:to>
      <xdr:col>41</xdr:col>
      <xdr:colOff>101600</xdr:colOff>
      <xdr:row>62</xdr:row>
      <xdr:rowOff>71923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6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15609</xdr:rowOff>
    </xdr:from>
    <xdr:to>
      <xdr:col>45</xdr:col>
      <xdr:colOff>177800</xdr:colOff>
      <xdr:row>62</xdr:row>
      <xdr:rowOff>21123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645509"/>
          <a:ext cx="8890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147593</xdr:rowOff>
    </xdr:from>
    <xdr:to>
      <xdr:col>36</xdr:col>
      <xdr:colOff>165100</xdr:colOff>
      <xdr:row>62</xdr:row>
      <xdr:rowOff>77743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60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21123</xdr:rowOff>
    </xdr:from>
    <xdr:to>
      <xdr:col>41</xdr:col>
      <xdr:colOff>50800</xdr:colOff>
      <xdr:row>62</xdr:row>
      <xdr:rowOff>26943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651023"/>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38377</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59411" y="1032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41468</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831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67496</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94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43868</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705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52200</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59411" y="1068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57536</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83111" y="106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63050</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94111" y="1069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68870</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705111" y="106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83820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1312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83820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flipV="1">
          <a:off x="2908300" y="14131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23876</xdr:rowOff>
    </xdr:from>
    <xdr:to>
      <xdr:col>10</xdr:col>
      <xdr:colOff>165100</xdr:colOff>
      <xdr:row>82</xdr:row>
      <xdr:rowOff>125476</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74676</xdr:rowOff>
    </xdr:from>
    <xdr:to>
      <xdr:col>15</xdr:col>
      <xdr:colOff>50800</xdr:colOff>
      <xdr:row>82</xdr:row>
      <xdr:rowOff>83820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133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74676</xdr:rowOff>
    </xdr:from>
    <xdr:to>
      <xdr:col>10</xdr:col>
      <xdr:colOff>114300</xdr:colOff>
      <xdr:row>83</xdr:row>
      <xdr:rowOff>72389</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flipV="1">
          <a:off x="1130300" y="14133576"/>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25416</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123714</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114316</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89825</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32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88537</xdr:rowOff>
    </xdr:from>
    <xdr:to>
      <xdr:col>55</xdr:col>
      <xdr:colOff>50800</xdr:colOff>
      <xdr:row>83</xdr:row>
      <xdr:rowOff>18687</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111414</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399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91802</xdr:rowOff>
    </xdr:from>
    <xdr:to>
      <xdr:col>50</xdr:col>
      <xdr:colOff>165100</xdr:colOff>
      <xdr:row>83</xdr:row>
      <xdr:rowOff>21952</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139337</xdr:rowOff>
    </xdr:from>
    <xdr:to>
      <xdr:col>55</xdr:col>
      <xdr:colOff>0</xdr:colOff>
      <xdr:row>82</xdr:row>
      <xdr:rowOff>142602</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1982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93436</xdr:rowOff>
    </xdr:from>
    <xdr:to>
      <xdr:col>46</xdr:col>
      <xdr:colOff>38100</xdr:colOff>
      <xdr:row>83</xdr:row>
      <xdr:rowOff>23586</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142602</xdr:rowOff>
    </xdr:from>
    <xdr:to>
      <xdr:col>50</xdr:col>
      <xdr:colOff>114300</xdr:colOff>
      <xdr:row>82</xdr:row>
      <xdr:rowOff>144236</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2015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98334</xdr:rowOff>
    </xdr:from>
    <xdr:to>
      <xdr:col>41</xdr:col>
      <xdr:colOff>101600</xdr:colOff>
      <xdr:row>83</xdr:row>
      <xdr:rowOff>28484</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144236</xdr:rowOff>
    </xdr:from>
    <xdr:to>
      <xdr:col>45</xdr:col>
      <xdr:colOff>177800</xdr:colOff>
      <xdr:row>82</xdr:row>
      <xdr:rowOff>149134</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20313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101600</xdr:rowOff>
    </xdr:from>
    <xdr:to>
      <xdr:col>36</xdr:col>
      <xdr:colOff>165100</xdr:colOff>
      <xdr:row>83</xdr:row>
      <xdr:rowOff>31750</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149134</xdr:rowOff>
    </xdr:from>
    <xdr:to>
      <xdr:col>41</xdr:col>
      <xdr:colOff>50800</xdr:colOff>
      <xdr:row>82</xdr:row>
      <xdr:rowOff>152400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42080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163303</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140443</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109419</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38479</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39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40113</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39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45011</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48277</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0000000-0008-0000-01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140970</xdr:rowOff>
    </xdr:from>
    <xdr:to>
      <xdr:col>24</xdr:col>
      <xdr:colOff>62865</xdr:colOff>
      <xdr:row>108</xdr:row>
      <xdr:rowOff>167639</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flipV="1">
          <a:off x="4634865" y="17457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0000000-0008-0000-0100-000091010000}"/>
            </a:ext>
          </a:extLst>
        </xdr:cNvPr>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87647</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00000000-0008-0000-0100-000093010000}"/>
            </a:ext>
          </a:extLst>
        </xdr:cNvPr>
        <xdr:cNvSpPr txBox="1"/>
      </xdr:nvSpPr>
      <xdr:spPr>
        <a:xfrm>
          <a:off x="4673600"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140970</xdr:rowOff>
    </xdr:from>
    <xdr:to>
      <xdr:col>24</xdr:col>
      <xdr:colOff>152400</xdr:colOff>
      <xdr:row>101</xdr:row>
      <xdr:rowOff>140970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745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99077</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00000000-0008-0000-0100-000095010000}"/>
            </a:ext>
          </a:extLst>
        </xdr:cNvPr>
        <xdr:cNvSpPr txBox="1"/>
      </xdr:nvSpPr>
      <xdr:spPr>
        <a:xfrm>
          <a:off x="4673600" y="18101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120650</xdr:rowOff>
    </xdr:from>
    <xdr:to>
      <xdr:col>24</xdr:col>
      <xdr:colOff>114300</xdr:colOff>
      <xdr:row>106</xdr:row>
      <xdr:rowOff>50800</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4584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78739</xdr:rowOff>
    </xdr:from>
    <xdr:to>
      <xdr:col>15</xdr:col>
      <xdr:colOff>101600</xdr:colOff>
      <xdr:row>105</xdr:row>
      <xdr:rowOff>8889</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2857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079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90170</xdr:rowOff>
    </xdr:from>
    <xdr:to>
      <xdr:col>24</xdr:col>
      <xdr:colOff>114300</xdr:colOff>
      <xdr:row>102</xdr:row>
      <xdr:rowOff>20320</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45847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43197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0000000-0008-0000-0100-0000A1010000}"/>
            </a:ext>
          </a:extLst>
        </xdr:cNvPr>
        <xdr:cNvSpPr txBox="1"/>
      </xdr:nvSpPr>
      <xdr:spPr>
        <a:xfrm>
          <a:off x="4673600" y="1735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6350</xdr:rowOff>
    </xdr:from>
    <xdr:to>
      <xdr:col>20</xdr:col>
      <xdr:colOff>38100</xdr:colOff>
      <xdr:row>101</xdr:row>
      <xdr:rowOff>107950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3746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57150</xdr:rowOff>
    </xdr:from>
    <xdr:to>
      <xdr:col>24</xdr:col>
      <xdr:colOff>63500</xdr:colOff>
      <xdr:row>101</xdr:row>
      <xdr:rowOff>140970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3797300" y="173736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90170</xdr:rowOff>
    </xdr:from>
    <xdr:to>
      <xdr:col>15</xdr:col>
      <xdr:colOff>101600</xdr:colOff>
      <xdr:row>101</xdr:row>
      <xdr:rowOff>20320</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2857500" y="172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140970</xdr:rowOff>
    </xdr:from>
    <xdr:to>
      <xdr:col>19</xdr:col>
      <xdr:colOff>177800</xdr:colOff>
      <xdr:row>101</xdr:row>
      <xdr:rowOff>57150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908300" y="172859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6350</xdr:rowOff>
    </xdr:from>
    <xdr:to>
      <xdr:col>10</xdr:col>
      <xdr:colOff>165100</xdr:colOff>
      <xdr:row>100</xdr:row>
      <xdr:rowOff>107950</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968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57150</xdr:rowOff>
    </xdr:from>
    <xdr:to>
      <xdr:col>15</xdr:col>
      <xdr:colOff>50800</xdr:colOff>
      <xdr:row>100</xdr:row>
      <xdr:rowOff>140970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019300" y="172021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xdr:rowOff>
    </xdr:from>
    <xdr:to>
      <xdr:col>6</xdr:col>
      <xdr:colOff>38100</xdr:colOff>
      <xdr:row>102</xdr:row>
      <xdr:rowOff>115570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079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57150</xdr:rowOff>
    </xdr:from>
    <xdr:to>
      <xdr:col>10</xdr:col>
      <xdr:colOff>114300</xdr:colOff>
      <xdr:row>102</xdr:row>
      <xdr:rowOff>64770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flipV="1">
          <a:off x="1130300" y="1720215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140988</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100-0000AA010000}"/>
            </a:ext>
          </a:extLst>
        </xdr:cNvPr>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100-0000AB010000}"/>
            </a:ext>
          </a:extLst>
        </xdr:cNvPr>
        <xdr:cNvSpPr txBox="1"/>
      </xdr:nvSpPr>
      <xdr:spPr>
        <a:xfrm>
          <a:off x="2705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100-0000AC010000}"/>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68597</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100-0000AD010000}"/>
            </a:ext>
          </a:extLst>
        </xdr:cNvPr>
        <xdr:cNvSpPr txBox="1"/>
      </xdr:nvSpPr>
      <xdr:spPr>
        <a:xfrm>
          <a:off x="927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124477</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100-0000AE010000}"/>
            </a:ext>
          </a:extLst>
        </xdr:cNvPr>
        <xdr:cNvSpPr txBox="1"/>
      </xdr:nvSpPr>
      <xdr:spPr>
        <a:xfrm>
          <a:off x="35820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36847</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100-0000AF010000}"/>
            </a:ext>
          </a:extLst>
        </xdr:cNvPr>
        <xdr:cNvSpPr txBox="1"/>
      </xdr:nvSpPr>
      <xdr:spPr>
        <a:xfrm>
          <a:off x="27057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124477</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100-0000B0010000}"/>
            </a:ext>
          </a:extLst>
        </xdr:cNvPr>
        <xdr:cNvSpPr txBox="1"/>
      </xdr:nvSpPr>
      <xdr:spPr>
        <a:xfrm>
          <a:off x="18167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132097</xdr:rowOff>
    </xdr:from>
    <xdr:ext cx="405111" cy="259045"/>
    <xdr:sp macro="" textlink="">
      <xdr:nvSpPr>
        <xdr:cNvPr id="433" name="n_4mainValue【港湾・漁港】&#10;有形固定資産減価償却率">
          <a:extLst>
            <a:ext uri="{FF2B5EF4-FFF2-40B4-BE49-F238E27FC236}">
              <a16:creationId xmlns:a16="http://schemas.microsoft.com/office/drawing/2014/main" id="{00000000-0008-0000-0100-0000B1010000}"/>
            </a:ext>
          </a:extLst>
        </xdr:cNvPr>
        <xdr:cNvSpPr txBox="1"/>
      </xdr:nvSpPr>
      <xdr:spPr>
        <a:xfrm>
          <a:off x="927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1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115709</xdr:rowOff>
    </xdr:from>
    <xdr:to>
      <xdr:col>54</xdr:col>
      <xdr:colOff>189865</xdr:colOff>
      <xdr:row>107</xdr:row>
      <xdr:rowOff>106490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10476865" y="17260709"/>
          <a:ext cx="0" cy="1190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00000000-0008-0000-0100-0000CA010000}"/>
            </a:ext>
          </a:extLst>
        </xdr:cNvPr>
        <xdr:cNvSpPr txBox="1"/>
      </xdr:nvSpPr>
      <xdr:spPr>
        <a:xfrm>
          <a:off x="10515600" y="1845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62386</xdr:rowOff>
    </xdr:from>
    <xdr:ext cx="534377" cy="259045"/>
    <xdr:sp macro="" textlink="">
      <xdr:nvSpPr>
        <xdr:cNvPr id="460" name="【港湾・漁港】&#10;一人当たり有形固定資産（償却資産）額最大値テキスト">
          <a:extLst>
            <a:ext uri="{FF2B5EF4-FFF2-40B4-BE49-F238E27FC236}">
              <a16:creationId xmlns:a16="http://schemas.microsoft.com/office/drawing/2014/main" id="{00000000-0008-0000-0100-0000CC010000}"/>
            </a:ext>
          </a:extLst>
        </xdr:cNvPr>
        <xdr:cNvSpPr txBox="1"/>
      </xdr:nvSpPr>
      <xdr:spPr>
        <a:xfrm>
          <a:off x="10515600" y="170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115709</xdr:rowOff>
    </xdr:from>
    <xdr:to>
      <xdr:col>55</xdr:col>
      <xdr:colOff>88900</xdr:colOff>
      <xdr:row>100</xdr:row>
      <xdr:rowOff>115709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0388600" y="17260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41115</xdr:rowOff>
    </xdr:from>
    <xdr:ext cx="534377" cy="259045"/>
    <xdr:sp macro="" textlink="">
      <xdr:nvSpPr>
        <xdr:cNvPr id="462" name="【港湾・漁港】&#10;一人当たり有形固定資産（償却資産）額平均値テキスト">
          <a:extLst>
            <a:ext uri="{FF2B5EF4-FFF2-40B4-BE49-F238E27FC236}">
              <a16:creationId xmlns:a16="http://schemas.microsoft.com/office/drawing/2014/main" id="{00000000-0008-0000-0100-0000CE010000}"/>
            </a:ext>
          </a:extLst>
        </xdr:cNvPr>
        <xdr:cNvSpPr txBox="1"/>
      </xdr:nvSpPr>
      <xdr:spPr>
        <a:xfrm>
          <a:off x="10515600" y="1787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18238</xdr:rowOff>
    </xdr:from>
    <xdr:to>
      <xdr:col>55</xdr:col>
      <xdr:colOff>50800</xdr:colOff>
      <xdr:row>105</xdr:row>
      <xdr:rowOff>119838</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04267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20276</xdr:rowOff>
    </xdr:from>
    <xdr:to>
      <xdr:col>50</xdr:col>
      <xdr:colOff>165100</xdr:colOff>
      <xdr:row>105</xdr:row>
      <xdr:rowOff>121876</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9588500" y="1802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81274</xdr:rowOff>
    </xdr:from>
    <xdr:to>
      <xdr:col>46</xdr:col>
      <xdr:colOff>38100</xdr:colOff>
      <xdr:row>106</xdr:row>
      <xdr:rowOff>11424</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86995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87388</xdr:rowOff>
    </xdr:from>
    <xdr:to>
      <xdr:col>41</xdr:col>
      <xdr:colOff>101600</xdr:colOff>
      <xdr:row>106</xdr:row>
      <xdr:rowOff>17538</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7810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96419</xdr:rowOff>
    </xdr:from>
    <xdr:to>
      <xdr:col>36</xdr:col>
      <xdr:colOff>165100</xdr:colOff>
      <xdr:row>106</xdr:row>
      <xdr:rowOff>26569</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6921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63595</xdr:rowOff>
    </xdr:from>
    <xdr:to>
      <xdr:col>55</xdr:col>
      <xdr:colOff>50800</xdr:colOff>
      <xdr:row>106</xdr:row>
      <xdr:rowOff>165195</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0426700" y="182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42022</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00000000-0008-0000-0100-0000DA010000}"/>
            </a:ext>
          </a:extLst>
        </xdr:cNvPr>
        <xdr:cNvSpPr txBox="1"/>
      </xdr:nvSpPr>
      <xdr:spPr>
        <a:xfrm>
          <a:off x="10515600" y="1821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66491</xdr:rowOff>
    </xdr:from>
    <xdr:to>
      <xdr:col>50</xdr:col>
      <xdr:colOff>165100</xdr:colOff>
      <xdr:row>106</xdr:row>
      <xdr:rowOff>168091</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9588500" y="182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114395</xdr:rowOff>
    </xdr:from>
    <xdr:to>
      <xdr:col>55</xdr:col>
      <xdr:colOff>0</xdr:colOff>
      <xdr:row>106</xdr:row>
      <xdr:rowOff>117291</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9639300" y="18288095"/>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68187</xdr:rowOff>
    </xdr:from>
    <xdr:to>
      <xdr:col>46</xdr:col>
      <xdr:colOff>38100</xdr:colOff>
      <xdr:row>106</xdr:row>
      <xdr:rowOff>169787</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8699500" y="182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117291</xdr:rowOff>
    </xdr:from>
    <xdr:to>
      <xdr:col>50</xdr:col>
      <xdr:colOff>114300</xdr:colOff>
      <xdr:row>106</xdr:row>
      <xdr:rowOff>118987</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8750300" y="18290991"/>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71768</xdr:rowOff>
    </xdr:from>
    <xdr:to>
      <xdr:col>41</xdr:col>
      <xdr:colOff>101600</xdr:colOff>
      <xdr:row>107</xdr:row>
      <xdr:rowOff>1918</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7810500" y="1824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118987</xdr:rowOff>
    </xdr:from>
    <xdr:to>
      <xdr:col>45</xdr:col>
      <xdr:colOff>177800</xdr:colOff>
      <xdr:row>106</xdr:row>
      <xdr:rowOff>122568</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7861300" y="18292687"/>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157169</xdr:rowOff>
    </xdr:from>
    <xdr:to>
      <xdr:col>36</xdr:col>
      <xdr:colOff>165100</xdr:colOff>
      <xdr:row>107</xdr:row>
      <xdr:rowOff>87319</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6921500" y="183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122568</xdr:rowOff>
    </xdr:from>
    <xdr:to>
      <xdr:col>41</xdr:col>
      <xdr:colOff>50800</xdr:colOff>
      <xdr:row>107</xdr:row>
      <xdr:rowOff>36519</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6972300" y="18296268"/>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138403</xdr:rowOff>
    </xdr:from>
    <xdr:ext cx="534377" cy="259045"/>
    <xdr:sp macro="" textlink="">
      <xdr:nvSpPr>
        <xdr:cNvPr id="483" name="n_1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59411" y="1779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27951</xdr:rowOff>
    </xdr:from>
    <xdr:ext cx="534377" cy="259045"/>
    <xdr:sp macro="" textlink="">
      <xdr:nvSpPr>
        <xdr:cNvPr id="484" name="n_2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83111" y="178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34065</xdr:rowOff>
    </xdr:from>
    <xdr:ext cx="534377" cy="259045"/>
    <xdr:sp macro="" textlink="">
      <xdr:nvSpPr>
        <xdr:cNvPr id="485" name="n_3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941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43096</xdr:rowOff>
    </xdr:from>
    <xdr:ext cx="534377" cy="259045"/>
    <xdr:sp macro="" textlink="">
      <xdr:nvSpPr>
        <xdr:cNvPr id="486" name="n_4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705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159218</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59411" y="1833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160914</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83111" y="1833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164495</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94111" y="1833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78446</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705111" y="18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1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6318864" y="5699760"/>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100-000006020000}"/>
            </a:ext>
          </a:extLst>
        </xdr:cNvPr>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100-000008020000}"/>
            </a:ext>
          </a:extLst>
        </xdr:cNvPr>
        <xdr:cNvSpPr txBox="1"/>
      </xdr:nvSpPr>
      <xdr:spPr>
        <a:xfrm>
          <a:off x="16357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115224</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0000000-0008-0000-0100-00000A020000}"/>
            </a:ext>
          </a:extLst>
        </xdr:cNvPr>
        <xdr:cNvSpPr txBox="1"/>
      </xdr:nvSpPr>
      <xdr:spPr>
        <a:xfrm>
          <a:off x="16357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543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100-000016020000}"/>
            </a:ext>
          </a:extLst>
        </xdr:cNvPr>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79284</xdr:rowOff>
    </xdr:from>
    <xdr:to>
      <xdr:col>81</xdr:col>
      <xdr:colOff>101600</xdr:colOff>
      <xdr:row>40</xdr:row>
      <xdr:rowOff>9434</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5430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130084</xdr:rowOff>
    </xdr:from>
    <xdr:to>
      <xdr:col>85</xdr:col>
      <xdr:colOff>127000</xdr:colOff>
      <xdr:row>40</xdr:row>
      <xdr:rowOff>30480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5481300" y="681663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454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130084</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4592300" y="68035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41910</xdr:rowOff>
    </xdr:from>
    <xdr:to>
      <xdr:col>76</xdr:col>
      <xdr:colOff>114300</xdr:colOff>
      <xdr:row>39</xdr:row>
      <xdr:rowOff>117022</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3703300" y="672846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110309</xdr:rowOff>
    </xdr:from>
    <xdr:to>
      <xdr:col>67</xdr:col>
      <xdr:colOff>101600</xdr:colOff>
      <xdr:row>39</xdr:row>
      <xdr:rowOff>40459</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2763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161109</xdr:rowOff>
    </xdr:from>
    <xdr:to>
      <xdr:col>71</xdr:col>
      <xdr:colOff>177800</xdr:colOff>
      <xdr:row>39</xdr:row>
      <xdr:rowOff>41910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814300" y="66762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45555</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21063</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2611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561</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5266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158949</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4389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000000-0008-0000-01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00000000-0008-0000-0100-00003D02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00000000-0008-0000-0100-00003F020000}"/>
            </a:ext>
          </a:extLst>
        </xdr:cNvPr>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00000000-0008-0000-0100-000041020000}"/>
            </a:ext>
          </a:extLst>
        </xdr:cNvPr>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00000000-0008-0000-0100-00004D020000}"/>
            </a:ext>
          </a:extLst>
        </xdr:cNvPr>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44196</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1323300" y="690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0383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44196</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0434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9494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44196</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9545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44196</xdr:rowOff>
    </xdr:from>
    <xdr:to>
      <xdr:col>102</xdr:col>
      <xdr:colOff>114300</xdr:colOff>
      <xdr:row>40</xdr:row>
      <xdr:rowOff>53340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8656300" y="6902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0199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15511</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9310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8421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0199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9310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1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100-00007902000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100-00007B020000}"/>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100-00007D020000}"/>
            </a:ext>
          </a:extLst>
        </xdr:cNvPr>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6268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139899</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100-000089020000}"/>
            </a:ext>
          </a:extLst>
        </xdr:cNvPr>
        <xdr:cNvSpPr txBox="1"/>
      </xdr:nvSpPr>
      <xdr:spPr>
        <a:xfrm>
          <a:off x="16357600"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5430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40822</xdr:rowOff>
    </xdr:from>
    <xdr:to>
      <xdr:col>85</xdr:col>
      <xdr:colOff>127000</xdr:colOff>
      <xdr:row>61</xdr:row>
      <xdr:rowOff>50619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5481300" y="1049927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4541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50619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4592300" y="104666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8165</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3703300" y="104600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68399</xdr:rowOff>
    </xdr:from>
    <xdr:to>
      <xdr:col>67</xdr:col>
      <xdr:colOff>101600</xdr:colOff>
      <xdr:row>61</xdr:row>
      <xdr:rowOff>169999</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2763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119199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flipV="1">
          <a:off x="12814300" y="10460083"/>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73858</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100-000092020000}"/>
            </a:ext>
          </a:extLst>
        </xdr:cNvPr>
        <xdr:cNvSpPr txBox="1"/>
      </xdr:nvSpPr>
      <xdr:spPr>
        <a:xfrm>
          <a:off x="15266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100-000093020000}"/>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100-000094020000}"/>
            </a:ext>
          </a:extLst>
        </xdr:cNvPr>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100-000095020000}"/>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100-000096020000}"/>
            </a:ext>
          </a:extLst>
        </xdr:cNvPr>
        <xdr:cNvSpPr txBox="1"/>
      </xdr:nvSpPr>
      <xdr:spPr>
        <a:xfrm>
          <a:off x="15266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100-000097020000}"/>
            </a:ext>
          </a:extLst>
        </xdr:cNvPr>
        <xdr:cNvSpPr txBox="1"/>
      </xdr:nvSpPr>
      <xdr:spPr>
        <a:xfrm>
          <a:off x="14389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100-000098020000}"/>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161126</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100-000099020000}"/>
            </a:ext>
          </a:extLst>
        </xdr:cNvPr>
        <xdr:cNvSpPr txBox="1"/>
      </xdr:nvSpPr>
      <xdr:spPr>
        <a:xfrm>
          <a:off x="12611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157497</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444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134620</xdr:rowOff>
    </xdr:from>
    <xdr:to>
      <xdr:col>116</xdr:col>
      <xdr:colOff>114300</xdr:colOff>
      <xdr:row>61</xdr:row>
      <xdr:rowOff>64770</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157497</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142240</xdr:rowOff>
    </xdr:from>
    <xdr:to>
      <xdr:col>112</xdr:col>
      <xdr:colOff>38100</xdr:colOff>
      <xdr:row>61</xdr:row>
      <xdr:rowOff>72390</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13970</xdr:rowOff>
    </xdr:from>
    <xdr:to>
      <xdr:col>116</xdr:col>
      <xdr:colOff>63500</xdr:colOff>
      <xdr:row>61</xdr:row>
      <xdr:rowOff>21590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flipV="1">
          <a:off x="21323300" y="10472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148590</xdr:rowOff>
    </xdr:from>
    <xdr:to>
      <xdr:col>107</xdr:col>
      <xdr:colOff>101600</xdr:colOff>
      <xdr:row>61</xdr:row>
      <xdr:rowOff>78740</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21590</xdr:rowOff>
    </xdr:from>
    <xdr:to>
      <xdr:col>111</xdr:col>
      <xdr:colOff>177800</xdr:colOff>
      <xdr:row>61</xdr:row>
      <xdr:rowOff>27940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104800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27940</xdr:rowOff>
    </xdr:from>
    <xdr:to>
      <xdr:col>107</xdr:col>
      <xdr:colOff>50800</xdr:colOff>
      <xdr:row>61</xdr:row>
      <xdr:rowOff>38100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104863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167640</xdr:rowOff>
    </xdr:from>
    <xdr:to>
      <xdr:col>98</xdr:col>
      <xdr:colOff>38100</xdr:colOff>
      <xdr:row>61</xdr:row>
      <xdr:rowOff>97790</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38100</xdr:rowOff>
    </xdr:from>
    <xdr:to>
      <xdr:col>102</xdr:col>
      <xdr:colOff>114300</xdr:colOff>
      <xdr:row>61</xdr:row>
      <xdr:rowOff>46990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4965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105427</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153687</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118127</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88917</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102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95267</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114317</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1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flipV="1">
          <a:off x="16318864" y="173172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3" name="【公民館】&#10;有形固定資産減価償却率最小値テキスト">
          <a:extLst>
            <a:ext uri="{FF2B5EF4-FFF2-40B4-BE49-F238E27FC236}">
              <a16:creationId xmlns:a16="http://schemas.microsoft.com/office/drawing/2014/main" id="{00000000-0008-0000-0100-0000FB020000}"/>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100-0000FD020000}"/>
            </a:ext>
          </a:extLst>
        </xdr:cNvPr>
        <xdr:cNvSpPr txBox="1"/>
      </xdr:nvSpPr>
      <xdr:spPr>
        <a:xfrm>
          <a:off x="16357600" y="1709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16273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100-0000FF020000}"/>
            </a:ext>
          </a:extLst>
        </xdr:cNvPr>
        <xdr:cNvSpPr txBox="1"/>
      </xdr:nvSpPr>
      <xdr:spPr>
        <a:xfrm>
          <a:off x="16357600" y="1784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6268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543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4541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157987</xdr:rowOff>
    </xdr:from>
    <xdr:to>
      <xdr:col>85</xdr:col>
      <xdr:colOff>177800</xdr:colOff>
      <xdr:row>107</xdr:row>
      <xdr:rowOff>88137</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62687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72914</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100-00000B030000}"/>
            </a:ext>
          </a:extLst>
        </xdr:cNvPr>
        <xdr:cNvSpPr txBox="1"/>
      </xdr:nvSpPr>
      <xdr:spPr>
        <a:xfrm>
          <a:off x="16357600" y="1824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xdr:rowOff>
    </xdr:from>
    <xdr:to>
      <xdr:col>81</xdr:col>
      <xdr:colOff>101600</xdr:colOff>
      <xdr:row>107</xdr:row>
      <xdr:rowOff>106426</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5430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37337</xdr:rowOff>
    </xdr:from>
    <xdr:to>
      <xdr:col>85</xdr:col>
      <xdr:colOff>127000</xdr:colOff>
      <xdr:row>107</xdr:row>
      <xdr:rowOff>55626</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flipV="1">
          <a:off x="15481300" y="183824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160274</xdr:rowOff>
    </xdr:from>
    <xdr:to>
      <xdr:col>76</xdr:col>
      <xdr:colOff>165100</xdr:colOff>
      <xdr:row>107</xdr:row>
      <xdr:rowOff>90424</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4541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39624</xdr:rowOff>
    </xdr:from>
    <xdr:to>
      <xdr:col>81</xdr:col>
      <xdr:colOff>50800</xdr:colOff>
      <xdr:row>107</xdr:row>
      <xdr:rowOff>55626</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4592300" y="1838477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137413</xdr:rowOff>
    </xdr:from>
    <xdr:to>
      <xdr:col>72</xdr:col>
      <xdr:colOff>38100</xdr:colOff>
      <xdr:row>107</xdr:row>
      <xdr:rowOff>67563</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3652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xdr:rowOff>
    </xdr:from>
    <xdr:to>
      <xdr:col>76</xdr:col>
      <xdr:colOff>114300</xdr:colOff>
      <xdr:row>107</xdr:row>
      <xdr:rowOff>39624</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3703300" y="1836191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155702</xdr:rowOff>
    </xdr:from>
    <xdr:to>
      <xdr:col>67</xdr:col>
      <xdr:colOff>101600</xdr:colOff>
      <xdr:row>107</xdr:row>
      <xdr:rowOff>85852</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2763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xdr:rowOff>
    </xdr:from>
    <xdr:to>
      <xdr:col>71</xdr:col>
      <xdr:colOff>177800</xdr:colOff>
      <xdr:row>107</xdr:row>
      <xdr:rowOff>35052</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flipV="1">
          <a:off x="12814300" y="183619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77233</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100-000014030000}"/>
            </a:ext>
          </a:extLst>
        </xdr:cNvPr>
        <xdr:cNvSpPr txBox="1"/>
      </xdr:nvSpPr>
      <xdr:spPr>
        <a:xfrm>
          <a:off x="152660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42942</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100-000015030000}"/>
            </a:ext>
          </a:extLst>
        </xdr:cNvPr>
        <xdr:cNvSpPr txBox="1"/>
      </xdr:nvSpPr>
      <xdr:spPr>
        <a:xfrm>
          <a:off x="143897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100-000016030000}"/>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100-000017030000}"/>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97553</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100-000018030000}"/>
            </a:ext>
          </a:extLst>
        </xdr:cNvPr>
        <xdr:cNvSpPr txBox="1"/>
      </xdr:nvSpPr>
      <xdr:spPr>
        <a:xfrm>
          <a:off x="152660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81551</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100-000019030000}"/>
            </a:ext>
          </a:extLst>
        </xdr:cNvPr>
        <xdr:cNvSpPr txBox="1"/>
      </xdr:nvSpPr>
      <xdr:spPr>
        <a:xfrm>
          <a:off x="14389744" y="184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58690</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100-00001A030000}"/>
            </a:ext>
          </a:extLst>
        </xdr:cNvPr>
        <xdr:cNvSpPr txBox="1"/>
      </xdr:nvSpPr>
      <xdr:spPr>
        <a:xfrm>
          <a:off x="135007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76979</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100-00001B030000}"/>
            </a:ext>
          </a:extLst>
        </xdr:cNvPr>
        <xdr:cNvSpPr txBox="1"/>
      </xdr:nvSpPr>
      <xdr:spPr>
        <a:xfrm>
          <a:off x="12611744" y="184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33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1323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20434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9545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8656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一人当たり延長は類似団体平均比で少ないものの、有形固定資産減価償却率は類似団体平均と同程度となっている。舗装改良等の道路構造物の長寿命化は大きな課題となっており、今後道路維持保全計画等で計画的に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橋りょう・トンネル：有形固定資産減価償却率は類似団体平均比で下回っている。橋りょうについては、所有全橋の計画的な点検、保全に取り組み始めており、今後その効果が期待される。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年度から令和元年度にかけ交流促進施設を新規取得したことにより、有形固定資産減価償却率が類似団体を大きく下回った状態が続いている。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施設：有形固定資産減価償却率は概ね類似団体平均比で上回っている。本市所有の建物は全般的に完成から数十年が経過しており、耐用年数を超過しているものも多く存在していることから、今後計画的な長寿命化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187,880
185,072
113.60
84,510,302
80,178,624
4,149,681
39,750,796
58,591,440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138067</xdr:rowOff>
    </xdr:from>
    <xdr:to>
      <xdr:col>20</xdr:col>
      <xdr:colOff>38100</xdr:colOff>
      <xdr:row>38</xdr:row>
      <xdr:rowOff>68218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17417</xdr:rowOff>
    </xdr:from>
    <xdr:to>
      <xdr:col>24</xdr:col>
      <xdr:colOff>63500</xdr:colOff>
      <xdr:row>38</xdr:row>
      <xdr:rowOff>48441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53251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17417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5227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95613</xdr:rowOff>
    </xdr:from>
    <xdr:to>
      <xdr:col>10</xdr:col>
      <xdr:colOff>165100</xdr:colOff>
      <xdr:row>38</xdr:row>
      <xdr:rowOff>25763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38</xdr:row>
      <xdr:rowOff>7620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49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62956</xdr:rowOff>
    </xdr:from>
    <xdr:to>
      <xdr:col>6</xdr:col>
      <xdr:colOff>38100</xdr:colOff>
      <xdr:row>37</xdr:row>
      <xdr:rowOff>164556</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113756</xdr:rowOff>
    </xdr:from>
    <xdr:to>
      <xdr:col>10</xdr:col>
      <xdr:colOff>114300</xdr:colOff>
      <xdr:row>37</xdr:row>
      <xdr:rowOff>146413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5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59344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16890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155683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128270</xdr:rowOff>
    </xdr:from>
    <xdr:to>
      <xdr:col>55</xdr:col>
      <xdr:colOff>50800</xdr:colOff>
      <xdr:row>36</xdr:row>
      <xdr:rowOff>58420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151147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128270</xdr:rowOff>
    </xdr:from>
    <xdr:to>
      <xdr:col>50</xdr:col>
      <xdr:colOff>165100</xdr:colOff>
      <xdr:row>36</xdr:row>
      <xdr:rowOff>58420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xdr:rowOff>
    </xdr:from>
    <xdr:to>
      <xdr:col>55</xdr:col>
      <xdr:colOff>0</xdr:colOff>
      <xdr:row>36</xdr:row>
      <xdr:rowOff>7620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179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xdr:rowOff>
    </xdr:from>
    <xdr:to>
      <xdr:col>50</xdr:col>
      <xdr:colOff>114300</xdr:colOff>
      <xdr:row>36</xdr:row>
      <xdr:rowOff>30480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17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151130</xdr:rowOff>
    </xdr:from>
    <xdr:to>
      <xdr:col>41</xdr:col>
      <xdr:colOff>101600</xdr:colOff>
      <xdr:row>36</xdr:row>
      <xdr:rowOff>81280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30480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151130</xdr:rowOff>
    </xdr:from>
    <xdr:to>
      <xdr:col>36</xdr:col>
      <xdr:colOff>165100</xdr:colOff>
      <xdr:row>36</xdr:row>
      <xdr:rowOff>81280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30480</xdr:rowOff>
    </xdr:from>
    <xdr:to>
      <xdr:col>41</xdr:col>
      <xdr:colOff>50800</xdr:colOff>
      <xdr:row>36</xdr:row>
      <xdr:rowOff>30480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26687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49547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74947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97807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97807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2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200-0000AA000000}"/>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200-0000AC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86377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200-0000AE000000}"/>
            </a:ext>
          </a:extLst>
        </xdr:cNvPr>
        <xdr:cNvSpPr txBox="1"/>
      </xdr:nvSpPr>
      <xdr:spPr>
        <a:xfrm>
          <a:off x="4673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65786</xdr:rowOff>
    </xdr:from>
    <xdr:to>
      <xdr:col>24</xdr:col>
      <xdr:colOff>114300</xdr:colOff>
      <xdr:row>60</xdr:row>
      <xdr:rowOff>167386</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45847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44213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200-0000BA000000}"/>
            </a:ext>
          </a:extLst>
        </xdr:cNvPr>
        <xdr:cNvSpPr txBox="1"/>
      </xdr:nvSpPr>
      <xdr:spPr>
        <a:xfrm>
          <a:off x="4673600"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xdr:rowOff>
    </xdr:from>
    <xdr:to>
      <xdr:col>20</xdr:col>
      <xdr:colOff>38100</xdr:colOff>
      <xdr:row>60</xdr:row>
      <xdr:rowOff>114808</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3746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64008</xdr:rowOff>
    </xdr:from>
    <xdr:to>
      <xdr:col>24</xdr:col>
      <xdr:colOff>63500</xdr:colOff>
      <xdr:row>60</xdr:row>
      <xdr:rowOff>116586</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3797300" y="1035100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64008</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2908300" y="103098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1968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155448</xdr:rowOff>
    </xdr:from>
    <xdr:to>
      <xdr:col>15</xdr:col>
      <xdr:colOff>50800</xdr:colOff>
      <xdr:row>60</xdr:row>
      <xdr:rowOff>22860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019300" y="1027099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77216</xdr:rowOff>
    </xdr:from>
    <xdr:to>
      <xdr:col>6</xdr:col>
      <xdr:colOff>38100</xdr:colOff>
      <xdr:row>60</xdr:row>
      <xdr:rowOff>7366</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0795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128016</xdr:rowOff>
    </xdr:from>
    <xdr:to>
      <xdr:col>10</xdr:col>
      <xdr:colOff>114300</xdr:colOff>
      <xdr:row>59</xdr:row>
      <xdr:rowOff>155448</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130300" y="1024356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12209</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128795</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2705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71645</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927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131335</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07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90187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23893</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99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2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200-0000E3000000}"/>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200-0000E5000000}"/>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200-0000E7000000}"/>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200-0000F3000000}"/>
            </a:ext>
          </a:extLst>
        </xdr:cNvPr>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83820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8750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781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83820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7861300" y="1071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83820</xdr:rowOff>
    </xdr:from>
    <xdr:to>
      <xdr:col>41</xdr:col>
      <xdr:colOff>50800</xdr:colOff>
      <xdr:row>62</xdr:row>
      <xdr:rowOff>95250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6972300" y="10713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200-0000FC000000}"/>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200-0000FD000000}"/>
            </a:ext>
          </a:extLst>
        </xdr:cNvPr>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200-0000FE000000}"/>
            </a:ext>
          </a:extLst>
        </xdr:cNvPr>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200-0000FF000000}"/>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200-000000010000}"/>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200-000001010000}"/>
            </a:ext>
          </a:extLst>
        </xdr:cNvPr>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125747</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200-000002010000}"/>
            </a:ext>
          </a:extLst>
        </xdr:cNvPr>
        <xdr:cNvSpPr txBox="1"/>
      </xdr:nvSpPr>
      <xdr:spPr>
        <a:xfrm>
          <a:off x="7626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200-000003010000}"/>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434061"/>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81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422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115888</xdr:rowOff>
    </xdr:from>
    <xdr:to>
      <xdr:col>24</xdr:col>
      <xdr:colOff>114300</xdr:colOff>
      <xdr:row>81</xdr:row>
      <xdr:rowOff>46038</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383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138765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368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166688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381125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141605</xdr:rowOff>
    </xdr:from>
    <xdr:to>
      <xdr:col>15</xdr:col>
      <xdr:colOff>101600</xdr:colOff>
      <xdr:row>80</xdr:row>
      <xdr:rowOff>71755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20955</xdr:rowOff>
    </xdr:from>
    <xdr:to>
      <xdr:col>19</xdr:col>
      <xdr:colOff>177800</xdr:colOff>
      <xdr:row>80</xdr:row>
      <xdr:rowOff>95250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908300" y="137369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70168</xdr:rowOff>
    </xdr:from>
    <xdr:to>
      <xdr:col>10</xdr:col>
      <xdr:colOff>165100</xdr:colOff>
      <xdr:row>80</xdr:row>
      <xdr:rowOff>318</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36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120968</xdr:rowOff>
    </xdr:from>
    <xdr:to>
      <xdr:col>15</xdr:col>
      <xdr:colOff>50800</xdr:colOff>
      <xdr:row>80</xdr:row>
      <xdr:rowOff>20955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366551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10161</xdr:rowOff>
    </xdr:from>
    <xdr:to>
      <xdr:col>6</xdr:col>
      <xdr:colOff>38100</xdr:colOff>
      <xdr:row>79</xdr:row>
      <xdr:rowOff>111761</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79</xdr:row>
      <xdr:rowOff>120968</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30300" y="13605511"/>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88600</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318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97172</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88282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16845</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3389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128288</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436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19050</xdr:rowOff>
    </xdr:from>
    <xdr:to>
      <xdr:col>55</xdr:col>
      <xdr:colOff>50800</xdr:colOff>
      <xdr:row>85</xdr:row>
      <xdr:rowOff>120650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19050</xdr:rowOff>
    </xdr:from>
    <xdr:to>
      <xdr:col>50</xdr:col>
      <xdr:colOff>165100</xdr:colOff>
      <xdr:row>85</xdr:row>
      <xdr:rowOff>120650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69850</xdr:rowOff>
    </xdr:from>
    <xdr:to>
      <xdr:col>55</xdr:col>
      <xdr:colOff>0</xdr:colOff>
      <xdr:row>85</xdr:row>
      <xdr:rowOff>69850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9639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19050</xdr:rowOff>
    </xdr:from>
    <xdr:to>
      <xdr:col>46</xdr:col>
      <xdr:colOff>38100</xdr:colOff>
      <xdr:row>85</xdr:row>
      <xdr:rowOff>120650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69850</xdr:rowOff>
    </xdr:from>
    <xdr:to>
      <xdr:col>50</xdr:col>
      <xdr:colOff>114300</xdr:colOff>
      <xdr:row>85</xdr:row>
      <xdr:rowOff>69850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8750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19050</xdr:rowOff>
    </xdr:from>
    <xdr:to>
      <xdr:col>41</xdr:col>
      <xdr:colOff>101600</xdr:colOff>
      <xdr:row>85</xdr:row>
      <xdr:rowOff>120650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69850</xdr:rowOff>
    </xdr:from>
    <xdr:to>
      <xdr:col>45</xdr:col>
      <xdr:colOff>177800</xdr:colOff>
      <xdr:row>85</xdr:row>
      <xdr:rowOff>69850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861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19050</xdr:rowOff>
    </xdr:from>
    <xdr:to>
      <xdr:col>36</xdr:col>
      <xdr:colOff>165100</xdr:colOff>
      <xdr:row>85</xdr:row>
      <xdr:rowOff>120650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69850</xdr:rowOff>
    </xdr:from>
    <xdr:to>
      <xdr:col>41</xdr:col>
      <xdr:colOff>50800</xdr:colOff>
      <xdr:row>85</xdr:row>
      <xdr:rowOff>69850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6972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149877</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111777</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111777</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111777</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111777</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26688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5806</xdr:rowOff>
    </xdr:from>
    <xdr:to>
      <xdr:col>24</xdr:col>
      <xdr:colOff>114300</xdr:colOff>
      <xdr:row>100</xdr:row>
      <xdr:rowOff>107406</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92183</xdr:rowOff>
    </xdr:from>
    <xdr:ext cx="340478"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065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144599</xdr:rowOff>
    </xdr:from>
    <xdr:to>
      <xdr:col>20</xdr:col>
      <xdr:colOff>38100</xdr:colOff>
      <xdr:row>100</xdr:row>
      <xdr:rowOff>74749</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23949</xdr:rowOff>
    </xdr:from>
    <xdr:to>
      <xdr:col>24</xdr:col>
      <xdr:colOff>63500</xdr:colOff>
      <xdr:row>100</xdr:row>
      <xdr:rowOff>56606</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71689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76019</xdr:rowOff>
    </xdr:from>
    <xdr:to>
      <xdr:col>15</xdr:col>
      <xdr:colOff>101600</xdr:colOff>
      <xdr:row>106</xdr:row>
      <xdr:rowOff>6169</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23949</xdr:rowOff>
    </xdr:from>
    <xdr:to>
      <xdr:col>19</xdr:col>
      <xdr:colOff>177800</xdr:colOff>
      <xdr:row>105</xdr:row>
      <xdr:rowOff>126819</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2908300" y="17168949"/>
          <a:ext cx="8890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46627</xdr:rowOff>
    </xdr:from>
    <xdr:to>
      <xdr:col>10</xdr:col>
      <xdr:colOff>165100</xdr:colOff>
      <xdr:row>105</xdr:row>
      <xdr:rowOff>148227</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97427</xdr:rowOff>
    </xdr:from>
    <xdr:to>
      <xdr:col>15</xdr:col>
      <xdr:colOff>50800</xdr:colOff>
      <xdr:row>105</xdr:row>
      <xdr:rowOff>126819</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80996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xdr:rowOff>
    </xdr:from>
    <xdr:to>
      <xdr:col>6</xdr:col>
      <xdr:colOff>38100</xdr:colOff>
      <xdr:row>105</xdr:row>
      <xdr:rowOff>117202</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66402</xdr:rowOff>
    </xdr:from>
    <xdr:to>
      <xdr:col>10</xdr:col>
      <xdr:colOff>114300</xdr:colOff>
      <xdr:row>105</xdr:row>
      <xdr:rowOff>97427</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80686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126291</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91276</xdr:rowOff>
    </xdr:from>
    <xdr:ext cx="340478"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6143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168746</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139354</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108329</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80027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101600</xdr:rowOff>
    </xdr:from>
    <xdr:to>
      <xdr:col>50</xdr:col>
      <xdr:colOff>165100</xdr:colOff>
      <xdr:row>107</xdr:row>
      <xdr:rowOff>31750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152400</xdr:rowOff>
    </xdr:from>
    <xdr:to>
      <xdr:col>55</xdr:col>
      <xdr:colOff>0</xdr:colOff>
      <xdr:row>106</xdr:row>
      <xdr:rowOff>152400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9639300" y="1832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152400</xdr:rowOff>
    </xdr:from>
    <xdr:to>
      <xdr:col>50</xdr:col>
      <xdr:colOff>114300</xdr:colOff>
      <xdr:row>106</xdr:row>
      <xdr:rowOff>160020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8750300" y="1832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160020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7861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160020</xdr:rowOff>
    </xdr:from>
    <xdr:to>
      <xdr:col>41</xdr:col>
      <xdr:colOff>50800</xdr:colOff>
      <xdr:row>106</xdr:row>
      <xdr:rowOff>160020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6972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22877</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30497</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30497</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41927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38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17780</xdr:rowOff>
    </xdr:from>
    <xdr:to>
      <xdr:col>85</xdr:col>
      <xdr:colOff>177800</xdr:colOff>
      <xdr:row>35</xdr:row>
      <xdr:rowOff>119380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40657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107315</xdr:rowOff>
    </xdr:from>
    <xdr:to>
      <xdr:col>81</xdr:col>
      <xdr:colOff>101600</xdr:colOff>
      <xdr:row>35</xdr:row>
      <xdr:rowOff>37465</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158115</xdr:rowOff>
    </xdr:from>
    <xdr:to>
      <xdr:col>85</xdr:col>
      <xdr:colOff>127000</xdr:colOff>
      <xdr:row>35</xdr:row>
      <xdr:rowOff>68580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5481300" y="598741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15875</xdr:rowOff>
    </xdr:from>
    <xdr:to>
      <xdr:col>76</xdr:col>
      <xdr:colOff>165100</xdr:colOff>
      <xdr:row>34</xdr:row>
      <xdr:rowOff>117475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66675</xdr:rowOff>
    </xdr:from>
    <xdr:to>
      <xdr:col>81</xdr:col>
      <xdr:colOff>50800</xdr:colOff>
      <xdr:row>34</xdr:row>
      <xdr:rowOff>158115</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592300" y="589597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139700</xdr:rowOff>
    </xdr:from>
    <xdr:to>
      <xdr:col>72</xdr:col>
      <xdr:colOff>38100</xdr:colOff>
      <xdr:row>34</xdr:row>
      <xdr:rowOff>69850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19050</xdr:rowOff>
    </xdr:from>
    <xdr:to>
      <xdr:col>76</xdr:col>
      <xdr:colOff>114300</xdr:colOff>
      <xdr:row>34</xdr:row>
      <xdr:rowOff>66675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3703300" y="5848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19050</xdr:rowOff>
    </xdr:from>
    <xdr:to>
      <xdr:col>71</xdr:col>
      <xdr:colOff>177800</xdr:colOff>
      <xdr:row>40</xdr:row>
      <xdr:rowOff>76200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2814300" y="584835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53992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134002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86377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2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200-000041020000}"/>
            </a:ext>
          </a:extLst>
        </xdr:cNvPr>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200-000043020000}"/>
            </a:ext>
          </a:extLst>
        </xdr:cNvPr>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124134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200-000045020000}"/>
            </a:ext>
          </a:extLst>
        </xdr:cNvPr>
        <xdr:cNvSpPr txBox="1"/>
      </xdr:nvSpPr>
      <xdr:spPr>
        <a:xfrm>
          <a:off x="22199600" y="6124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3086</xdr:rowOff>
    </xdr:from>
    <xdr:to>
      <xdr:col>116</xdr:col>
      <xdr:colOff>114300</xdr:colOff>
      <xdr:row>39</xdr:row>
      <xdr:rowOff>104686</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2110700" y="66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152963</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200-000051020000}"/>
            </a:ext>
          </a:extLst>
        </xdr:cNvPr>
        <xdr:cNvSpPr txBox="1"/>
      </xdr:nvSpPr>
      <xdr:spPr>
        <a:xfrm>
          <a:off x="22199600" y="66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17310</xdr:rowOff>
    </xdr:from>
    <xdr:to>
      <xdr:col>112</xdr:col>
      <xdr:colOff>38100</xdr:colOff>
      <xdr:row>39</xdr:row>
      <xdr:rowOff>118910</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1272500" y="67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53886</xdr:rowOff>
    </xdr:from>
    <xdr:to>
      <xdr:col>116</xdr:col>
      <xdr:colOff>63500</xdr:colOff>
      <xdr:row>39</xdr:row>
      <xdr:rowOff>68110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1323300" y="6740436"/>
          <a:ext cx="8382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24714</xdr:rowOff>
    </xdr:from>
    <xdr:to>
      <xdr:col>107</xdr:col>
      <xdr:colOff>101600</xdr:colOff>
      <xdr:row>39</xdr:row>
      <xdr:rowOff>126314</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0383500" y="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68110</xdr:rowOff>
    </xdr:from>
    <xdr:to>
      <xdr:col>111</xdr:col>
      <xdr:colOff>177800</xdr:colOff>
      <xdr:row>39</xdr:row>
      <xdr:rowOff>75514</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0434300" y="6754660"/>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23038</xdr:rowOff>
    </xdr:from>
    <xdr:to>
      <xdr:col>102</xdr:col>
      <xdr:colOff>165100</xdr:colOff>
      <xdr:row>39</xdr:row>
      <xdr:rowOff>124638</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9494500" y="67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73838</xdr:rowOff>
    </xdr:from>
    <xdr:to>
      <xdr:col>107</xdr:col>
      <xdr:colOff>50800</xdr:colOff>
      <xdr:row>39</xdr:row>
      <xdr:rowOff>75514</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9545300" y="676038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8610</xdr:rowOff>
    </xdr:from>
    <xdr:to>
      <xdr:col>98</xdr:col>
      <xdr:colOff>38100</xdr:colOff>
      <xdr:row>41</xdr:row>
      <xdr:rowOff>110210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8605500" y="70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73838</xdr:rowOff>
    </xdr:from>
    <xdr:to>
      <xdr:col>102</xdr:col>
      <xdr:colOff>114300</xdr:colOff>
      <xdr:row>41</xdr:row>
      <xdr:rowOff>59410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8656300" y="6760388"/>
          <a:ext cx="889000" cy="32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72902</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43411" y="607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62768</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67111" y="60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128135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781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37063</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89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110037</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43411" y="67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117441</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67111" y="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115765</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78111" y="680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101337</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89111" y="713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02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00000000-0008-0000-0200-00007B020000}"/>
            </a:ext>
          </a:extLst>
        </xdr:cNvPr>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00000000-0008-0000-0200-00007D020000}"/>
            </a:ext>
          </a:extLst>
        </xdr:cNvPr>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0000000-0008-0000-0200-00007F020000}"/>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31115</xdr:rowOff>
    </xdr:from>
    <xdr:to>
      <xdr:col>85</xdr:col>
      <xdr:colOff>177800</xdr:colOff>
      <xdr:row>62</xdr:row>
      <xdr:rowOff>132715</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6268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117492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0000000-0008-0000-0200-00008B020000}"/>
            </a:ext>
          </a:extLst>
        </xdr:cNvPr>
        <xdr:cNvSpPr txBox="1"/>
      </xdr:nvSpPr>
      <xdr:spPr>
        <a:xfrm>
          <a:off x="16357600" y="1057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168275</xdr:rowOff>
    </xdr:from>
    <xdr:to>
      <xdr:col>81</xdr:col>
      <xdr:colOff>101600</xdr:colOff>
      <xdr:row>62</xdr:row>
      <xdr:rowOff>98425</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5430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47625</xdr:rowOff>
    </xdr:from>
    <xdr:to>
      <xdr:col>85</xdr:col>
      <xdr:colOff>127000</xdr:colOff>
      <xdr:row>62</xdr:row>
      <xdr:rowOff>81915</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5481300" y="106775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126365</xdr:rowOff>
    </xdr:from>
    <xdr:to>
      <xdr:col>76</xdr:col>
      <xdr:colOff>165100</xdr:colOff>
      <xdr:row>62</xdr:row>
      <xdr:rowOff>56515</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4541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xdr:rowOff>
    </xdr:from>
    <xdr:to>
      <xdr:col>81</xdr:col>
      <xdr:colOff>50800</xdr:colOff>
      <xdr:row>62</xdr:row>
      <xdr:rowOff>47625</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4592300" y="10635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153035</xdr:rowOff>
    </xdr:from>
    <xdr:to>
      <xdr:col>72</xdr:col>
      <xdr:colOff>38100</xdr:colOff>
      <xdr:row>62</xdr:row>
      <xdr:rowOff>83185</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3652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xdr:rowOff>
    </xdr:from>
    <xdr:to>
      <xdr:col>76</xdr:col>
      <xdr:colOff>114300</xdr:colOff>
      <xdr:row>62</xdr:row>
      <xdr:rowOff>32385</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flipV="1">
          <a:off x="13703300" y="106356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149225</xdr:rowOff>
    </xdr:from>
    <xdr:to>
      <xdr:col>67</xdr:col>
      <xdr:colOff>101600</xdr:colOff>
      <xdr:row>62</xdr:row>
      <xdr:rowOff>79375</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2763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28575</xdr:rowOff>
    </xdr:from>
    <xdr:to>
      <xdr:col>71</xdr:col>
      <xdr:colOff>177800</xdr:colOff>
      <xdr:row>62</xdr:row>
      <xdr:rowOff>32385</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814300" y="10658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137812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89552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52660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47642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4389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74312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3500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70502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2611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00000000-0008-0000-02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00000000-0008-0000-0200-0000B6020000}"/>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00000000-0008-0000-0200-0000B8020000}"/>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00000000-0008-0000-0200-0000BA020000}"/>
            </a:ext>
          </a:extLst>
        </xdr:cNvPr>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00000000-0008-0000-0200-0000C6020000}"/>
            </a:ext>
          </a:extLst>
        </xdr:cNvPr>
        <xdr:cNvSpPr txBox="1"/>
      </xdr:nvSpPr>
      <xdr:spPr>
        <a:xfrm>
          <a:off x="221996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30843</xdr:rowOff>
    </xdr:from>
    <xdr:to>
      <xdr:col>112</xdr:col>
      <xdr:colOff>38100</xdr:colOff>
      <xdr:row>58</xdr:row>
      <xdr:rowOff>132443</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127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58</xdr:row>
      <xdr:rowOff>81643</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1323300" y="10025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30843</xdr:rowOff>
    </xdr:from>
    <xdr:to>
      <xdr:col>107</xdr:col>
      <xdr:colOff>101600</xdr:colOff>
      <xdr:row>58</xdr:row>
      <xdr:rowOff>132443</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038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81643</xdr:rowOff>
    </xdr:from>
    <xdr:to>
      <xdr:col>111</xdr:col>
      <xdr:colOff>177800</xdr:colOff>
      <xdr:row>58</xdr:row>
      <xdr:rowOff>81643</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0434300" y="1002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30843</xdr:rowOff>
    </xdr:from>
    <xdr:to>
      <xdr:col>102</xdr:col>
      <xdr:colOff>165100</xdr:colOff>
      <xdr:row>58</xdr:row>
      <xdr:rowOff>132443</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9494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81643</xdr:rowOff>
    </xdr:from>
    <xdr:to>
      <xdr:col>107</xdr:col>
      <xdr:colOff>50800</xdr:colOff>
      <xdr:row>58</xdr:row>
      <xdr:rowOff>81643</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9545300" y="1002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96157</xdr:rowOff>
    </xdr:from>
    <xdr:to>
      <xdr:col>98</xdr:col>
      <xdr:colOff>38100</xdr:colOff>
      <xdr:row>59</xdr:row>
      <xdr:rowOff>26307</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8605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81643</xdr:rowOff>
    </xdr:from>
    <xdr:to>
      <xdr:col>102</xdr:col>
      <xdr:colOff>114300</xdr:colOff>
      <xdr:row>58</xdr:row>
      <xdr:rowOff>146957</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18656300" y="10025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107242</xdr:rowOff>
    </xdr:from>
    <xdr:ext cx="469744" cy="259045"/>
    <xdr:sp macro="" textlink="">
      <xdr:nvSpPr>
        <xdr:cNvPr id="719" name="n_1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10757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107242</xdr:rowOff>
    </xdr:from>
    <xdr:ext cx="469744" cy="259045"/>
    <xdr:sp macro="" textlink="">
      <xdr:nvSpPr>
        <xdr:cNvPr id="720" name="n_2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01994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1105</xdr:rowOff>
    </xdr:from>
    <xdr:ext cx="469744" cy="259045"/>
    <xdr:sp macro="" textlink="">
      <xdr:nvSpPr>
        <xdr:cNvPr id="721" name="n_3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9310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1105</xdr:rowOff>
    </xdr:from>
    <xdr:ext cx="469744" cy="259045"/>
    <xdr:sp macro="" textlink="">
      <xdr:nvSpPr>
        <xdr:cNvPr id="722" name="n_4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8421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148970</xdr:rowOff>
    </xdr:from>
    <xdr:ext cx="469744" cy="259045"/>
    <xdr:sp macro="" textlink="">
      <xdr:nvSpPr>
        <xdr:cNvPr id="723" name="n_1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10757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148970</xdr:rowOff>
    </xdr:from>
    <xdr:ext cx="469744" cy="259045"/>
    <xdr:sp macro="" textlink="">
      <xdr:nvSpPr>
        <xdr:cNvPr id="724" name="n_2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01994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148970</xdr:rowOff>
    </xdr:from>
    <xdr:ext cx="469744" cy="259045"/>
    <xdr:sp macro="" textlink="">
      <xdr:nvSpPr>
        <xdr:cNvPr id="725" name="n_3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931042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42834</xdr:rowOff>
    </xdr:from>
    <xdr:ext cx="469744" cy="259045"/>
    <xdr:sp macro="" textlink="">
      <xdr:nvSpPr>
        <xdr:cNvPr id="726" name="n_4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8421427" y="98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2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200-0000EE020000}"/>
            </a:ext>
          </a:extLst>
        </xdr:cNvPr>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200-0000F0020000}"/>
            </a:ext>
          </a:extLst>
        </xdr:cNvPr>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75455</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200-0000F2020000}"/>
            </a:ext>
          </a:extLst>
        </xdr:cNvPr>
        <xdr:cNvSpPr txBox="1"/>
      </xdr:nvSpPr>
      <xdr:spPr>
        <a:xfrm>
          <a:off x="16357600" y="1430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87885</xdr:rowOff>
    </xdr:from>
    <xdr:to>
      <xdr:col>85</xdr:col>
      <xdr:colOff>177800</xdr:colOff>
      <xdr:row>81</xdr:row>
      <xdr:rowOff>18035</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62687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110762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200-0000FE020000}"/>
            </a:ext>
          </a:extLst>
        </xdr:cNvPr>
        <xdr:cNvSpPr txBox="1"/>
      </xdr:nvSpPr>
      <xdr:spPr>
        <a:xfrm>
          <a:off x="16357600" y="1365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46737</xdr:rowOff>
    </xdr:from>
    <xdr:to>
      <xdr:col>81</xdr:col>
      <xdr:colOff>101600</xdr:colOff>
      <xdr:row>80</xdr:row>
      <xdr:rowOff>148337</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5430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97537</xdr:rowOff>
    </xdr:from>
    <xdr:to>
      <xdr:col>85</xdr:col>
      <xdr:colOff>127000</xdr:colOff>
      <xdr:row>80</xdr:row>
      <xdr:rowOff>138685</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5481300" y="138135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1015</xdr:rowOff>
    </xdr:from>
    <xdr:to>
      <xdr:col>76</xdr:col>
      <xdr:colOff>165100</xdr:colOff>
      <xdr:row>80</xdr:row>
      <xdr:rowOff>102615</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4541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51815</xdr:rowOff>
    </xdr:from>
    <xdr:to>
      <xdr:col>81</xdr:col>
      <xdr:colOff>50800</xdr:colOff>
      <xdr:row>80</xdr:row>
      <xdr:rowOff>97537</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4592300" y="137678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55880</xdr:rowOff>
    </xdr:from>
    <xdr:to>
      <xdr:col>72</xdr:col>
      <xdr:colOff>38100</xdr:colOff>
      <xdr:row>81</xdr:row>
      <xdr:rowOff>157480</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3652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51815</xdr:rowOff>
    </xdr:from>
    <xdr:to>
      <xdr:col>76</xdr:col>
      <xdr:colOff>114300</xdr:colOff>
      <xdr:row>81</xdr:row>
      <xdr:rowOff>106680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flipV="1">
          <a:off x="13703300" y="13767815"/>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51308</xdr:rowOff>
    </xdr:from>
    <xdr:to>
      <xdr:col>67</xdr:col>
      <xdr:colOff>101600</xdr:colOff>
      <xdr:row>81</xdr:row>
      <xdr:rowOff>152908</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2763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102108</xdr:rowOff>
    </xdr:from>
    <xdr:to>
      <xdr:col>71</xdr:col>
      <xdr:colOff>177800</xdr:colOff>
      <xdr:row>81</xdr:row>
      <xdr:rowOff>106680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2814300" y="139895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144035</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200-000007030000}"/>
            </a:ext>
          </a:extLst>
        </xdr:cNvPr>
        <xdr:cNvSpPr txBox="1"/>
      </xdr:nvSpPr>
      <xdr:spPr>
        <a:xfrm>
          <a:off x="152660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153179</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200-000008030000}"/>
            </a:ext>
          </a:extLst>
        </xdr:cNvPr>
        <xdr:cNvSpPr txBox="1"/>
      </xdr:nvSpPr>
      <xdr:spPr>
        <a:xfrm>
          <a:off x="143897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141749</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200-000009030000}"/>
            </a:ext>
          </a:extLst>
        </xdr:cNvPr>
        <xdr:cNvSpPr txBox="1"/>
      </xdr:nvSpPr>
      <xdr:spPr>
        <a:xfrm>
          <a:off x="135007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134890</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200-00000A030000}"/>
            </a:ext>
          </a:extLst>
        </xdr:cNvPr>
        <xdr:cNvSpPr txBox="1"/>
      </xdr:nvSpPr>
      <xdr:spPr>
        <a:xfrm>
          <a:off x="12611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164864</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119142</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2557</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169435</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3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2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200-00002803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200-00002A03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200-00002C03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120650</xdr:rowOff>
    </xdr:from>
    <xdr:to>
      <xdr:col>116</xdr:col>
      <xdr:colOff>114300</xdr:colOff>
      <xdr:row>81</xdr:row>
      <xdr:rowOff>50800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2110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143527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200-000038030000}"/>
            </a:ext>
          </a:extLst>
        </xdr:cNvPr>
        <xdr:cNvSpPr txBox="1"/>
      </xdr:nvSpPr>
      <xdr:spPr>
        <a:xfrm>
          <a:off x="221996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120650</xdr:rowOff>
    </xdr:from>
    <xdr:to>
      <xdr:col>112</xdr:col>
      <xdr:colOff>38100</xdr:colOff>
      <xdr:row>81</xdr:row>
      <xdr:rowOff>50800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1272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0</xdr:rowOff>
    </xdr:from>
    <xdr:to>
      <xdr:col>116</xdr:col>
      <xdr:colOff>63500</xdr:colOff>
      <xdr:row>81</xdr:row>
      <xdr:rowOff>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1323300" y="13887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139700</xdr:rowOff>
    </xdr:from>
    <xdr:to>
      <xdr:col>107</xdr:col>
      <xdr:colOff>101600</xdr:colOff>
      <xdr:row>81</xdr:row>
      <xdr:rowOff>69850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038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0</xdr:rowOff>
    </xdr:from>
    <xdr:to>
      <xdr:col>111</xdr:col>
      <xdr:colOff>177800</xdr:colOff>
      <xdr:row>81</xdr:row>
      <xdr:rowOff>19050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20434300" y="13887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139700</xdr:rowOff>
    </xdr:from>
    <xdr:to>
      <xdr:col>102</xdr:col>
      <xdr:colOff>165100</xdr:colOff>
      <xdr:row>81</xdr:row>
      <xdr:rowOff>69850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9494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19050</xdr:rowOff>
    </xdr:from>
    <xdr:to>
      <xdr:col>107</xdr:col>
      <xdr:colOff>50800</xdr:colOff>
      <xdr:row>81</xdr:row>
      <xdr:rowOff>19050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9545300" y="1390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8605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19050</xdr:rowOff>
    </xdr:from>
    <xdr:to>
      <xdr:col>102</xdr:col>
      <xdr:colOff>114300</xdr:colOff>
      <xdr:row>81</xdr:row>
      <xdr:rowOff>19050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8656300" y="1390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3" name="n_1aveValue【消防施設】&#10;一人当たり面積">
          <a:extLst>
            <a:ext uri="{FF2B5EF4-FFF2-40B4-BE49-F238E27FC236}">
              <a16:creationId xmlns:a16="http://schemas.microsoft.com/office/drawing/2014/main" id="{00000000-0008-0000-0200-000041030000}"/>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4" name="n_2aveValue【消防施設】&#10;一人当たり面積">
          <a:extLst>
            <a:ext uri="{FF2B5EF4-FFF2-40B4-BE49-F238E27FC236}">
              <a16:creationId xmlns:a16="http://schemas.microsoft.com/office/drawing/2014/main" id="{00000000-0008-0000-0200-000042030000}"/>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35" name="n_3aveValue【消防施設】&#10;一人当たり面積">
          <a:extLst>
            <a:ext uri="{FF2B5EF4-FFF2-40B4-BE49-F238E27FC236}">
              <a16:creationId xmlns:a16="http://schemas.microsoft.com/office/drawing/2014/main" id="{00000000-0008-0000-0200-000043030000}"/>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6" name="n_4aveValue【消防施設】&#10;一人当たり面積">
          <a:extLst>
            <a:ext uri="{FF2B5EF4-FFF2-40B4-BE49-F238E27FC236}">
              <a16:creationId xmlns:a16="http://schemas.microsoft.com/office/drawing/2014/main" id="{00000000-0008-0000-0200-000044030000}"/>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67327</xdr:rowOff>
    </xdr:from>
    <xdr:ext cx="469744" cy="259045"/>
    <xdr:sp macro="" textlink="">
      <xdr:nvSpPr>
        <xdr:cNvPr id="837" name="n_1mainValue【消防施設】&#10;一人当たり面積">
          <a:extLst>
            <a:ext uri="{FF2B5EF4-FFF2-40B4-BE49-F238E27FC236}">
              <a16:creationId xmlns:a16="http://schemas.microsoft.com/office/drawing/2014/main" id="{00000000-0008-0000-0200-000045030000}"/>
            </a:ext>
          </a:extLst>
        </xdr:cNvPr>
        <xdr:cNvSpPr txBox="1"/>
      </xdr:nvSpPr>
      <xdr:spPr>
        <a:xfrm>
          <a:off x="210757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86377</xdr:rowOff>
    </xdr:from>
    <xdr:ext cx="469744" cy="259045"/>
    <xdr:sp macro="" textlink="">
      <xdr:nvSpPr>
        <xdr:cNvPr id="838" name="n_2mainValue【消防施設】&#10;一人当たり面積">
          <a:extLst>
            <a:ext uri="{FF2B5EF4-FFF2-40B4-BE49-F238E27FC236}">
              <a16:creationId xmlns:a16="http://schemas.microsoft.com/office/drawing/2014/main" id="{00000000-0008-0000-0200-000046030000}"/>
            </a:ext>
          </a:extLst>
        </xdr:cNvPr>
        <xdr:cNvSpPr txBox="1"/>
      </xdr:nvSpPr>
      <xdr:spPr>
        <a:xfrm>
          <a:off x="20199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86377</xdr:rowOff>
    </xdr:from>
    <xdr:ext cx="469744" cy="259045"/>
    <xdr:sp macro="" textlink="">
      <xdr:nvSpPr>
        <xdr:cNvPr id="839" name="n_3mainValue【消防施設】&#10;一人当たり面積">
          <a:extLst>
            <a:ext uri="{FF2B5EF4-FFF2-40B4-BE49-F238E27FC236}">
              <a16:creationId xmlns:a16="http://schemas.microsoft.com/office/drawing/2014/main" id="{00000000-0008-0000-0200-000047030000}"/>
            </a:ext>
          </a:extLst>
        </xdr:cNvPr>
        <xdr:cNvSpPr txBox="1"/>
      </xdr:nvSpPr>
      <xdr:spPr>
        <a:xfrm>
          <a:off x="19310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86377</xdr:rowOff>
    </xdr:from>
    <xdr:ext cx="469744" cy="259045"/>
    <xdr:sp macro="" textlink="">
      <xdr:nvSpPr>
        <xdr:cNvPr id="840" name="n_4mainValue【消防施設】&#10;一人当たり面積">
          <a:extLst>
            <a:ext uri="{FF2B5EF4-FFF2-40B4-BE49-F238E27FC236}">
              <a16:creationId xmlns:a16="http://schemas.microsoft.com/office/drawing/2014/main" id="{00000000-0008-0000-0200-000048030000}"/>
            </a:ext>
          </a:extLst>
        </xdr:cNvPr>
        <xdr:cNvSpPr txBox="1"/>
      </xdr:nvSpPr>
      <xdr:spPr>
        <a:xfrm>
          <a:off x="18421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200-00006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00000000-0008-0000-0200-000063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69" name="【庁舎】&#10;有形固定資産減価償却率最大値テキスト">
          <a:extLst>
            <a:ext uri="{FF2B5EF4-FFF2-40B4-BE49-F238E27FC236}">
              <a16:creationId xmlns:a16="http://schemas.microsoft.com/office/drawing/2014/main" id="{00000000-0008-0000-0200-000065030000}"/>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98896</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200-000067030000}"/>
            </a:ext>
          </a:extLst>
        </xdr:cNvPr>
        <xdr:cNvSpPr txBox="1"/>
      </xdr:nvSpPr>
      <xdr:spPr>
        <a:xfrm>
          <a:off x="16357600" y="1775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159294</xdr:rowOff>
    </xdr:from>
    <xdr:to>
      <xdr:col>85</xdr:col>
      <xdr:colOff>177800</xdr:colOff>
      <xdr:row>105</xdr:row>
      <xdr:rowOff>89444</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62687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137721</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200-000073030000}"/>
            </a:ext>
          </a:extLst>
        </xdr:cNvPr>
        <xdr:cNvSpPr txBox="1"/>
      </xdr:nvSpPr>
      <xdr:spPr>
        <a:xfrm>
          <a:off x="16357600"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131536</xdr:rowOff>
    </xdr:from>
    <xdr:to>
      <xdr:col>81</xdr:col>
      <xdr:colOff>101600</xdr:colOff>
      <xdr:row>105</xdr:row>
      <xdr:rowOff>61686</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5430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10886</xdr:rowOff>
    </xdr:from>
    <xdr:to>
      <xdr:col>85</xdr:col>
      <xdr:colOff>127000</xdr:colOff>
      <xdr:row>105</xdr:row>
      <xdr:rowOff>38644</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5481300" y="1801313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4541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148045</xdr:rowOff>
    </xdr:from>
    <xdr:to>
      <xdr:col>81</xdr:col>
      <xdr:colOff>50800</xdr:colOff>
      <xdr:row>105</xdr:row>
      <xdr:rowOff>10886</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4592300" y="17978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365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148045</xdr:rowOff>
    </xdr:from>
    <xdr:to>
      <xdr:col>76</xdr:col>
      <xdr:colOff>114300</xdr:colOff>
      <xdr:row>104</xdr:row>
      <xdr:rowOff>167639</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flipV="1">
          <a:off x="13703300" y="179788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85816</xdr:rowOff>
    </xdr:from>
    <xdr:to>
      <xdr:col>67</xdr:col>
      <xdr:colOff>101600</xdr:colOff>
      <xdr:row>105</xdr:row>
      <xdr:rowOff>15966</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2763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136616</xdr:rowOff>
    </xdr:from>
    <xdr:to>
      <xdr:col>71</xdr:col>
      <xdr:colOff>177800</xdr:colOff>
      <xdr:row>104</xdr:row>
      <xdr:rowOff>167639</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2814300" y="179674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200-00007C030000}"/>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34126</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200-00007D030000}"/>
            </a:ext>
          </a:extLst>
        </xdr:cNvPr>
        <xdr:cNvSpPr txBox="1"/>
      </xdr:nvSpPr>
      <xdr:spPr>
        <a:xfrm>
          <a:off x="14389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200-00007E03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200-00007F030000}"/>
            </a:ext>
          </a:extLst>
        </xdr:cNvPr>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52813</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200-000080030000}"/>
            </a:ext>
          </a:extLst>
        </xdr:cNvPr>
        <xdr:cNvSpPr txBox="1"/>
      </xdr:nvSpPr>
      <xdr:spPr>
        <a:xfrm>
          <a:off x="152660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200-000081030000}"/>
            </a:ext>
          </a:extLst>
        </xdr:cNvPr>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200-000082030000}"/>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7093</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200-000083030000}"/>
            </a:ext>
          </a:extLst>
        </xdr:cNvPr>
        <xdr:cNvSpPr txBox="1"/>
      </xdr:nvSpPr>
      <xdr:spPr>
        <a:xfrm>
          <a:off x="12611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2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924" name="【庁舎】&#10;一人当たり面積最小値テキスト">
          <a:extLst>
            <a:ext uri="{FF2B5EF4-FFF2-40B4-BE49-F238E27FC236}">
              <a16:creationId xmlns:a16="http://schemas.microsoft.com/office/drawing/2014/main" id="{00000000-0008-0000-0200-00009C030000}"/>
            </a:ext>
          </a:extLst>
        </xdr:cNvPr>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926" name="【庁舎】&#10;一人当たり面積最大値テキスト">
          <a:extLst>
            <a:ext uri="{FF2B5EF4-FFF2-40B4-BE49-F238E27FC236}">
              <a16:creationId xmlns:a16="http://schemas.microsoft.com/office/drawing/2014/main" id="{00000000-0008-0000-0200-00009E030000}"/>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28" name="【庁舎】&#10;一人当たり面積平均値テキスト">
          <a:extLst>
            <a:ext uri="{FF2B5EF4-FFF2-40B4-BE49-F238E27FC236}">
              <a16:creationId xmlns:a16="http://schemas.microsoft.com/office/drawing/2014/main" id="{00000000-0008-0000-0200-0000A0030000}"/>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101600</xdr:rowOff>
    </xdr:from>
    <xdr:to>
      <xdr:col>116</xdr:col>
      <xdr:colOff>114300</xdr:colOff>
      <xdr:row>104</xdr:row>
      <xdr:rowOff>31750</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21107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124477</xdr:rowOff>
    </xdr:from>
    <xdr:ext cx="469744" cy="259045"/>
    <xdr:sp macro="" textlink="">
      <xdr:nvSpPr>
        <xdr:cNvPr id="940" name="【庁舎】&#10;一人当たり面積該当値テキスト">
          <a:extLst>
            <a:ext uri="{FF2B5EF4-FFF2-40B4-BE49-F238E27FC236}">
              <a16:creationId xmlns:a16="http://schemas.microsoft.com/office/drawing/2014/main" id="{00000000-0008-0000-0200-0000AC030000}"/>
            </a:ext>
          </a:extLst>
        </xdr:cNvPr>
        <xdr:cNvSpPr txBox="1"/>
      </xdr:nvSpPr>
      <xdr:spPr>
        <a:xfrm>
          <a:off x="22199600"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152400</xdr:rowOff>
    </xdr:from>
    <xdr:to>
      <xdr:col>116</xdr:col>
      <xdr:colOff>63500</xdr:colOff>
      <xdr:row>103</xdr:row>
      <xdr:rowOff>156211</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21323300" y="178117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109220</xdr:rowOff>
    </xdr:from>
    <xdr:to>
      <xdr:col>107</xdr:col>
      <xdr:colOff>101600</xdr:colOff>
      <xdr:row>104</xdr:row>
      <xdr:rowOff>39370</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0383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103</xdr:row>
      <xdr:rowOff>160020</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flipV="1">
          <a:off x="20434300" y="17815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113030</xdr:rowOff>
    </xdr:from>
    <xdr:to>
      <xdr:col>102</xdr:col>
      <xdr:colOff>165100</xdr:colOff>
      <xdr:row>104</xdr:row>
      <xdr:rowOff>43180</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9494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160020</xdr:rowOff>
    </xdr:from>
    <xdr:to>
      <xdr:col>107</xdr:col>
      <xdr:colOff>50800</xdr:colOff>
      <xdr:row>103</xdr:row>
      <xdr:rowOff>163830</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19545300" y="17819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139700</xdr:rowOff>
    </xdr:from>
    <xdr:to>
      <xdr:col>98</xdr:col>
      <xdr:colOff>38100</xdr:colOff>
      <xdr:row>104</xdr:row>
      <xdr:rowOff>69850</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8605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163830</xdr:rowOff>
    </xdr:from>
    <xdr:to>
      <xdr:col>102</xdr:col>
      <xdr:colOff>114300</xdr:colOff>
      <xdr:row>104</xdr:row>
      <xdr:rowOff>19050</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18656300" y="17823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9" name="n_1aveValue【庁舎】&#10;一人当たり面積">
          <a:extLst>
            <a:ext uri="{FF2B5EF4-FFF2-40B4-BE49-F238E27FC236}">
              <a16:creationId xmlns:a16="http://schemas.microsoft.com/office/drawing/2014/main" id="{00000000-0008-0000-0200-0000B5030000}"/>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950" name="n_2aveValue【庁舎】&#10;一人当たり面積">
          <a:extLst>
            <a:ext uri="{FF2B5EF4-FFF2-40B4-BE49-F238E27FC236}">
              <a16:creationId xmlns:a16="http://schemas.microsoft.com/office/drawing/2014/main" id="{00000000-0008-0000-0200-0000B6030000}"/>
            </a:ext>
          </a:extLst>
        </xdr:cNvPr>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1" name="n_3aveValue【庁舎】&#10;一人当たり面積">
          <a:extLst>
            <a:ext uri="{FF2B5EF4-FFF2-40B4-BE49-F238E27FC236}">
              <a16:creationId xmlns:a16="http://schemas.microsoft.com/office/drawing/2014/main" id="{00000000-0008-0000-0200-0000B7030000}"/>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952" name="n_4aveValue【庁舎】&#10;一人当たり面積">
          <a:extLst>
            <a:ext uri="{FF2B5EF4-FFF2-40B4-BE49-F238E27FC236}">
              <a16:creationId xmlns:a16="http://schemas.microsoft.com/office/drawing/2014/main" id="{00000000-0008-0000-0200-0000B8030000}"/>
            </a:ext>
          </a:extLst>
        </xdr:cNvPr>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953" name="n_1mainValue【庁舎】&#10;一人当たり面積">
          <a:extLst>
            <a:ext uri="{FF2B5EF4-FFF2-40B4-BE49-F238E27FC236}">
              <a16:creationId xmlns:a16="http://schemas.microsoft.com/office/drawing/2014/main" id="{00000000-0008-0000-0200-0000B9030000}"/>
            </a:ext>
          </a:extLst>
        </xdr:cNvPr>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55897</xdr:rowOff>
    </xdr:from>
    <xdr:ext cx="469744" cy="259045"/>
    <xdr:sp macro="" textlink="">
      <xdr:nvSpPr>
        <xdr:cNvPr id="954" name="n_2mainValue【庁舎】&#10;一人当たり面積">
          <a:extLst>
            <a:ext uri="{FF2B5EF4-FFF2-40B4-BE49-F238E27FC236}">
              <a16:creationId xmlns:a16="http://schemas.microsoft.com/office/drawing/2014/main" id="{00000000-0008-0000-0200-0000BA030000}"/>
            </a:ext>
          </a:extLst>
        </xdr:cNvPr>
        <xdr:cNvSpPr txBox="1"/>
      </xdr:nvSpPr>
      <xdr:spPr>
        <a:xfrm>
          <a:off x="20199427" y="175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59707</xdr:rowOff>
    </xdr:from>
    <xdr:ext cx="469744" cy="259045"/>
    <xdr:sp macro="" textlink="">
      <xdr:nvSpPr>
        <xdr:cNvPr id="955" name="n_3mainValue【庁舎】&#10;一人当たり面積">
          <a:extLst>
            <a:ext uri="{FF2B5EF4-FFF2-40B4-BE49-F238E27FC236}">
              <a16:creationId xmlns:a16="http://schemas.microsoft.com/office/drawing/2014/main" id="{00000000-0008-0000-0200-0000BB030000}"/>
            </a:ext>
          </a:extLst>
        </xdr:cNvPr>
        <xdr:cNvSpPr txBox="1"/>
      </xdr:nvSpPr>
      <xdr:spPr>
        <a:xfrm>
          <a:off x="19310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86377</xdr:rowOff>
    </xdr:from>
    <xdr:ext cx="469744" cy="259045"/>
    <xdr:sp macro="" textlink="">
      <xdr:nvSpPr>
        <xdr:cNvPr id="956" name="n_4mainValue【庁舎】&#10;一人当たり面積">
          <a:extLst>
            <a:ext uri="{FF2B5EF4-FFF2-40B4-BE49-F238E27FC236}">
              <a16:creationId xmlns:a16="http://schemas.microsoft.com/office/drawing/2014/main" id="{00000000-0008-0000-0200-0000BC030000}"/>
            </a:ext>
          </a:extLst>
        </xdr:cNvPr>
        <xdr:cNvSpPr txBox="1"/>
      </xdr:nvSpPr>
      <xdr:spPr>
        <a:xfrm>
          <a:off x="18421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2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体育館については、主力施設である小田原アリーナが完成から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程度であるため、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有形固定資産減価償却率が大幅には伸びていない。一方で、庁舎を中心とする各種施設は完成から数十年が経過してしているものが多く存在している。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一般廃棄物処理施設は、令和元年度に環境事業センター焼却施設基幹的設備を新規取得したことにより、有形固定資産減価償却率が類似団体を大きく下回った状態が続いている。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年度に市民ホールが完成したことにより、有形固定資産減価償却率が類似団体を大きく下回っ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公共施設等総合管理計画と付随する個別計画に基づき、長寿命化等による大規模改修のコストが多く発生することが見込まれており、資産台帳と計画を連動させた優先順位付けやコストの平準化が課題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E8734F7-1F48-432C-9521-0A240041864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0ACFDA3-0F72-477D-BAA2-7C997FF2A3A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1AB9801-BD74-4630-BA34-7A0776D5228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97F2E7F-FA2D-4FB8-A75F-BF73F82E9E8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927587D-91F3-4224-9BCB-58F52C0E521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9D560E9-EE8B-434D-A51B-459EF97EBA0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CBA3448-B920-40F7-BD9F-B5C56FDC430B}"/>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C900A49-D859-4039-BF9C-F1A0CB876B3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C206660-103F-4AF9-AE2F-733FA18DABD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740C150-5CDA-46D2-9057-49D30D4968D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187,880
185,072
113.60
84,510,302
80,178,624
4,149,681
39,750,796
58,591,440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7A81E27-BF5D-47CD-9499-7E1F0082E5A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A213E5F-4C14-4AF6-A5B5-412FF73C11D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2EDBCFF-C2A8-4E8F-8FDE-C0957687CDB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C5B2649-08AD-43DF-91CE-2D11D7F7621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96BF1EC-31B1-442C-9880-53E32F275CB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CE5A2DD-F96E-469A-A678-BFE10A107DC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EEE7E98-DAFC-4AC6-88F3-65C6A2F8F4E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00D8D21-906C-43ED-BCB2-4FF0ADFDE10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AE212BF-4C03-4478-8FDE-62B67295404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9BBCF80-5F70-4DA4-9E8D-DBC2C53D13C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F582F88-EBC8-4A4F-97A4-80EF6F35B7B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861D754-EC9F-436C-8EBD-4B7D085EE98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0DAF66E-E149-4FC9-BE3C-6045E22CB07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97710FE-00DB-4CF5-BB76-2E998A95F29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DA12291-671E-4240-B6E7-03F1939E4C4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50FC9EF-E00B-4839-B9B9-4679F4FCE9E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9FF0545-A407-49ED-9660-BDC112DF587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0584E2A-202F-4CD4-81B9-820109FB265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6D509E5-4F04-4D47-8184-8F819DDA490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6CEE28C-5674-46B6-ACE1-DC3030D4A3A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F31208C-B625-4D2A-B823-01A8F425B316}"/>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D909056-9005-4E56-85B7-26E51139134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DA2D80E-E179-44C1-900B-524C27A56EE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E8BFD69-EA94-49E3-9967-9228D6BDE40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13E3FAA-7B27-4438-9046-1DF75175585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DFFFA7C-8656-46BE-B05C-A7B007BECD5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6881D2A-EE87-44B2-9BDE-BE5B0BB41CE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6FA4BAF-BC28-4DD4-AAD0-49F71FF7062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04AD968-146D-4B13-9FB9-5D890FBCA71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FAFD205-6630-4E60-B9E2-D6C22C40138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3DFA78C-C69F-442A-9A8A-D088836AD22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EE5704C-9293-4CD0-9EC9-E571AE96F40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C21BC43-ACC4-4EEC-A754-4322620AAB2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1EF2463-3827-460C-868C-1FF4BDE5C77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659BC3C-29E6-4EAC-9B5E-606F37C56B9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5DFFF8E-2F7B-4522-A7CE-2AC89D82D23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2D94691-1DD1-42E8-BE1B-1D266CCE57E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扶助費や社会保障関係の特別会計への繰出金等の増加により、単年度指数は、平成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年度をピークに低下傾向にあり、平成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年度以降は概ね横ばいで、令和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今後も、事業の見直しによる歳出削減と歳入の確保に努め、財政基盤の強化を図る。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FDF37B4-09CE-4758-97E8-FCF88957B0B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9C57E3B-D112-4739-AFB4-CFD2D65D6B67}"/>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A31D47F1-5CD5-4BB6-AFF6-288B85A7BBD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C3D6B809-89DB-4B41-B2DF-CC5604C0157C}"/>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2E62E92C-6EE0-4E8D-9206-5024DB16B578}"/>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B0631977-044D-4389-B738-BABB4959C6A9}"/>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B2594D86-5975-4B5D-9C5C-C42F389D9921}"/>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CAF15EB8-04BB-4C98-AFF4-80F51E2A2CA1}"/>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E1B8E861-1A8F-4B4D-BE06-0F1175C9FDC6}"/>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18C5E649-4BE1-48EE-8250-767B00E2861B}"/>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3D10A6A2-AB80-48CA-B38B-474A3CB3378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3B8889D9-F4FF-4399-9E9A-EC7A882BA63B}"/>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E47061E6-96BF-4014-9796-76749F2D181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37845565-EFAB-43F8-A205-BEED3DFFB981}"/>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57F95B5A-7D82-46D5-965C-3D30375A8288}"/>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5E44F09C-7EC8-4CD7-AB57-63470AC297AE}"/>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4147A1F8-5234-4378-826D-EBC14689CB3A}"/>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85C4E6D3-7985-4B1A-BC22-E2D1272E0F96}"/>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748E11B8-378F-4979-8B31-320F1F3DA60E}"/>
            </a:ext>
          </a:extLst>
        </xdr:cNvPr>
        <xdr:cNvCxnSpPr/>
      </xdr:nvCxnSpPr>
      <xdr:spPr>
        <a:xfrm>
          <a:off x="4114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id="{A6B2989F-D673-4906-944E-7409B95E010F}"/>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6EE6DD49-92E4-4413-B0EB-C575E96956A2}"/>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736DA0FD-6678-4D5A-B034-129F6BF67666}"/>
            </a:ext>
          </a:extLst>
        </xdr:cNvPr>
        <xdr:cNvCxnSpPr/>
      </xdr:nvCxnSpPr>
      <xdr:spPr>
        <a:xfrm>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224B4500-5887-4CF9-99CD-D1BC48AB25D1}"/>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87773EE5-1662-47D2-A4B2-E8E386C545AD}"/>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1B8DA7B0-A6BA-4DAD-B48C-344EE708FC0D}"/>
            </a:ext>
          </a:extLst>
        </xdr:cNvPr>
        <xdr:cNvCxnSpPr/>
      </xdr:nvCxnSpPr>
      <xdr:spPr>
        <a:xfrm>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F4156C46-6F07-46C3-89B4-79BFC065F06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2F66C73B-A856-452D-BDB2-F1A0CC4F3443}"/>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a:extLst>
            <a:ext uri="{FF2B5EF4-FFF2-40B4-BE49-F238E27FC236}">
              <a16:creationId xmlns:a16="http://schemas.microsoft.com/office/drawing/2014/main" id="{E236DE67-62A0-40F3-8157-AD986065BD2E}"/>
            </a:ext>
          </a:extLst>
        </xdr:cNvPr>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8B4D60BA-C72D-4460-AB46-2AB525C1C4CF}"/>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3A674ABE-0C86-41B2-88B6-842F987C01F5}"/>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E06E83B2-2694-4728-802A-0A8C4D55DAC6}"/>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FB2EB1CE-7D98-46DB-85B4-733DDA212CA6}"/>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A97A7DF8-4E55-401B-9D2A-A3BF485259D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AC071F85-FF72-46C3-930B-791E3E55D56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14E6492-04D0-4032-A79D-B9E4EAA9942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E7F9EB1-ACEC-4F4F-A7DC-6E31154D5C9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85E96FD-BD6B-4F87-9E61-B7099EF0CCF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61E844FC-61F9-447D-B96A-581A7AE6E9C5}"/>
            </a:ext>
          </a:extLst>
        </xdr:cNvPr>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3B4926DA-BC4B-4C93-ABC1-4D90ED1E19F5}"/>
            </a:ext>
          </a:extLst>
        </xdr:cNvPr>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B586B656-5BD9-4B9E-839A-A1FF5E9B9621}"/>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41D48DA3-D539-4D94-BBEA-AAFD1061FFC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1CC01023-B5D6-4DA8-AF9A-108BD7A7DDC8}"/>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4FB5E8AF-7026-44B6-B97C-FE055C697E0A}"/>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a:extLst>
            <a:ext uri="{FF2B5EF4-FFF2-40B4-BE49-F238E27FC236}">
              <a16:creationId xmlns:a16="http://schemas.microsoft.com/office/drawing/2014/main" id="{A35C6793-1D42-409C-B2C9-C552C75DACE6}"/>
            </a:ext>
          </a:extLst>
        </xdr:cNvPr>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a:extLst>
            <a:ext uri="{FF2B5EF4-FFF2-40B4-BE49-F238E27FC236}">
              <a16:creationId xmlns:a16="http://schemas.microsoft.com/office/drawing/2014/main" id="{8B590E57-B38C-4821-B900-1011AC5035F2}"/>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69BE926A-7AD8-4C92-9AFB-DF729869E86F}"/>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533C4123-50A9-4A42-8C7B-9334649228C9}"/>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DA5ADD81-52EA-454B-BD3F-6F27686D5AF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164B3E10-BCAB-4A65-AA83-62943D41335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B44F9132-C53F-46EE-8DE7-6FFE514D355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C0881B8D-6FD1-4A29-BD54-57D68345C62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7FD7A2EB-37A0-451C-A4CF-239A88C8320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B082B707-0E44-4331-B233-4969F833392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348D853E-B0D8-4974-8159-FAFBF953E3A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A4343036-E59B-4D79-BBD8-5361A99CF63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9C910DB5-0C46-43BF-B61D-4E94425E4FF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6F04E4E5-22F8-472E-9E9C-B408C92526E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9408BF6B-67DD-4F49-95EF-8BDAC4F7C04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5D61EBA3-591D-40A4-BB03-D8CD18A282A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83557E24-4110-4824-88A3-59E79BD3227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扶助費の増加傾向が続く中、公債費等の抑制により、経常的経費充当一般財源等の増を抑制している。令和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年度は市税や地方消費税交付金等の収入が増加した一方で、扶助費や公債費など経常的な支出の増加割合が大きかったため、経常収支比率が増加した。</a:t>
          </a:r>
        </a:p>
        <a:p>
          <a:r>
            <a:rPr kumimoji="1" lang="ja-JP" altLang="en-US" sz="1300">
              <a:latin typeface="ＭＳ Ｐゴシック" panose="020B0600070205080204" pitchFamily="50" charset="-128"/>
              <a:ea typeface="ＭＳ Ｐゴシック" panose="020B0600070205080204" pitchFamily="50" charset="-128"/>
            </a:rPr>
            <a:t>　神奈川県平均より低い比率だが、今後とも経常的経費の削減に努める。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618CBFC6-A25D-4942-8C15-5AEC85F12808}"/>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48D98E62-7245-4598-8BE8-B4C1B7CA21B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1DA1F2C6-0D25-46BB-87B0-4CAFDAD1CAC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A5C68ECA-6534-43D5-9D83-AE5345C05185}"/>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87416704-8FF8-41C2-AF19-6DD783F5F0D4}"/>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8D6EB45A-C3BE-4BE0-A7BE-7A05BC9F01C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EBE11274-8B48-4711-8182-FF8EF6890ED6}"/>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2E0FF9F8-AEC5-4097-823C-43E111DCE974}"/>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BCB0A90C-0640-43F2-88DD-053968F7957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5CBAD955-9A68-44A3-A830-44E049C6CD51}"/>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86C402EE-33CF-4F19-8F84-19537409AE2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7FDEA21-F1DA-4F10-89BC-4328FB1A5F05}"/>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D91DEC72-476C-40C8-A363-EDBEF1A0239C}"/>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C275A7F7-1BC1-4095-AB7A-FF205A9761E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A3E70065-136D-491A-A575-F200AE885FB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24FB18A9-C414-4007-981F-9FAA1A2057C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F2CEA20B-120F-4857-941E-9279B0869AE7}"/>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FD9E13A3-0FF8-43F2-B1E8-C25C70401376}"/>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EE1A69AA-7C51-47FC-A8AC-2B39198F06CA}"/>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6C04BD5E-7B88-4F18-B7C9-7D602C57F0D1}"/>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14A991FB-6830-465E-B889-87EECE628018}"/>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64</xdr:row>
      <xdr:rowOff>127846</xdr:rowOff>
    </xdr:to>
    <xdr:cxnSp macro="">
      <xdr:nvCxnSpPr>
        <xdr:cNvPr id="130" name="直線コネクタ 129">
          <a:extLst>
            <a:ext uri="{FF2B5EF4-FFF2-40B4-BE49-F238E27FC236}">
              <a16:creationId xmlns:a16="http://schemas.microsoft.com/office/drawing/2014/main" id="{FF28CCD7-036F-488A-8849-F0D50C2106F0}"/>
            </a:ext>
          </a:extLst>
        </xdr:cNvPr>
        <xdr:cNvCxnSpPr/>
      </xdr:nvCxnSpPr>
      <xdr:spPr>
        <a:xfrm>
          <a:off x="4114800" y="10626090"/>
          <a:ext cx="8382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a:extLst>
            <a:ext uri="{FF2B5EF4-FFF2-40B4-BE49-F238E27FC236}">
              <a16:creationId xmlns:a16="http://schemas.microsoft.com/office/drawing/2014/main" id="{A123DF16-D236-48F6-AF34-539E2D0ECDEA}"/>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915E62A8-C852-4C2D-A175-3A77B2C59F7F}"/>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64</xdr:row>
      <xdr:rowOff>55456</xdr:rowOff>
    </xdr:to>
    <xdr:cxnSp macro="">
      <xdr:nvCxnSpPr>
        <xdr:cNvPr id="133" name="直線コネクタ 132">
          <a:extLst>
            <a:ext uri="{FF2B5EF4-FFF2-40B4-BE49-F238E27FC236}">
              <a16:creationId xmlns:a16="http://schemas.microsoft.com/office/drawing/2014/main" id="{F67B6E17-76CE-4761-8E94-842A6BBD61CD}"/>
            </a:ext>
          </a:extLst>
        </xdr:cNvPr>
        <xdr:cNvCxnSpPr/>
      </xdr:nvCxnSpPr>
      <xdr:spPr>
        <a:xfrm flipV="1">
          <a:off x="3225800" y="10626090"/>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6BF5EF9D-5277-4E02-AAA5-DEEF29F0834F}"/>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3E12E428-EDCE-441B-B638-232837D8FE3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55456</xdr:rowOff>
    </xdr:to>
    <xdr:cxnSp macro="">
      <xdr:nvCxnSpPr>
        <xdr:cNvPr id="136" name="直線コネクタ 135">
          <a:extLst>
            <a:ext uri="{FF2B5EF4-FFF2-40B4-BE49-F238E27FC236}">
              <a16:creationId xmlns:a16="http://schemas.microsoft.com/office/drawing/2014/main" id="{765D5A73-0CEE-4422-BB5C-A042BCCA6FBE}"/>
            </a:ext>
          </a:extLst>
        </xdr:cNvPr>
        <xdr:cNvCxnSpPr/>
      </xdr:nvCxnSpPr>
      <xdr:spPr>
        <a:xfrm>
          <a:off x="2336800" y="109880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BEAD8EB-1FC9-4C7D-BE32-08F6E5BEBE98}"/>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23A88CFD-E560-49B7-8F1F-7E9859ADF58F}"/>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71544</xdr:rowOff>
    </xdr:to>
    <xdr:cxnSp macro="">
      <xdr:nvCxnSpPr>
        <xdr:cNvPr id="139" name="直線コネクタ 138">
          <a:extLst>
            <a:ext uri="{FF2B5EF4-FFF2-40B4-BE49-F238E27FC236}">
              <a16:creationId xmlns:a16="http://schemas.microsoft.com/office/drawing/2014/main" id="{190C918C-C915-4BBD-BC21-0C59BA36A401}"/>
            </a:ext>
          </a:extLst>
        </xdr:cNvPr>
        <xdr:cNvCxnSpPr/>
      </xdr:nvCxnSpPr>
      <xdr:spPr>
        <a:xfrm flipV="1">
          <a:off x="1447800" y="109880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2BB02EBA-265B-4D48-A5D7-47E047F9AE54}"/>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a:extLst>
            <a:ext uri="{FF2B5EF4-FFF2-40B4-BE49-F238E27FC236}">
              <a16:creationId xmlns:a16="http://schemas.microsoft.com/office/drawing/2014/main" id="{2C242326-93FD-4EC1-AE9B-6DDF16CB6BE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2682CEC9-D89D-4143-BF61-5B102CCA5219}"/>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E400442D-C958-479B-AABF-A650139EBD42}"/>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4DA73D54-9102-40BA-997D-638F7F9FE8A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33AEAF9-CDAC-486A-A9D0-9E39F996C55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18D2BCA-78E2-484A-9F98-1FED0290597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8476ABF-1182-4A06-97DA-99882D6E868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863B589-4D3E-4285-BDFF-99F129AFE48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49" name="楕円 148">
          <a:extLst>
            <a:ext uri="{FF2B5EF4-FFF2-40B4-BE49-F238E27FC236}">
              <a16:creationId xmlns:a16="http://schemas.microsoft.com/office/drawing/2014/main" id="{F449FA34-8630-4767-BB5F-2BA0C9E1ACE3}"/>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0" name="財政構造の弾力性該当値テキスト">
          <a:extLst>
            <a:ext uri="{FF2B5EF4-FFF2-40B4-BE49-F238E27FC236}">
              <a16:creationId xmlns:a16="http://schemas.microsoft.com/office/drawing/2014/main" id="{0C383957-1B42-4FF9-A3AC-35C0E110D9BF}"/>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1" name="楕円 150">
          <a:extLst>
            <a:ext uri="{FF2B5EF4-FFF2-40B4-BE49-F238E27FC236}">
              <a16:creationId xmlns:a16="http://schemas.microsoft.com/office/drawing/2014/main" id="{7FBC1D41-A1E0-4FF5-8906-7E7135D662E8}"/>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2" name="テキスト ボックス 151">
          <a:extLst>
            <a:ext uri="{FF2B5EF4-FFF2-40B4-BE49-F238E27FC236}">
              <a16:creationId xmlns:a16="http://schemas.microsoft.com/office/drawing/2014/main" id="{E978C5CA-2CFD-413C-BB6A-70E9531E426D}"/>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3" name="楕円 152">
          <a:extLst>
            <a:ext uri="{FF2B5EF4-FFF2-40B4-BE49-F238E27FC236}">
              <a16:creationId xmlns:a16="http://schemas.microsoft.com/office/drawing/2014/main" id="{B7963E35-5E3F-46A4-9CFB-74091701B751}"/>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4" name="テキスト ボックス 153">
          <a:extLst>
            <a:ext uri="{FF2B5EF4-FFF2-40B4-BE49-F238E27FC236}">
              <a16:creationId xmlns:a16="http://schemas.microsoft.com/office/drawing/2014/main" id="{746F9903-CAE1-4951-A3B8-69E81FD5BEF7}"/>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FF87303A-2D76-45B8-B819-C9FD362D720E}"/>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6" name="テキスト ボックス 155">
          <a:extLst>
            <a:ext uri="{FF2B5EF4-FFF2-40B4-BE49-F238E27FC236}">
              <a16:creationId xmlns:a16="http://schemas.microsoft.com/office/drawing/2014/main" id="{33593D15-2204-48D4-8C14-9A397E83643B}"/>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7" name="楕円 156">
          <a:extLst>
            <a:ext uri="{FF2B5EF4-FFF2-40B4-BE49-F238E27FC236}">
              <a16:creationId xmlns:a16="http://schemas.microsoft.com/office/drawing/2014/main" id="{A6FD671A-5895-4078-925E-0B7E0E81F4CA}"/>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107121</xdr:rowOff>
    </xdr:from>
    <xdr:ext cx="762000" cy="259045"/>
    <xdr:sp macro="" textlink="">
      <xdr:nvSpPr>
        <xdr:cNvPr id="158" name="テキスト ボックス 157">
          <a:extLst>
            <a:ext uri="{FF2B5EF4-FFF2-40B4-BE49-F238E27FC236}">
              <a16:creationId xmlns:a16="http://schemas.microsoft.com/office/drawing/2014/main" id="{470529EC-0958-4D2E-9738-BF4D43D2DC2D}"/>
            </a:ext>
          </a:extLst>
        </xdr:cNvPr>
        <xdr:cNvSpPr txBox="1"/>
      </xdr:nvSpPr>
      <xdr:spPr>
        <a:xfrm>
          <a:off x="1066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4AD370B4-2B31-41BD-ADB0-6B497AA3062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36AD7EA3-36A4-4821-A6DB-D311AFD4AD0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3F504D4E-7EEF-40F1-A93E-B3C5D44ADDD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30F83863-A902-49AE-A967-00D09FBDBA5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BBC10BA2-0597-428E-B217-B430B347DBD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68F097E-B396-4FE2-AF5D-C45357FE016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DF00E0EE-2B71-493B-BFF1-3C7687730EF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B5D4D192-1029-40B0-A3C4-C7992D7CC90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98F461FC-F48F-4D31-A334-31DF15D68F6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DE12F512-148E-4778-813E-0356E6DE025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A518210-9572-4918-A1AB-25123BEBC06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6B07F25F-0D0A-47DC-91CF-0A10EFE1FC1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9A41913E-962F-489C-A12D-A025B396A969}"/>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年度の会計年度任用職員制度の導入等により増加傾向が続いており、前年度比約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億円の増、物件費は新型コロナウイルスワクチン接種等により、前年度比約</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億円の増であった。この状況に加えて人口減少の影響もあり、人口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人当たり決算額は増となっているが、全国平均と比較して低い額となっている。</a:t>
          </a:r>
        </a:p>
        <a:p>
          <a:r>
            <a:rPr kumimoji="1" lang="ja-JP" altLang="en-US" sz="1300">
              <a:latin typeface="ＭＳ Ｐゴシック" panose="020B0600070205080204" pitchFamily="50" charset="-128"/>
              <a:ea typeface="ＭＳ Ｐゴシック" panose="020B0600070205080204" pitchFamily="50" charset="-128"/>
            </a:rPr>
            <a:t>　今後も、施設の老朽化に伴う維持補修費の増等が見込まれることから、事業の見直しや効率的な運営に努める。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A4EDC901-272D-4D77-BB32-21978820E96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AF966D62-336E-4E3B-A974-D47618260F5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E889CA21-7EA3-45FD-88F7-12861EBFB34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9771D459-3909-4497-ABBE-82C43EF788C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9E2474E4-9188-4B03-8099-E84F63482ACC}"/>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47DE2961-4B6A-4A7F-9156-04479ACD2868}"/>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B9EDC391-C5AE-4695-B666-B75B392B8CDF}"/>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E35B860A-1A6D-4AAD-83BB-E1411733CAD5}"/>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329EACBF-C9B0-4E6F-B290-E85EBC6D3BB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D48C1BD4-00C5-476D-B862-F6D00D60C32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4397652-93D0-4328-AA30-B62D65DE78D2}"/>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469E5804-92A6-4607-A7F1-85A4439CE50E}"/>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482BD551-9A4D-42BB-9DAB-12125E4C89DD}"/>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32C96F66-EB00-4F49-8FE4-92289420168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47644722-2582-477E-9D78-ACB7FC05CE84}"/>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311F97C6-A6AD-4F9F-BADD-051A4BE0218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365EABF4-970D-470C-82FF-91DD523ED9FF}"/>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15BD245A-33C2-40BD-B61A-A329CE56BAAE}"/>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F70F1CF9-FF97-4CF0-9209-AE5FE623E638}"/>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DD84BDD0-094B-42CE-954B-948A50685024}"/>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195E6A3E-6D55-4671-A9D7-B976FAC9063A}"/>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130542</xdr:rowOff>
    </xdr:from>
    <xdr:to>
      <xdr:col>23</xdr:col>
      <xdr:colOff>133350</xdr:colOff>
      <xdr:row>87</xdr:row>
      <xdr:rowOff>36261</xdr:rowOff>
    </xdr:to>
    <xdr:cxnSp macro="">
      <xdr:nvCxnSpPr>
        <xdr:cNvPr id="193" name="直線コネクタ 192">
          <a:extLst>
            <a:ext uri="{FF2B5EF4-FFF2-40B4-BE49-F238E27FC236}">
              <a16:creationId xmlns:a16="http://schemas.microsoft.com/office/drawing/2014/main" id="{8AC006AC-277F-4F53-A422-1FF7B2818FFB}"/>
            </a:ext>
          </a:extLst>
        </xdr:cNvPr>
        <xdr:cNvCxnSpPr/>
      </xdr:nvCxnSpPr>
      <xdr:spPr>
        <a:xfrm>
          <a:off x="4114800" y="14703792"/>
          <a:ext cx="838200" cy="24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128576</xdr:rowOff>
    </xdr:from>
    <xdr:ext cx="762000" cy="259045"/>
    <xdr:sp macro="" textlink="">
      <xdr:nvSpPr>
        <xdr:cNvPr id="194" name="人件費・物件費等の状況平均値テキスト">
          <a:extLst>
            <a:ext uri="{FF2B5EF4-FFF2-40B4-BE49-F238E27FC236}">
              <a16:creationId xmlns:a16="http://schemas.microsoft.com/office/drawing/2014/main" id="{4FDC9576-BB4C-41B4-8C7B-7906E2D47FF7}"/>
            </a:ext>
          </a:extLst>
        </xdr:cNvPr>
        <xdr:cNvSpPr txBox="1"/>
      </xdr:nvSpPr>
      <xdr:spPr>
        <a:xfrm>
          <a:off x="5041900" y="141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73837C4A-C3B4-4E63-966E-4834F5919D88}"/>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47642</xdr:rowOff>
    </xdr:from>
    <xdr:to>
      <xdr:col>19</xdr:col>
      <xdr:colOff>133350</xdr:colOff>
      <xdr:row>85</xdr:row>
      <xdr:rowOff>130542</xdr:rowOff>
    </xdr:to>
    <xdr:cxnSp macro="">
      <xdr:nvCxnSpPr>
        <xdr:cNvPr id="196" name="直線コネクタ 195">
          <a:extLst>
            <a:ext uri="{FF2B5EF4-FFF2-40B4-BE49-F238E27FC236}">
              <a16:creationId xmlns:a16="http://schemas.microsoft.com/office/drawing/2014/main" id="{20A5D218-637C-4B59-8678-4F59F733EE3C}"/>
            </a:ext>
          </a:extLst>
        </xdr:cNvPr>
        <xdr:cNvCxnSpPr/>
      </xdr:nvCxnSpPr>
      <xdr:spPr>
        <a:xfrm>
          <a:off x="3225800" y="14449442"/>
          <a:ext cx="889000" cy="2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C11696E0-605B-4A33-9D3D-E355C61F498A}"/>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157570</xdr:rowOff>
    </xdr:from>
    <xdr:ext cx="736600" cy="259045"/>
    <xdr:sp macro="" textlink="">
      <xdr:nvSpPr>
        <xdr:cNvPr id="198" name="テキスト ボックス 197">
          <a:extLst>
            <a:ext uri="{FF2B5EF4-FFF2-40B4-BE49-F238E27FC236}">
              <a16:creationId xmlns:a16="http://schemas.microsoft.com/office/drawing/2014/main" id="{CF07BF04-F0C6-461F-9B12-59393DC79113}"/>
            </a:ext>
          </a:extLst>
        </xdr:cNvPr>
        <xdr:cNvSpPr txBox="1"/>
      </xdr:nvSpPr>
      <xdr:spPr>
        <a:xfrm>
          <a:off x="3733800" y="140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13545</xdr:rowOff>
    </xdr:from>
    <xdr:to>
      <xdr:col>15</xdr:col>
      <xdr:colOff>82550</xdr:colOff>
      <xdr:row>84</xdr:row>
      <xdr:rowOff>47642</xdr:rowOff>
    </xdr:to>
    <xdr:cxnSp macro="">
      <xdr:nvCxnSpPr>
        <xdr:cNvPr id="199" name="直線コネクタ 198">
          <a:extLst>
            <a:ext uri="{FF2B5EF4-FFF2-40B4-BE49-F238E27FC236}">
              <a16:creationId xmlns:a16="http://schemas.microsoft.com/office/drawing/2014/main" id="{DE64EC82-A6BF-4AB6-945A-7FA8A450500F}"/>
            </a:ext>
          </a:extLst>
        </xdr:cNvPr>
        <xdr:cNvCxnSpPr/>
      </xdr:nvCxnSpPr>
      <xdr:spPr>
        <a:xfrm>
          <a:off x="2336800" y="14243895"/>
          <a:ext cx="889000" cy="20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A13D7BB5-E5C6-461F-9646-6B73A49BC92C}"/>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166302</xdr:rowOff>
    </xdr:from>
    <xdr:ext cx="762000" cy="259045"/>
    <xdr:sp macro="" textlink="">
      <xdr:nvSpPr>
        <xdr:cNvPr id="201" name="テキスト ボックス 200">
          <a:extLst>
            <a:ext uri="{FF2B5EF4-FFF2-40B4-BE49-F238E27FC236}">
              <a16:creationId xmlns:a16="http://schemas.microsoft.com/office/drawing/2014/main" id="{4B04EF5B-CA88-4EE4-9F85-367F2240A33C}"/>
            </a:ext>
          </a:extLst>
        </xdr:cNvPr>
        <xdr:cNvSpPr txBox="1"/>
      </xdr:nvSpPr>
      <xdr:spPr>
        <a:xfrm>
          <a:off x="2844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110634</xdr:rowOff>
    </xdr:from>
    <xdr:to>
      <xdr:col>11</xdr:col>
      <xdr:colOff>31750</xdr:colOff>
      <xdr:row>83</xdr:row>
      <xdr:rowOff>13545</xdr:rowOff>
    </xdr:to>
    <xdr:cxnSp macro="">
      <xdr:nvCxnSpPr>
        <xdr:cNvPr id="202" name="直線コネクタ 201">
          <a:extLst>
            <a:ext uri="{FF2B5EF4-FFF2-40B4-BE49-F238E27FC236}">
              <a16:creationId xmlns:a16="http://schemas.microsoft.com/office/drawing/2014/main" id="{6572418C-A576-4F15-9E9D-1279A365AEC0}"/>
            </a:ext>
          </a:extLst>
        </xdr:cNvPr>
        <xdr:cNvCxnSpPr/>
      </xdr:nvCxnSpPr>
      <xdr:spPr>
        <a:xfrm>
          <a:off x="1447800" y="14169534"/>
          <a:ext cx="889000" cy="7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83A3A9AB-1522-4B6C-9A48-E11942BDD146}"/>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4" name="テキスト ボックス 203">
          <a:extLst>
            <a:ext uri="{FF2B5EF4-FFF2-40B4-BE49-F238E27FC236}">
              <a16:creationId xmlns:a16="http://schemas.microsoft.com/office/drawing/2014/main" id="{ADB6837A-833E-418A-BCD7-6AF17893D592}"/>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9E8472B8-BE29-4AB2-99B6-36A1900870D9}"/>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6" name="テキスト ボックス 205">
          <a:extLst>
            <a:ext uri="{FF2B5EF4-FFF2-40B4-BE49-F238E27FC236}">
              <a16:creationId xmlns:a16="http://schemas.microsoft.com/office/drawing/2014/main" id="{636F5468-4944-4BD6-9F33-C84E3F2C2233}"/>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510C2A7-05FF-4E0B-8785-64A17AE27C0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418010E-7165-4578-A07A-CEB9AE1C7B2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89E4C10-6690-4389-87F2-7D6FC8B5812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1938DC2-8604-4515-B2B7-892F32F618F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42C6FB99-382E-4E1B-9CD1-9ED91C847F8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156911</xdr:rowOff>
    </xdr:from>
    <xdr:to>
      <xdr:col>23</xdr:col>
      <xdr:colOff>184150</xdr:colOff>
      <xdr:row>87</xdr:row>
      <xdr:rowOff>87061</xdr:rowOff>
    </xdr:to>
    <xdr:sp macro="" textlink="">
      <xdr:nvSpPr>
        <xdr:cNvPr id="212" name="楕円 211">
          <a:extLst>
            <a:ext uri="{FF2B5EF4-FFF2-40B4-BE49-F238E27FC236}">
              <a16:creationId xmlns:a16="http://schemas.microsoft.com/office/drawing/2014/main" id="{78788989-6B65-4776-9FFC-956DB3EA8CE7}"/>
            </a:ext>
          </a:extLst>
        </xdr:cNvPr>
        <xdr:cNvSpPr/>
      </xdr:nvSpPr>
      <xdr:spPr>
        <a:xfrm>
          <a:off x="4902200" y="149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128988</xdr:rowOff>
    </xdr:from>
    <xdr:ext cx="762000" cy="259045"/>
    <xdr:sp macro="" textlink="">
      <xdr:nvSpPr>
        <xdr:cNvPr id="213" name="人件費・物件費等の状況該当値テキスト">
          <a:extLst>
            <a:ext uri="{FF2B5EF4-FFF2-40B4-BE49-F238E27FC236}">
              <a16:creationId xmlns:a16="http://schemas.microsoft.com/office/drawing/2014/main" id="{9E143436-F01B-4398-8D4B-9B20DE7DABB6}"/>
            </a:ext>
          </a:extLst>
        </xdr:cNvPr>
        <xdr:cNvSpPr txBox="1"/>
      </xdr:nvSpPr>
      <xdr:spPr>
        <a:xfrm>
          <a:off x="5041900" y="1487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79742</xdr:rowOff>
    </xdr:from>
    <xdr:to>
      <xdr:col>19</xdr:col>
      <xdr:colOff>184150</xdr:colOff>
      <xdr:row>86</xdr:row>
      <xdr:rowOff>9892</xdr:rowOff>
    </xdr:to>
    <xdr:sp macro="" textlink="">
      <xdr:nvSpPr>
        <xdr:cNvPr id="214" name="楕円 213">
          <a:extLst>
            <a:ext uri="{FF2B5EF4-FFF2-40B4-BE49-F238E27FC236}">
              <a16:creationId xmlns:a16="http://schemas.microsoft.com/office/drawing/2014/main" id="{C52E8EF2-5E83-4F0C-8AF7-F5DAE041EECC}"/>
            </a:ext>
          </a:extLst>
        </xdr:cNvPr>
        <xdr:cNvSpPr/>
      </xdr:nvSpPr>
      <xdr:spPr>
        <a:xfrm>
          <a:off x="4064000" y="146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166119</xdr:rowOff>
    </xdr:from>
    <xdr:ext cx="736600" cy="259045"/>
    <xdr:sp macro="" textlink="">
      <xdr:nvSpPr>
        <xdr:cNvPr id="215" name="テキスト ボックス 214">
          <a:extLst>
            <a:ext uri="{FF2B5EF4-FFF2-40B4-BE49-F238E27FC236}">
              <a16:creationId xmlns:a16="http://schemas.microsoft.com/office/drawing/2014/main" id="{5E53F241-2482-42B2-AB6D-4CC0A322B84A}"/>
            </a:ext>
          </a:extLst>
        </xdr:cNvPr>
        <xdr:cNvSpPr txBox="1"/>
      </xdr:nvSpPr>
      <xdr:spPr>
        <a:xfrm>
          <a:off x="3733800" y="1473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168292</xdr:rowOff>
    </xdr:from>
    <xdr:to>
      <xdr:col>15</xdr:col>
      <xdr:colOff>133350</xdr:colOff>
      <xdr:row>84</xdr:row>
      <xdr:rowOff>98442</xdr:rowOff>
    </xdr:to>
    <xdr:sp macro="" textlink="">
      <xdr:nvSpPr>
        <xdr:cNvPr id="216" name="楕円 215">
          <a:extLst>
            <a:ext uri="{FF2B5EF4-FFF2-40B4-BE49-F238E27FC236}">
              <a16:creationId xmlns:a16="http://schemas.microsoft.com/office/drawing/2014/main" id="{7D7AB0F3-01F8-46EE-9856-9F9CD0BD7966}"/>
            </a:ext>
          </a:extLst>
        </xdr:cNvPr>
        <xdr:cNvSpPr/>
      </xdr:nvSpPr>
      <xdr:spPr>
        <a:xfrm>
          <a:off x="3175000" y="143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83219</xdr:rowOff>
    </xdr:from>
    <xdr:ext cx="762000" cy="259045"/>
    <xdr:sp macro="" textlink="">
      <xdr:nvSpPr>
        <xdr:cNvPr id="217" name="テキスト ボックス 216">
          <a:extLst>
            <a:ext uri="{FF2B5EF4-FFF2-40B4-BE49-F238E27FC236}">
              <a16:creationId xmlns:a16="http://schemas.microsoft.com/office/drawing/2014/main" id="{80D45611-75F7-42C5-98D4-C9DDADEF0E96}"/>
            </a:ext>
          </a:extLst>
        </xdr:cNvPr>
        <xdr:cNvSpPr txBox="1"/>
      </xdr:nvSpPr>
      <xdr:spPr>
        <a:xfrm>
          <a:off x="2844800" y="1448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134195</xdr:rowOff>
    </xdr:from>
    <xdr:to>
      <xdr:col>11</xdr:col>
      <xdr:colOff>82550</xdr:colOff>
      <xdr:row>83</xdr:row>
      <xdr:rowOff>64345</xdr:rowOff>
    </xdr:to>
    <xdr:sp macro="" textlink="">
      <xdr:nvSpPr>
        <xdr:cNvPr id="218" name="楕円 217">
          <a:extLst>
            <a:ext uri="{FF2B5EF4-FFF2-40B4-BE49-F238E27FC236}">
              <a16:creationId xmlns:a16="http://schemas.microsoft.com/office/drawing/2014/main" id="{3EF25A60-5197-403C-9D5A-D30185E2A7EA}"/>
            </a:ext>
          </a:extLst>
        </xdr:cNvPr>
        <xdr:cNvSpPr/>
      </xdr:nvSpPr>
      <xdr:spPr>
        <a:xfrm>
          <a:off x="2286000" y="141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49122</xdr:rowOff>
    </xdr:from>
    <xdr:ext cx="762000" cy="259045"/>
    <xdr:sp macro="" textlink="">
      <xdr:nvSpPr>
        <xdr:cNvPr id="219" name="テキスト ボックス 218">
          <a:extLst>
            <a:ext uri="{FF2B5EF4-FFF2-40B4-BE49-F238E27FC236}">
              <a16:creationId xmlns:a16="http://schemas.microsoft.com/office/drawing/2014/main" id="{2487E681-D053-4EA6-87E5-16B5141AA67F}"/>
            </a:ext>
          </a:extLst>
        </xdr:cNvPr>
        <xdr:cNvSpPr txBox="1"/>
      </xdr:nvSpPr>
      <xdr:spPr>
        <a:xfrm>
          <a:off x="1955800" y="1427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59834</xdr:rowOff>
    </xdr:from>
    <xdr:to>
      <xdr:col>7</xdr:col>
      <xdr:colOff>31750</xdr:colOff>
      <xdr:row>82</xdr:row>
      <xdr:rowOff>161434</xdr:rowOff>
    </xdr:to>
    <xdr:sp macro="" textlink="">
      <xdr:nvSpPr>
        <xdr:cNvPr id="220" name="楕円 219">
          <a:extLst>
            <a:ext uri="{FF2B5EF4-FFF2-40B4-BE49-F238E27FC236}">
              <a16:creationId xmlns:a16="http://schemas.microsoft.com/office/drawing/2014/main" id="{71206397-998E-4D32-A6A0-2B6223890E39}"/>
            </a:ext>
          </a:extLst>
        </xdr:cNvPr>
        <xdr:cNvSpPr/>
      </xdr:nvSpPr>
      <xdr:spPr>
        <a:xfrm>
          <a:off x="1397000" y="141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146211</xdr:rowOff>
    </xdr:from>
    <xdr:ext cx="762000" cy="259045"/>
    <xdr:sp macro="" textlink="">
      <xdr:nvSpPr>
        <xdr:cNvPr id="221" name="テキスト ボックス 220">
          <a:extLst>
            <a:ext uri="{FF2B5EF4-FFF2-40B4-BE49-F238E27FC236}">
              <a16:creationId xmlns:a16="http://schemas.microsoft.com/office/drawing/2014/main" id="{F95114B6-4291-4CE8-A002-38442731469E}"/>
            </a:ext>
          </a:extLst>
        </xdr:cNvPr>
        <xdr:cNvSpPr txBox="1"/>
      </xdr:nvSpPr>
      <xdr:spPr>
        <a:xfrm>
          <a:off x="1066800" y="1420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E060A1A-0781-4D6A-B45F-7CB1E4A0598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31411E10-114A-4D21-AFCC-12DD83E976A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9EE074A-2877-4666-A007-03B215F52AC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99D41FC-16B5-4DD5-82C0-A57AD2BEAF1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11F966D9-E3A1-4C25-A7D8-C8C76D3B801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BA5DB98-C528-4565-A8DB-363B1B42386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7EB4968-C3A7-455E-A24D-1618273ED56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8653E3DD-DA73-464E-8F8F-EDA03C31742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23A631F7-367B-455D-9A08-7AD49C46489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6E888418-ABA2-4FDE-844C-CA1F3CAAF84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5A2C66B6-A7B7-490A-B9E2-27266A43074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497B6672-9068-4871-BA15-7F298841503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AA425280-08E7-4EA3-815B-7659F7FEEB36}"/>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給与については、人事院勧告に準じた改定を行い国公準拠化を図っている。</a:t>
          </a:r>
        </a:p>
        <a:p>
          <a:r>
            <a:rPr kumimoji="1" lang="ja-JP" altLang="en-US" sz="1300">
              <a:latin typeface="ＭＳ Ｐゴシック" panose="020B0600070205080204" pitchFamily="50" charset="-128"/>
              <a:ea typeface="ＭＳ Ｐゴシック" panose="020B0600070205080204" pitchFamily="50" charset="-128"/>
            </a:rPr>
            <a:t>　ラスパイレス指数が微増となった要因としては、職員の勤続年数など、職員構成の変動によるもの。今後も引き続き、適正な給与水準の維持に努める。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6B9A4267-3ECD-4779-A67F-FEAD8890D13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3092477D-DEFC-407B-B75A-32DE569C253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91FB6B32-FC2D-4745-9746-DB66488A3DF7}"/>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8EB8C5AF-EE11-4049-9F39-3BAE98729F32}"/>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BBB034C7-32D3-4D39-B259-C624105ADB4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D5A6D5D7-D636-4A09-952C-72BF5DD314DD}"/>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918C4E93-A35A-4A9E-B361-1C039E0DAA2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ABF55D06-A298-41B0-BEB5-4A6BF719A556}"/>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8502A00D-FE0C-40E5-9461-6D3FE2444B6E}"/>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65319CE4-A872-4145-A735-483DA40E2D62}"/>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BCC80678-170C-4876-A06F-44D3920C2919}"/>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2D8C7071-CB30-49C7-9C16-320604D7B623}"/>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36A559FD-2724-4550-A336-2D638CBC3AF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B61EF7E9-879D-4965-BBAD-D75635B7E57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A7E9FD1-AF7E-4367-B65A-89A9AEEA19C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3374A1FA-39DC-4605-AE53-B32085AFD854}"/>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62E1AC35-EBAD-4927-BDC8-A675BF2DCA0E}"/>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2F8C4473-316C-4F92-9FA4-2200C10256B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E1169F12-DE2B-4670-AB3E-654B232BFE91}"/>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972217A2-607C-45FC-8558-B3565CD3160F}"/>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80434</xdr:rowOff>
    </xdr:to>
    <xdr:cxnSp macro="">
      <xdr:nvCxnSpPr>
        <xdr:cNvPr id="255" name="直線コネクタ 254">
          <a:extLst>
            <a:ext uri="{FF2B5EF4-FFF2-40B4-BE49-F238E27FC236}">
              <a16:creationId xmlns:a16="http://schemas.microsoft.com/office/drawing/2014/main" id="{83A08124-996F-4F30-ADAC-5A8712B52A2A}"/>
            </a:ext>
          </a:extLst>
        </xdr:cNvPr>
        <xdr:cNvCxnSpPr/>
      </xdr:nvCxnSpPr>
      <xdr:spPr>
        <a:xfrm>
          <a:off x="16179800" y="1504738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6" name="給与水準   （国との比較）平均値テキスト">
          <a:extLst>
            <a:ext uri="{FF2B5EF4-FFF2-40B4-BE49-F238E27FC236}">
              <a16:creationId xmlns:a16="http://schemas.microsoft.com/office/drawing/2014/main" id="{DCA85297-595B-4ED6-AC43-93AFFA4E2CAD}"/>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7D7782FF-E779-4ACA-901D-6B552EA13E87}"/>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131234</xdr:rowOff>
    </xdr:to>
    <xdr:cxnSp macro="">
      <xdr:nvCxnSpPr>
        <xdr:cNvPr id="258" name="直線コネクタ 257">
          <a:extLst>
            <a:ext uri="{FF2B5EF4-FFF2-40B4-BE49-F238E27FC236}">
              <a16:creationId xmlns:a16="http://schemas.microsoft.com/office/drawing/2014/main" id="{CF7DCB92-2ABB-4B1D-A898-89B3EA8430E5}"/>
            </a:ext>
          </a:extLst>
        </xdr:cNvPr>
        <xdr:cNvCxnSpPr/>
      </xdr:nvCxnSpPr>
      <xdr:spPr>
        <a:xfrm>
          <a:off x="15290800" y="149870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0775227B-D7C7-4B28-92EB-729C1D22C408}"/>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0" name="テキスト ボックス 259">
          <a:extLst>
            <a:ext uri="{FF2B5EF4-FFF2-40B4-BE49-F238E27FC236}">
              <a16:creationId xmlns:a16="http://schemas.microsoft.com/office/drawing/2014/main" id="{5848A09D-E183-4E14-8996-BC641B10595D}"/>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70909</xdr:rowOff>
    </xdr:to>
    <xdr:cxnSp macro="">
      <xdr:nvCxnSpPr>
        <xdr:cNvPr id="261" name="直線コネクタ 260">
          <a:extLst>
            <a:ext uri="{FF2B5EF4-FFF2-40B4-BE49-F238E27FC236}">
              <a16:creationId xmlns:a16="http://schemas.microsoft.com/office/drawing/2014/main" id="{3AC70753-EA32-4DDF-B5D9-0FB21AC4704A}"/>
            </a:ext>
          </a:extLst>
        </xdr:cNvPr>
        <xdr:cNvCxnSpPr/>
      </xdr:nvCxnSpPr>
      <xdr:spPr>
        <a:xfrm>
          <a:off x="14401800" y="149066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45BDE15F-2F73-4CED-B1B5-5102B9531852}"/>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63" name="テキスト ボックス 262">
          <a:extLst>
            <a:ext uri="{FF2B5EF4-FFF2-40B4-BE49-F238E27FC236}">
              <a16:creationId xmlns:a16="http://schemas.microsoft.com/office/drawing/2014/main" id="{B36F1848-24BA-4A27-8FB6-1865CA4EEC69}"/>
            </a:ext>
          </a:extLst>
        </xdr:cNvPr>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161925</xdr:rowOff>
    </xdr:to>
    <xdr:cxnSp macro="">
      <xdr:nvCxnSpPr>
        <xdr:cNvPr id="264" name="直線コネクタ 263">
          <a:extLst>
            <a:ext uri="{FF2B5EF4-FFF2-40B4-BE49-F238E27FC236}">
              <a16:creationId xmlns:a16="http://schemas.microsoft.com/office/drawing/2014/main" id="{BCE6516E-8B65-4475-9230-0F36EA87713C}"/>
            </a:ext>
          </a:extLst>
        </xdr:cNvPr>
        <xdr:cNvCxnSpPr/>
      </xdr:nvCxnSpPr>
      <xdr:spPr>
        <a:xfrm>
          <a:off x="13512800" y="147859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C266AB9D-975A-430F-ADF1-EFD3958C5042}"/>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6" name="テキスト ボックス 265">
          <a:extLst>
            <a:ext uri="{FF2B5EF4-FFF2-40B4-BE49-F238E27FC236}">
              <a16:creationId xmlns:a16="http://schemas.microsoft.com/office/drawing/2014/main" id="{99291A5D-A8F4-49FC-845E-65AF906223E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CBDB148B-2C70-4CDF-BCF7-7534D1DB5216}"/>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a:extLst>
            <a:ext uri="{FF2B5EF4-FFF2-40B4-BE49-F238E27FC236}">
              <a16:creationId xmlns:a16="http://schemas.microsoft.com/office/drawing/2014/main" id="{49BA2BAC-6FC6-41E5-922F-47BF7673C1F9}"/>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5E93F3C-40BF-4839-BE2B-C76796D172C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286716FF-33F3-4D3D-AA03-9DF1ED86B67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1429B84E-7A76-4C17-B225-7869BE1C2B57}"/>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5BCA69B-DE51-4A26-8778-55EA2E2254F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E754600-6982-4212-A0E9-6917537FE79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4" name="楕円 273">
          <a:extLst>
            <a:ext uri="{FF2B5EF4-FFF2-40B4-BE49-F238E27FC236}">
              <a16:creationId xmlns:a16="http://schemas.microsoft.com/office/drawing/2014/main" id="{C2C3046B-4CFB-43C6-A410-9722513AFBEC}"/>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5" name="給与水準   （国との比較）該当値テキスト">
          <a:extLst>
            <a:ext uri="{FF2B5EF4-FFF2-40B4-BE49-F238E27FC236}">
              <a16:creationId xmlns:a16="http://schemas.microsoft.com/office/drawing/2014/main" id="{A9A1441B-4C5C-4262-AE47-A9E9E8E239E1}"/>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6" name="楕円 275">
          <a:extLst>
            <a:ext uri="{FF2B5EF4-FFF2-40B4-BE49-F238E27FC236}">
              <a16:creationId xmlns:a16="http://schemas.microsoft.com/office/drawing/2014/main" id="{DF622FB4-6F3A-4055-88DE-68F64992EA8A}"/>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7" name="テキスト ボックス 276">
          <a:extLst>
            <a:ext uri="{FF2B5EF4-FFF2-40B4-BE49-F238E27FC236}">
              <a16:creationId xmlns:a16="http://schemas.microsoft.com/office/drawing/2014/main" id="{B0925C2A-C25E-4EDF-910B-743E7481713A}"/>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8" name="楕円 277">
          <a:extLst>
            <a:ext uri="{FF2B5EF4-FFF2-40B4-BE49-F238E27FC236}">
              <a16:creationId xmlns:a16="http://schemas.microsoft.com/office/drawing/2014/main" id="{92B422B2-0511-4B92-86B0-9FCCAFD292C6}"/>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9" name="テキスト ボックス 278">
          <a:extLst>
            <a:ext uri="{FF2B5EF4-FFF2-40B4-BE49-F238E27FC236}">
              <a16:creationId xmlns:a16="http://schemas.microsoft.com/office/drawing/2014/main" id="{34C542B3-98E4-45B2-B5AE-39C390662C61}"/>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71C50875-E50E-4D0F-9D98-38F5033A1783}"/>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81" name="テキスト ボックス 280">
          <a:extLst>
            <a:ext uri="{FF2B5EF4-FFF2-40B4-BE49-F238E27FC236}">
              <a16:creationId xmlns:a16="http://schemas.microsoft.com/office/drawing/2014/main" id="{B1F9C467-065C-417B-9A9D-E6B0DEE85DFD}"/>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2" name="楕円 281">
          <a:extLst>
            <a:ext uri="{FF2B5EF4-FFF2-40B4-BE49-F238E27FC236}">
              <a16:creationId xmlns:a16="http://schemas.microsoft.com/office/drawing/2014/main" id="{1299D983-CA60-4170-97B0-4CE0555D74A3}"/>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83" name="テキスト ボックス 282">
          <a:extLst>
            <a:ext uri="{FF2B5EF4-FFF2-40B4-BE49-F238E27FC236}">
              <a16:creationId xmlns:a16="http://schemas.microsoft.com/office/drawing/2014/main" id="{1B4445E7-10D2-4AD4-8E8F-13B868887F7D}"/>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57D86660-440F-40E0-BB75-DC7F7BC7A83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BBE4D5AB-AC41-4F4A-BE5B-3FA771EA1F0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D51BADA-9C1E-4F41-9750-818559690D3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DA0F803F-C22A-4D83-9C77-ED8462046DC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9C79EB93-46EB-40BA-87E3-B4B26470420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22BA54F8-B455-4139-9EE3-73A6E97CEED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1811BDBE-DB34-4E39-B666-9FA6A726FE6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FD8F7785-DB26-4FD2-9673-5F376661993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451CD7AA-D715-477B-843A-8B8B8577BE09}"/>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B5509C68-DDBF-4BE1-853A-8ACF421F3DD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BE8A6B1E-E71B-4930-BC71-B6CF88D0187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31FAFED5-9697-4263-95C9-FAD2202DDB3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659B5665-E4E7-4FEF-A316-D313D158967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年度末に広域消防を受託したことに伴い、類似団体平均を上回る形となっている。</a:t>
          </a:r>
        </a:p>
        <a:p>
          <a:r>
            <a:rPr kumimoji="1" lang="ja-JP" altLang="en-US" sz="1300">
              <a:latin typeface="ＭＳ Ｐゴシック" panose="020B0600070205080204" pitchFamily="50" charset="-128"/>
              <a:ea typeface="ＭＳ Ｐゴシック" panose="020B0600070205080204" pitchFamily="50" charset="-128"/>
            </a:rPr>
            <a:t>　民生部門を中心とする業務量の増加や新型コロナウイルス感染症対策の影響等により、近年、職員数は微増傾向にあるものの、引き続き適正化に努める。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7D41D859-EA30-4EAE-AE9E-C5D7E6ECB37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56E05FE2-D1AB-44F0-BD6B-345101F7B1B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FA3D54AC-C863-4BD8-8C36-0EC8207B5D3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F382064E-1926-4C90-BAD9-7D15B9DD1AB7}"/>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9A4B2925-FCEC-4E02-A398-32AC1B0DC309}"/>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A39CFFA9-3D24-4C3F-BF2D-29652BE061E1}"/>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9B3D06FF-B857-4365-98AC-AD29D0AEA186}"/>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2E4D9300-B442-4FF3-A8A4-B8A11BB5BE8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C2A8DF21-1399-4973-9F38-22900E43C4CF}"/>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A41F5CC3-0326-4752-B4B9-A62637C2A4B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7E04FF80-54F6-41D2-AE87-C3A4DD1995D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6BB2D29B-55E2-42FE-923C-CBC11AE3393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C471B06D-DE02-4FC7-8A80-938213CA26F8}"/>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4AC2A827-46FC-4808-98C9-B52BD987251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97546BF5-9763-4FFF-AFB9-FB32C19F0B2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B6498958-1446-4B7D-832A-24EF237979E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58D1397A-AC0B-4FF7-9683-D1AD4548FAA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FE7ED96C-D77E-45EB-9356-52F505E2E8A3}"/>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36844228-2DB9-44F8-BC3B-44CDB43A26FF}"/>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E20136B4-84B5-4754-AC14-81C662D5A541}"/>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473291BB-50B6-4577-B983-2650FF5CFADF}"/>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103717</xdr:rowOff>
    </xdr:from>
    <xdr:to>
      <xdr:col>81</xdr:col>
      <xdr:colOff>44450</xdr:colOff>
      <xdr:row>64</xdr:row>
      <xdr:rowOff>103717</xdr:rowOff>
    </xdr:to>
    <xdr:cxnSp macro="">
      <xdr:nvCxnSpPr>
        <xdr:cNvPr id="318" name="直線コネクタ 317">
          <a:extLst>
            <a:ext uri="{FF2B5EF4-FFF2-40B4-BE49-F238E27FC236}">
              <a16:creationId xmlns:a16="http://schemas.microsoft.com/office/drawing/2014/main" id="{1DCF81E0-2296-4863-A0BB-1AE19ECD525B}"/>
            </a:ext>
          </a:extLst>
        </xdr:cNvPr>
        <xdr:cNvCxnSpPr/>
      </xdr:nvCxnSpPr>
      <xdr:spPr>
        <a:xfrm>
          <a:off x="16179800" y="1107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9" name="定員管理の状況平均値テキスト">
          <a:extLst>
            <a:ext uri="{FF2B5EF4-FFF2-40B4-BE49-F238E27FC236}">
              <a16:creationId xmlns:a16="http://schemas.microsoft.com/office/drawing/2014/main" id="{8C3F3C39-1108-46B5-8F96-7BD0D4ACD872}"/>
            </a:ext>
          </a:extLst>
        </xdr:cNvPr>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5A8AE028-E782-45BA-9DD4-F9ABD0FE33F2}"/>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91652</xdr:rowOff>
    </xdr:from>
    <xdr:to>
      <xdr:col>77</xdr:col>
      <xdr:colOff>44450</xdr:colOff>
      <xdr:row>64</xdr:row>
      <xdr:rowOff>103717</xdr:rowOff>
    </xdr:to>
    <xdr:cxnSp macro="">
      <xdr:nvCxnSpPr>
        <xdr:cNvPr id="321" name="直線コネクタ 320">
          <a:extLst>
            <a:ext uri="{FF2B5EF4-FFF2-40B4-BE49-F238E27FC236}">
              <a16:creationId xmlns:a16="http://schemas.microsoft.com/office/drawing/2014/main" id="{1F425A47-03F6-40D5-93E7-3CEE4D18AF6C}"/>
            </a:ext>
          </a:extLst>
        </xdr:cNvPr>
        <xdr:cNvCxnSpPr/>
      </xdr:nvCxnSpPr>
      <xdr:spPr>
        <a:xfrm>
          <a:off x="15290800" y="1106445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CA4A4115-8D24-4C98-97C9-9FDF05C9EB2A}"/>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id="{927FAAA6-8306-474A-AB7A-4F5C97961E99}"/>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59479</xdr:rowOff>
    </xdr:from>
    <xdr:to>
      <xdr:col>72</xdr:col>
      <xdr:colOff>203200</xdr:colOff>
      <xdr:row>64</xdr:row>
      <xdr:rowOff>91652</xdr:rowOff>
    </xdr:to>
    <xdr:cxnSp macro="">
      <xdr:nvCxnSpPr>
        <xdr:cNvPr id="324" name="直線コネクタ 323">
          <a:extLst>
            <a:ext uri="{FF2B5EF4-FFF2-40B4-BE49-F238E27FC236}">
              <a16:creationId xmlns:a16="http://schemas.microsoft.com/office/drawing/2014/main" id="{1F6FA727-75CD-439A-8107-FF491BFE904A}"/>
            </a:ext>
          </a:extLst>
        </xdr:cNvPr>
        <xdr:cNvCxnSpPr/>
      </xdr:nvCxnSpPr>
      <xdr:spPr>
        <a:xfrm>
          <a:off x="14401800" y="1103227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F97C6986-6294-46DC-A40F-4816391B9D3D}"/>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FD84E7A7-0773-4558-994B-DAD7C8448A43}"/>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170604</xdr:rowOff>
    </xdr:from>
    <xdr:to>
      <xdr:col>68</xdr:col>
      <xdr:colOff>152400</xdr:colOff>
      <xdr:row>64</xdr:row>
      <xdr:rowOff>59479</xdr:rowOff>
    </xdr:to>
    <xdr:cxnSp macro="">
      <xdr:nvCxnSpPr>
        <xdr:cNvPr id="327" name="直線コネクタ 326">
          <a:extLst>
            <a:ext uri="{FF2B5EF4-FFF2-40B4-BE49-F238E27FC236}">
              <a16:creationId xmlns:a16="http://schemas.microsoft.com/office/drawing/2014/main" id="{EBB49FF6-3E36-4F55-B8C8-1F2FA87529F0}"/>
            </a:ext>
          </a:extLst>
        </xdr:cNvPr>
        <xdr:cNvCxnSpPr/>
      </xdr:nvCxnSpPr>
      <xdr:spPr>
        <a:xfrm>
          <a:off x="13512800" y="1097195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FAD20AC3-B226-4B21-AB01-71E423D6651E}"/>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E4BB8088-EDF3-4A10-A054-E00E54E59C03}"/>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6AC5A34B-AAEE-4643-8E0D-107384A2190A}"/>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1" name="テキスト ボックス 330">
          <a:extLst>
            <a:ext uri="{FF2B5EF4-FFF2-40B4-BE49-F238E27FC236}">
              <a16:creationId xmlns:a16="http://schemas.microsoft.com/office/drawing/2014/main" id="{D7CA3388-0A44-4BE9-AE6F-D5B7C67DB19B}"/>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25BD255-8276-4D5C-9192-D6E4F57ECA2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9E1857E-E56C-494C-BD9F-61330128A55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A6FE07F-E01D-4229-B2C4-7CA7DC3707A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DEACF17D-DA89-4A44-880F-E8C44DFEFBE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F75D078-605C-4036-8609-BEB36FDF988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52917</xdr:rowOff>
    </xdr:from>
    <xdr:to>
      <xdr:col>81</xdr:col>
      <xdr:colOff>95250</xdr:colOff>
      <xdr:row>64</xdr:row>
      <xdr:rowOff>154517</xdr:rowOff>
    </xdr:to>
    <xdr:sp macro="" textlink="">
      <xdr:nvSpPr>
        <xdr:cNvPr id="337" name="楕円 336">
          <a:extLst>
            <a:ext uri="{FF2B5EF4-FFF2-40B4-BE49-F238E27FC236}">
              <a16:creationId xmlns:a16="http://schemas.microsoft.com/office/drawing/2014/main" id="{7355843B-E3CB-4687-AC90-336D7D61E7CA}"/>
            </a:ext>
          </a:extLst>
        </xdr:cNvPr>
        <xdr:cNvSpPr/>
      </xdr:nvSpPr>
      <xdr:spPr>
        <a:xfrm>
          <a:off x="16967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24994</xdr:rowOff>
    </xdr:from>
    <xdr:ext cx="762000" cy="259045"/>
    <xdr:sp macro="" textlink="">
      <xdr:nvSpPr>
        <xdr:cNvPr id="338" name="定員管理の状況該当値テキスト">
          <a:extLst>
            <a:ext uri="{FF2B5EF4-FFF2-40B4-BE49-F238E27FC236}">
              <a16:creationId xmlns:a16="http://schemas.microsoft.com/office/drawing/2014/main" id="{F9F5719F-9A07-4FCF-8D9A-1F59CD833021}"/>
            </a:ext>
          </a:extLst>
        </xdr:cNvPr>
        <xdr:cNvSpPr txBox="1"/>
      </xdr:nvSpPr>
      <xdr:spPr>
        <a:xfrm>
          <a:off x="17106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52917</xdr:rowOff>
    </xdr:from>
    <xdr:to>
      <xdr:col>77</xdr:col>
      <xdr:colOff>95250</xdr:colOff>
      <xdr:row>64</xdr:row>
      <xdr:rowOff>154517</xdr:rowOff>
    </xdr:to>
    <xdr:sp macro="" textlink="">
      <xdr:nvSpPr>
        <xdr:cNvPr id="339" name="楕円 338">
          <a:extLst>
            <a:ext uri="{FF2B5EF4-FFF2-40B4-BE49-F238E27FC236}">
              <a16:creationId xmlns:a16="http://schemas.microsoft.com/office/drawing/2014/main" id="{BE30696F-A6F4-4420-8096-D06CA5B3617D}"/>
            </a:ext>
          </a:extLst>
        </xdr:cNvPr>
        <xdr:cNvSpPr/>
      </xdr:nvSpPr>
      <xdr:spPr>
        <a:xfrm>
          <a:off x="16129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139294</xdr:rowOff>
    </xdr:from>
    <xdr:ext cx="736600" cy="259045"/>
    <xdr:sp macro="" textlink="">
      <xdr:nvSpPr>
        <xdr:cNvPr id="340" name="テキスト ボックス 339">
          <a:extLst>
            <a:ext uri="{FF2B5EF4-FFF2-40B4-BE49-F238E27FC236}">
              <a16:creationId xmlns:a16="http://schemas.microsoft.com/office/drawing/2014/main" id="{D6152FF7-D156-4CED-82F9-CF6CDC6FB91A}"/>
            </a:ext>
          </a:extLst>
        </xdr:cNvPr>
        <xdr:cNvSpPr txBox="1"/>
      </xdr:nvSpPr>
      <xdr:spPr>
        <a:xfrm>
          <a:off x="15798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40852</xdr:rowOff>
    </xdr:from>
    <xdr:to>
      <xdr:col>73</xdr:col>
      <xdr:colOff>44450</xdr:colOff>
      <xdr:row>64</xdr:row>
      <xdr:rowOff>142452</xdr:rowOff>
    </xdr:to>
    <xdr:sp macro="" textlink="">
      <xdr:nvSpPr>
        <xdr:cNvPr id="341" name="楕円 340">
          <a:extLst>
            <a:ext uri="{FF2B5EF4-FFF2-40B4-BE49-F238E27FC236}">
              <a16:creationId xmlns:a16="http://schemas.microsoft.com/office/drawing/2014/main" id="{D08746C9-BBED-4086-BF63-EBA2ED211C18}"/>
            </a:ext>
          </a:extLst>
        </xdr:cNvPr>
        <xdr:cNvSpPr/>
      </xdr:nvSpPr>
      <xdr:spPr>
        <a:xfrm>
          <a:off x="15240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127229</xdr:rowOff>
    </xdr:from>
    <xdr:ext cx="762000" cy="259045"/>
    <xdr:sp macro="" textlink="">
      <xdr:nvSpPr>
        <xdr:cNvPr id="342" name="テキスト ボックス 341">
          <a:extLst>
            <a:ext uri="{FF2B5EF4-FFF2-40B4-BE49-F238E27FC236}">
              <a16:creationId xmlns:a16="http://schemas.microsoft.com/office/drawing/2014/main" id="{6FF333B5-D9A0-44A8-A82D-46694F0779BF}"/>
            </a:ext>
          </a:extLst>
        </xdr:cNvPr>
        <xdr:cNvSpPr txBox="1"/>
      </xdr:nvSpPr>
      <xdr:spPr>
        <a:xfrm>
          <a:off x="14909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8679</xdr:rowOff>
    </xdr:from>
    <xdr:to>
      <xdr:col>68</xdr:col>
      <xdr:colOff>203200</xdr:colOff>
      <xdr:row>64</xdr:row>
      <xdr:rowOff>110279</xdr:rowOff>
    </xdr:to>
    <xdr:sp macro="" textlink="">
      <xdr:nvSpPr>
        <xdr:cNvPr id="343" name="楕円 342">
          <a:extLst>
            <a:ext uri="{FF2B5EF4-FFF2-40B4-BE49-F238E27FC236}">
              <a16:creationId xmlns:a16="http://schemas.microsoft.com/office/drawing/2014/main" id="{BD2A84A3-C2EE-4767-951A-6C39034DBCEB}"/>
            </a:ext>
          </a:extLst>
        </xdr:cNvPr>
        <xdr:cNvSpPr/>
      </xdr:nvSpPr>
      <xdr:spPr>
        <a:xfrm>
          <a:off x="14351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95056</xdr:rowOff>
    </xdr:from>
    <xdr:ext cx="762000" cy="259045"/>
    <xdr:sp macro="" textlink="">
      <xdr:nvSpPr>
        <xdr:cNvPr id="344" name="テキスト ボックス 343">
          <a:extLst>
            <a:ext uri="{FF2B5EF4-FFF2-40B4-BE49-F238E27FC236}">
              <a16:creationId xmlns:a16="http://schemas.microsoft.com/office/drawing/2014/main" id="{968C6A2A-8088-42AB-A2A3-23BD9DAB73ED}"/>
            </a:ext>
          </a:extLst>
        </xdr:cNvPr>
        <xdr:cNvSpPr txBox="1"/>
      </xdr:nvSpPr>
      <xdr:spPr>
        <a:xfrm>
          <a:off x="14020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119804</xdr:rowOff>
    </xdr:from>
    <xdr:to>
      <xdr:col>64</xdr:col>
      <xdr:colOff>152400</xdr:colOff>
      <xdr:row>64</xdr:row>
      <xdr:rowOff>49954</xdr:rowOff>
    </xdr:to>
    <xdr:sp macro="" textlink="">
      <xdr:nvSpPr>
        <xdr:cNvPr id="345" name="楕円 344">
          <a:extLst>
            <a:ext uri="{FF2B5EF4-FFF2-40B4-BE49-F238E27FC236}">
              <a16:creationId xmlns:a16="http://schemas.microsoft.com/office/drawing/2014/main" id="{487B3633-E330-4FFA-83F3-43425ED07589}"/>
            </a:ext>
          </a:extLst>
        </xdr:cNvPr>
        <xdr:cNvSpPr/>
      </xdr:nvSpPr>
      <xdr:spPr>
        <a:xfrm>
          <a:off x="13462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34731</xdr:rowOff>
    </xdr:from>
    <xdr:ext cx="762000" cy="259045"/>
    <xdr:sp macro="" textlink="">
      <xdr:nvSpPr>
        <xdr:cNvPr id="346" name="テキスト ボックス 345">
          <a:extLst>
            <a:ext uri="{FF2B5EF4-FFF2-40B4-BE49-F238E27FC236}">
              <a16:creationId xmlns:a16="http://schemas.microsoft.com/office/drawing/2014/main" id="{E96D1179-66E6-48D7-AD93-D547A17E6D33}"/>
            </a:ext>
          </a:extLst>
        </xdr:cNvPr>
        <xdr:cNvSpPr txBox="1"/>
      </xdr:nvSpPr>
      <xdr:spPr>
        <a:xfrm>
          <a:off x="13131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AD373022-1F16-42C9-BDA3-DE57C5A0542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7A1ADD52-8416-4D0B-9E77-BC733BD0A9B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4F0D58C1-BC62-4977-AC94-85AB0FD3EEB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93184C73-8412-4316-9500-72D52CE3FFF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85020624-C6B7-4358-BB2A-5EDD94E8C02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4C0C6671-1A52-4E6E-A90F-6D5F0FFE86F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4FED069B-0B70-47E6-B125-609A446CA90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A09F0614-CA94-44D5-8860-AE16743EFD0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A9F44AEE-24A1-4FCD-84C8-0CA274435F5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1D909D0C-3940-4833-B320-48B5F9FEF02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3FE04874-B83D-4370-8625-D783C3AB522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4203B529-911A-4F8E-B4DC-8810F3B87D8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11876900-9452-4CAC-A1B8-33CE321559F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市債の発行にあたっては新規発行額を抑制することを基本として市債残高の減少に努めてきたが、令和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年度は大規模事業の元利償還が本格化し、実質公債費比率は増加となった。</a:t>
          </a:r>
        </a:p>
        <a:p>
          <a:r>
            <a:rPr kumimoji="1" lang="ja-JP" altLang="en-US" sz="1300">
              <a:latin typeface="ＭＳ Ｐゴシック" panose="020B0600070205080204" pitchFamily="50" charset="-128"/>
              <a:ea typeface="ＭＳ Ｐゴシック" panose="020B0600070205080204" pitchFamily="50" charset="-128"/>
            </a:rPr>
            <a:t>　今後も、老朽化した公共施設の維持管理が喫緊の課題となっていることから、投資と負担のバランスを意識した財政運営に努める。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23001768-9C74-4D9D-9989-1ECA0C17AF6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1B8AF6E4-9951-44F3-8D81-C3D1078FCD5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815A6A86-0645-4E9B-B305-C5C10B9735E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A514A314-2C25-46A8-8C6C-E2B69C2F3F6B}"/>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75443C85-F21B-4E68-8DD8-D357D3DE5BA9}"/>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BFF79CD3-B7AE-4E71-BC2F-B3EF4F6CC576}"/>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61297461-75EA-4142-9C27-39DB3A6052A3}"/>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DDC569F7-491B-4D9E-996B-E814B2A682DD}"/>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765D33DA-C3D0-4D61-83CF-DBCEBBC5C249}"/>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2C757F22-D1EB-43C8-A6B0-2BCDC7F61E43}"/>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E760445A-963E-4978-9662-32A8C38406B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45119578-9A67-45A0-9344-0EDD201A323E}"/>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115BB722-6469-4411-B3A6-142A74DE3BDC}"/>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B8D3314F-595E-4651-8CB2-B18FCFECC8E9}"/>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478F494B-8D18-4FC8-A826-F5AFDEFF1D4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9CE963B-47C7-42D6-B567-06485BCA419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B894C1DC-9DCE-4DF0-A899-78AB0CCCFFD7}"/>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2552C3D7-0415-4756-861B-B1175EAE4702}"/>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4C789465-89C0-4C0C-AC15-2C45EDD93121}"/>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30608924-B6CA-4FA9-B561-07789D1D8B4F}"/>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8B91648-F14C-41C7-A1D5-2624D8827F2E}"/>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80131</xdr:rowOff>
    </xdr:to>
    <xdr:cxnSp macro="">
      <xdr:nvCxnSpPr>
        <xdr:cNvPr id="381" name="直線コネクタ 380">
          <a:extLst>
            <a:ext uri="{FF2B5EF4-FFF2-40B4-BE49-F238E27FC236}">
              <a16:creationId xmlns:a16="http://schemas.microsoft.com/office/drawing/2014/main" id="{7944C20B-E0CB-42F5-A4C3-C79AE0085DF9}"/>
            </a:ext>
          </a:extLst>
        </xdr:cNvPr>
        <xdr:cNvCxnSpPr/>
      </xdr:nvCxnSpPr>
      <xdr:spPr>
        <a:xfrm>
          <a:off x="16179800" y="670922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162275</xdr:rowOff>
    </xdr:from>
    <xdr:ext cx="762000" cy="259045"/>
    <xdr:sp macro="" textlink="">
      <xdr:nvSpPr>
        <xdr:cNvPr id="382" name="公債費負担の状況平均値テキスト">
          <a:extLst>
            <a:ext uri="{FF2B5EF4-FFF2-40B4-BE49-F238E27FC236}">
              <a16:creationId xmlns:a16="http://schemas.microsoft.com/office/drawing/2014/main" id="{68FCD392-6F84-483B-900B-CFA330066588}"/>
            </a:ext>
          </a:extLst>
        </xdr:cNvPr>
        <xdr:cNvSpPr txBox="1"/>
      </xdr:nvSpPr>
      <xdr:spPr>
        <a:xfrm>
          <a:off x="17106900" y="684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D458806F-420C-4849-8CDA-01625622F5EC}"/>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22678</xdr:rowOff>
    </xdr:to>
    <xdr:cxnSp macro="">
      <xdr:nvCxnSpPr>
        <xdr:cNvPr id="384" name="直線コネクタ 383">
          <a:extLst>
            <a:ext uri="{FF2B5EF4-FFF2-40B4-BE49-F238E27FC236}">
              <a16:creationId xmlns:a16="http://schemas.microsoft.com/office/drawing/2014/main" id="{0E882DAF-14AF-436A-8A75-8088D69EF3E5}"/>
            </a:ext>
          </a:extLst>
        </xdr:cNvPr>
        <xdr:cNvCxnSpPr/>
      </xdr:nvCxnSpPr>
      <xdr:spPr>
        <a:xfrm>
          <a:off x="15290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EBCAA7DF-4DE2-4461-90CB-C5D93D14DBF4}"/>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AFEE691B-301B-4079-A5FC-B603684F4251}"/>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22678</xdr:rowOff>
    </xdr:to>
    <xdr:cxnSp macro="">
      <xdr:nvCxnSpPr>
        <xdr:cNvPr id="387" name="直線コネクタ 386">
          <a:extLst>
            <a:ext uri="{FF2B5EF4-FFF2-40B4-BE49-F238E27FC236}">
              <a16:creationId xmlns:a16="http://schemas.microsoft.com/office/drawing/2014/main" id="{63A06A18-6E86-49BC-8909-4A7F01B3430E}"/>
            </a:ext>
          </a:extLst>
        </xdr:cNvPr>
        <xdr:cNvCxnSpPr/>
      </xdr:nvCxnSpPr>
      <xdr:spPr>
        <a:xfrm flipV="1">
          <a:off x="14401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83955A95-0BB3-4DAF-B925-E3E982017E94}"/>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89" name="テキスト ボックス 388">
          <a:extLst>
            <a:ext uri="{FF2B5EF4-FFF2-40B4-BE49-F238E27FC236}">
              <a16:creationId xmlns:a16="http://schemas.microsoft.com/office/drawing/2014/main" id="{97CC1FD4-9DA8-441A-B41B-2905700B89CF}"/>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126093</xdr:rowOff>
    </xdr:to>
    <xdr:cxnSp macro="">
      <xdr:nvCxnSpPr>
        <xdr:cNvPr id="390" name="直線コネクタ 389">
          <a:extLst>
            <a:ext uri="{FF2B5EF4-FFF2-40B4-BE49-F238E27FC236}">
              <a16:creationId xmlns:a16="http://schemas.microsoft.com/office/drawing/2014/main" id="{657F3FF9-5FC6-40EA-AD85-97B3B09B2CAA}"/>
            </a:ext>
          </a:extLst>
        </xdr:cNvPr>
        <xdr:cNvCxnSpPr/>
      </xdr:nvCxnSpPr>
      <xdr:spPr>
        <a:xfrm flipV="1">
          <a:off x="13512800" y="67092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AF982B7C-675C-4846-A043-96393DC1BE4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2" name="テキスト ボックス 391">
          <a:extLst>
            <a:ext uri="{FF2B5EF4-FFF2-40B4-BE49-F238E27FC236}">
              <a16:creationId xmlns:a16="http://schemas.microsoft.com/office/drawing/2014/main" id="{7ED25440-FB3B-435B-8610-786C2929EB6F}"/>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F9FED22F-1067-4AD9-81B0-169193173A83}"/>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DF87F3DD-F1E0-4B08-B4F1-91483712D6A8}"/>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DF797CB-7DC7-4A03-ADCC-3A3F02AD614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B165B8E1-4E49-4C3A-9D44-0136C5D62D2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AFA4E6D-3DC7-4924-9252-C8950C90C57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2561EC0-E813-4D8A-9F3B-4E800C07765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FF3E46B1-A3CD-41D2-8160-7A2D2B93E63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0" name="楕円 399">
          <a:extLst>
            <a:ext uri="{FF2B5EF4-FFF2-40B4-BE49-F238E27FC236}">
              <a16:creationId xmlns:a16="http://schemas.microsoft.com/office/drawing/2014/main" id="{0C5B48FD-8A62-4559-A1FE-63F0D8F34001}"/>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1" name="公債費負担の状況該当値テキスト">
          <a:extLst>
            <a:ext uri="{FF2B5EF4-FFF2-40B4-BE49-F238E27FC236}">
              <a16:creationId xmlns:a16="http://schemas.microsoft.com/office/drawing/2014/main" id="{49D522F1-0377-44B2-BDDE-60B8A52E943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2" name="楕円 401">
          <a:extLst>
            <a:ext uri="{FF2B5EF4-FFF2-40B4-BE49-F238E27FC236}">
              <a16:creationId xmlns:a16="http://schemas.microsoft.com/office/drawing/2014/main" id="{C60D8396-1831-4BF3-9CF4-F6EBAC44495F}"/>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3" name="テキスト ボックス 402">
          <a:extLst>
            <a:ext uri="{FF2B5EF4-FFF2-40B4-BE49-F238E27FC236}">
              <a16:creationId xmlns:a16="http://schemas.microsoft.com/office/drawing/2014/main" id="{E7C91D3F-558C-4187-8A0B-AE3D5FB0C723}"/>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4" name="楕円 403">
          <a:extLst>
            <a:ext uri="{FF2B5EF4-FFF2-40B4-BE49-F238E27FC236}">
              <a16:creationId xmlns:a16="http://schemas.microsoft.com/office/drawing/2014/main" id="{CBF66020-C3ED-449D-8A0F-AAEBDD6595FD}"/>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5" name="テキスト ボックス 404">
          <a:extLst>
            <a:ext uri="{FF2B5EF4-FFF2-40B4-BE49-F238E27FC236}">
              <a16:creationId xmlns:a16="http://schemas.microsoft.com/office/drawing/2014/main" id="{9306CEEB-5F8B-4244-8FD1-C8A486672F89}"/>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06" name="楕円 405">
          <a:extLst>
            <a:ext uri="{FF2B5EF4-FFF2-40B4-BE49-F238E27FC236}">
              <a16:creationId xmlns:a16="http://schemas.microsoft.com/office/drawing/2014/main" id="{74D9BB16-6534-47B0-AAAB-A14DE4AC0D6E}"/>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07" name="テキスト ボックス 406">
          <a:extLst>
            <a:ext uri="{FF2B5EF4-FFF2-40B4-BE49-F238E27FC236}">
              <a16:creationId xmlns:a16="http://schemas.microsoft.com/office/drawing/2014/main" id="{1D53B179-C6A0-42B5-B4A9-57C6FF781D1B}"/>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08" name="楕円 407">
          <a:extLst>
            <a:ext uri="{FF2B5EF4-FFF2-40B4-BE49-F238E27FC236}">
              <a16:creationId xmlns:a16="http://schemas.microsoft.com/office/drawing/2014/main" id="{64D93A62-1F37-44F4-8255-954378E03106}"/>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09" name="テキスト ボックス 408">
          <a:extLst>
            <a:ext uri="{FF2B5EF4-FFF2-40B4-BE49-F238E27FC236}">
              <a16:creationId xmlns:a16="http://schemas.microsoft.com/office/drawing/2014/main" id="{19144E6A-8499-4EC1-92CB-8E6180158A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500F1AE1-DFD0-4147-A1AE-924D6F4C696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E0630B99-244D-4D44-8BD7-6B1BE67A5F6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1F8E0F1A-4BEC-4E86-AA8F-43B8197AAF5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39EA96B4-5325-46AB-9E14-501ACF119B1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A0A4EA37-14A6-4F52-B8C2-3C5A8535967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32FD2FF0-D845-4DCA-BC54-ABB908D5342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F551A50C-B2C3-4124-8CDD-B4EB727C35A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40AAC172-ABC8-461F-B8EF-5EBCB65F2F1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FF36860-E753-44C1-9AD9-071B419944B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CE670F34-9A58-4896-8A8D-A56A0277B30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1B993F63-E9E1-4FCE-B815-1E61C59769A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4C712DDF-6C6D-40A6-9C99-93FE36025B5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729179DB-3447-4385-BD60-AE32CF5A0D3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年度は公営企業等に対する繰出金等により増加しているが、全国平均を上回るものの県平均よりは下回っている。</a:t>
          </a:r>
        </a:p>
        <a:p>
          <a:r>
            <a:rPr kumimoji="1" lang="ja-JP" altLang="en-US" sz="1300">
              <a:latin typeface="ＭＳ Ｐゴシック" panose="020B0600070205080204" pitchFamily="50" charset="-128"/>
              <a:ea typeface="ＭＳ Ｐゴシック" panose="020B0600070205080204" pitchFamily="50" charset="-128"/>
            </a:rPr>
            <a:t>　今後も、大規模事業の進展により地方債残高が増加することが見込まれる一方、老朽化した公共施設の維持管理が喫緊の課題となっていることから、これまで以上に投資と負担のバランスを意識した財政運営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2C3E0951-73F8-48DC-8903-6D74B8ADB85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DC895BA4-BCE4-4B8D-AFAD-48F450F7B81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71BC16C2-F5A3-4FB6-894A-B20853FFA64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473EBBA4-BD9E-429C-98B1-D17FF9B7BB4F}"/>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15E7444E-E97E-44C1-A7D1-E731AE485AAF}"/>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2C3B7669-6DCA-4EC6-A62B-16DE7105169D}"/>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AEB92E02-2E8D-41CD-8E5D-A0FA1DC1C94B}"/>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670D9752-8BE0-4556-ACEB-3AC264B53708}"/>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C74FB264-3F25-486A-89BC-2F9D54FAE48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E8EA127C-557D-4DA4-B8FB-23571FAD70BE}"/>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CF70DDB9-6AB1-4EC8-B505-A6CAECAF4B0C}"/>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77D2D0EF-F811-4370-B902-3055DAD90326}"/>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8A366150-E871-490D-8166-EAB32D623843}"/>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8093C2B3-3E1A-48EC-8652-22B8AAF4C24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A00B3D7-6488-4DCF-A242-F02745AEAEA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E634A01B-19CC-4561-9F2A-572F8426E81D}"/>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47813C24-3F6A-4CD4-B6E6-8AAF2150A6DF}"/>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05480488-D05B-4982-847A-73EEFC4E5471}"/>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D50A8F62-B054-4F58-85A3-A120245C9C9C}"/>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38F509E-5F07-4B6D-A496-0E8159527DE9}"/>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59267</xdr:rowOff>
    </xdr:from>
    <xdr:to>
      <xdr:col>81</xdr:col>
      <xdr:colOff>44450</xdr:colOff>
      <xdr:row>17</xdr:row>
      <xdr:rowOff>125624</xdr:rowOff>
    </xdr:to>
    <xdr:cxnSp macro="">
      <xdr:nvCxnSpPr>
        <xdr:cNvPr id="443" name="直線コネクタ 442">
          <a:extLst>
            <a:ext uri="{FF2B5EF4-FFF2-40B4-BE49-F238E27FC236}">
              <a16:creationId xmlns:a16="http://schemas.microsoft.com/office/drawing/2014/main" id="{85A5D17E-B997-469D-9901-1EF53507D3F7}"/>
            </a:ext>
          </a:extLst>
        </xdr:cNvPr>
        <xdr:cNvCxnSpPr/>
      </xdr:nvCxnSpPr>
      <xdr:spPr>
        <a:xfrm>
          <a:off x="16179800" y="2973917"/>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155275</xdr:rowOff>
    </xdr:from>
    <xdr:ext cx="762000" cy="259045"/>
    <xdr:sp macro="" textlink="">
      <xdr:nvSpPr>
        <xdr:cNvPr id="444" name="将来負担の状況平均値テキスト">
          <a:extLst>
            <a:ext uri="{FF2B5EF4-FFF2-40B4-BE49-F238E27FC236}">
              <a16:creationId xmlns:a16="http://schemas.microsoft.com/office/drawing/2014/main" id="{269EEFBD-031B-4EA3-88DA-EFC3DA310770}"/>
            </a:ext>
          </a:extLst>
        </xdr:cNvPr>
        <xdr:cNvSpPr txBox="1"/>
      </xdr:nvSpPr>
      <xdr:spPr>
        <a:xfrm>
          <a:off x="17106900" y="238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a:extLst>
            <a:ext uri="{FF2B5EF4-FFF2-40B4-BE49-F238E27FC236}">
              <a16:creationId xmlns:a16="http://schemas.microsoft.com/office/drawing/2014/main" id="{786DD187-3483-4922-9FF0-3CAFBD0DADD4}"/>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83926</xdr:rowOff>
    </xdr:from>
    <xdr:to>
      <xdr:col>77</xdr:col>
      <xdr:colOff>44450</xdr:colOff>
      <xdr:row>17</xdr:row>
      <xdr:rowOff>59267</xdr:rowOff>
    </xdr:to>
    <xdr:cxnSp macro="">
      <xdr:nvCxnSpPr>
        <xdr:cNvPr id="446" name="直線コネクタ 445">
          <a:extLst>
            <a:ext uri="{FF2B5EF4-FFF2-40B4-BE49-F238E27FC236}">
              <a16:creationId xmlns:a16="http://schemas.microsoft.com/office/drawing/2014/main" id="{761BD310-60DC-4DF7-BEF0-2723FB5AFA23}"/>
            </a:ext>
          </a:extLst>
        </xdr:cNvPr>
        <xdr:cNvCxnSpPr/>
      </xdr:nvCxnSpPr>
      <xdr:spPr>
        <a:xfrm>
          <a:off x="15290800" y="2827126"/>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a:extLst>
            <a:ext uri="{FF2B5EF4-FFF2-40B4-BE49-F238E27FC236}">
              <a16:creationId xmlns:a16="http://schemas.microsoft.com/office/drawing/2014/main" id="{7842DC1D-BA97-419C-8951-0FC8916E7794}"/>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a:extLst>
            <a:ext uri="{FF2B5EF4-FFF2-40B4-BE49-F238E27FC236}">
              <a16:creationId xmlns:a16="http://schemas.microsoft.com/office/drawing/2014/main" id="{BBDA1726-30A0-4C64-ABA7-03EDB363E169}"/>
            </a:ext>
          </a:extLst>
        </xdr:cNvPr>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165417</xdr:rowOff>
    </xdr:from>
    <xdr:to>
      <xdr:col>72</xdr:col>
      <xdr:colOff>203200</xdr:colOff>
      <xdr:row>16</xdr:row>
      <xdr:rowOff>83926</xdr:rowOff>
    </xdr:to>
    <xdr:cxnSp macro="">
      <xdr:nvCxnSpPr>
        <xdr:cNvPr id="449" name="直線コネクタ 448">
          <a:extLst>
            <a:ext uri="{FF2B5EF4-FFF2-40B4-BE49-F238E27FC236}">
              <a16:creationId xmlns:a16="http://schemas.microsoft.com/office/drawing/2014/main" id="{1159A7A8-BAF9-4538-A600-08EBD458AA78}"/>
            </a:ext>
          </a:extLst>
        </xdr:cNvPr>
        <xdr:cNvCxnSpPr/>
      </xdr:nvCxnSpPr>
      <xdr:spPr>
        <a:xfrm>
          <a:off x="14401800" y="2565717"/>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a:extLst>
            <a:ext uri="{FF2B5EF4-FFF2-40B4-BE49-F238E27FC236}">
              <a16:creationId xmlns:a16="http://schemas.microsoft.com/office/drawing/2014/main" id="{374EF462-A31D-481B-93A4-B1C317724083}"/>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a:extLst>
            <a:ext uri="{FF2B5EF4-FFF2-40B4-BE49-F238E27FC236}">
              <a16:creationId xmlns:a16="http://schemas.microsoft.com/office/drawing/2014/main" id="{E167ACE1-745D-4A94-8D80-817A30044C55}"/>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52" name="フローチャート: 判断 451">
          <a:extLst>
            <a:ext uri="{FF2B5EF4-FFF2-40B4-BE49-F238E27FC236}">
              <a16:creationId xmlns:a16="http://schemas.microsoft.com/office/drawing/2014/main" id="{ED4089DC-8367-4909-A9D3-A5E6E8F3E519}"/>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45102</xdr:rowOff>
    </xdr:from>
    <xdr:ext cx="762000" cy="259045"/>
    <xdr:sp macro="" textlink="">
      <xdr:nvSpPr>
        <xdr:cNvPr id="453" name="テキスト ボックス 452">
          <a:extLst>
            <a:ext uri="{FF2B5EF4-FFF2-40B4-BE49-F238E27FC236}">
              <a16:creationId xmlns:a16="http://schemas.microsoft.com/office/drawing/2014/main" id="{6B861929-837F-4C44-BDF9-4992798C2CBF}"/>
            </a:ext>
          </a:extLst>
        </xdr:cNvPr>
        <xdr:cNvSpPr txBox="1"/>
      </xdr:nvSpPr>
      <xdr:spPr>
        <a:xfrm>
          <a:off x="14020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4" name="フローチャート: 判断 453">
          <a:extLst>
            <a:ext uri="{FF2B5EF4-FFF2-40B4-BE49-F238E27FC236}">
              <a16:creationId xmlns:a16="http://schemas.microsoft.com/office/drawing/2014/main" id="{85B0AD34-96B5-4777-884A-9C4D804F59EE}"/>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5" name="テキスト ボックス 454">
          <a:extLst>
            <a:ext uri="{FF2B5EF4-FFF2-40B4-BE49-F238E27FC236}">
              <a16:creationId xmlns:a16="http://schemas.microsoft.com/office/drawing/2014/main" id="{125E19E5-6490-44CF-A76A-93DDC09875D3}"/>
            </a:ext>
          </a:extLst>
        </xdr:cNvPr>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399BC25-3154-4822-B4E5-3FCF428903F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392A198-739A-4261-B115-11E0B8C312E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44D34EA-DB0C-4159-B179-437BEFAC337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1A381674-04C1-4C86-B715-109C2998995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CD2A8FF-47DE-4687-9FA4-0D8F653B010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74824</xdr:rowOff>
    </xdr:from>
    <xdr:to>
      <xdr:col>81</xdr:col>
      <xdr:colOff>95250</xdr:colOff>
      <xdr:row>18</xdr:row>
      <xdr:rowOff>4974</xdr:rowOff>
    </xdr:to>
    <xdr:sp macro="" textlink="">
      <xdr:nvSpPr>
        <xdr:cNvPr id="461" name="楕円 460">
          <a:extLst>
            <a:ext uri="{FF2B5EF4-FFF2-40B4-BE49-F238E27FC236}">
              <a16:creationId xmlns:a16="http://schemas.microsoft.com/office/drawing/2014/main" id="{49BDB927-A3B4-4D09-B1CC-DC7EB0688314}"/>
            </a:ext>
          </a:extLst>
        </xdr:cNvPr>
        <xdr:cNvSpPr/>
      </xdr:nvSpPr>
      <xdr:spPr>
        <a:xfrm>
          <a:off x="16967200" y="29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46901</xdr:rowOff>
    </xdr:from>
    <xdr:ext cx="762000" cy="259045"/>
    <xdr:sp macro="" textlink="">
      <xdr:nvSpPr>
        <xdr:cNvPr id="462" name="将来負担の状況該当値テキスト">
          <a:extLst>
            <a:ext uri="{FF2B5EF4-FFF2-40B4-BE49-F238E27FC236}">
              <a16:creationId xmlns:a16="http://schemas.microsoft.com/office/drawing/2014/main" id="{7B0FFE6C-074C-424B-9967-B4C0F6654755}"/>
            </a:ext>
          </a:extLst>
        </xdr:cNvPr>
        <xdr:cNvSpPr txBox="1"/>
      </xdr:nvSpPr>
      <xdr:spPr>
        <a:xfrm>
          <a:off x="17106900" y="296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8467</xdr:rowOff>
    </xdr:from>
    <xdr:to>
      <xdr:col>77</xdr:col>
      <xdr:colOff>95250</xdr:colOff>
      <xdr:row>17</xdr:row>
      <xdr:rowOff>110067</xdr:rowOff>
    </xdr:to>
    <xdr:sp macro="" textlink="">
      <xdr:nvSpPr>
        <xdr:cNvPr id="463" name="楕円 462">
          <a:extLst>
            <a:ext uri="{FF2B5EF4-FFF2-40B4-BE49-F238E27FC236}">
              <a16:creationId xmlns:a16="http://schemas.microsoft.com/office/drawing/2014/main" id="{EC5A363F-0C5D-4654-AE6D-4758795D74E2}"/>
            </a:ext>
          </a:extLst>
        </xdr:cNvPr>
        <xdr:cNvSpPr/>
      </xdr:nvSpPr>
      <xdr:spPr>
        <a:xfrm>
          <a:off x="16129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94844</xdr:rowOff>
    </xdr:from>
    <xdr:ext cx="736600" cy="259045"/>
    <xdr:sp macro="" textlink="">
      <xdr:nvSpPr>
        <xdr:cNvPr id="464" name="テキスト ボックス 463">
          <a:extLst>
            <a:ext uri="{FF2B5EF4-FFF2-40B4-BE49-F238E27FC236}">
              <a16:creationId xmlns:a16="http://schemas.microsoft.com/office/drawing/2014/main" id="{1977D27C-AA28-4653-9105-89376CFB6CCF}"/>
            </a:ext>
          </a:extLst>
        </xdr:cNvPr>
        <xdr:cNvSpPr txBox="1"/>
      </xdr:nvSpPr>
      <xdr:spPr>
        <a:xfrm>
          <a:off x="15798800" y="300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33126</xdr:rowOff>
    </xdr:from>
    <xdr:to>
      <xdr:col>73</xdr:col>
      <xdr:colOff>44450</xdr:colOff>
      <xdr:row>16</xdr:row>
      <xdr:rowOff>134726</xdr:rowOff>
    </xdr:to>
    <xdr:sp macro="" textlink="">
      <xdr:nvSpPr>
        <xdr:cNvPr id="465" name="楕円 464">
          <a:extLst>
            <a:ext uri="{FF2B5EF4-FFF2-40B4-BE49-F238E27FC236}">
              <a16:creationId xmlns:a16="http://schemas.microsoft.com/office/drawing/2014/main" id="{CEB930D2-9DD9-4D39-9BB8-A0F3F3F80E09}"/>
            </a:ext>
          </a:extLst>
        </xdr:cNvPr>
        <xdr:cNvSpPr/>
      </xdr:nvSpPr>
      <xdr:spPr>
        <a:xfrm>
          <a:off x="15240000" y="27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119503</xdr:rowOff>
    </xdr:from>
    <xdr:ext cx="762000" cy="259045"/>
    <xdr:sp macro="" textlink="">
      <xdr:nvSpPr>
        <xdr:cNvPr id="466" name="テキスト ボックス 465">
          <a:extLst>
            <a:ext uri="{FF2B5EF4-FFF2-40B4-BE49-F238E27FC236}">
              <a16:creationId xmlns:a16="http://schemas.microsoft.com/office/drawing/2014/main" id="{F39BEA01-B769-4F63-8215-89FC390CEA67}"/>
            </a:ext>
          </a:extLst>
        </xdr:cNvPr>
        <xdr:cNvSpPr txBox="1"/>
      </xdr:nvSpPr>
      <xdr:spPr>
        <a:xfrm>
          <a:off x="14909800" y="286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114617</xdr:rowOff>
    </xdr:from>
    <xdr:to>
      <xdr:col>68</xdr:col>
      <xdr:colOff>203200</xdr:colOff>
      <xdr:row>15</xdr:row>
      <xdr:rowOff>44767</xdr:rowOff>
    </xdr:to>
    <xdr:sp macro="" textlink="">
      <xdr:nvSpPr>
        <xdr:cNvPr id="467" name="楕円 466">
          <a:extLst>
            <a:ext uri="{FF2B5EF4-FFF2-40B4-BE49-F238E27FC236}">
              <a16:creationId xmlns:a16="http://schemas.microsoft.com/office/drawing/2014/main" id="{E1AA5D70-0787-45F4-BE1D-232644BB8D86}"/>
            </a:ext>
          </a:extLst>
        </xdr:cNvPr>
        <xdr:cNvSpPr/>
      </xdr:nvSpPr>
      <xdr:spPr>
        <a:xfrm>
          <a:off x="14351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54944</xdr:rowOff>
    </xdr:from>
    <xdr:ext cx="762000" cy="259045"/>
    <xdr:sp macro="" textlink="">
      <xdr:nvSpPr>
        <xdr:cNvPr id="468" name="テキスト ボックス 467">
          <a:extLst>
            <a:ext uri="{FF2B5EF4-FFF2-40B4-BE49-F238E27FC236}">
              <a16:creationId xmlns:a16="http://schemas.microsoft.com/office/drawing/2014/main" id="{E476CA81-75FB-4CFE-8BE0-1A4D8A47D178}"/>
            </a:ext>
          </a:extLst>
        </xdr:cNvPr>
        <xdr:cNvSpPr txBox="1"/>
      </xdr:nvSpPr>
      <xdr:spPr>
        <a:xfrm>
          <a:off x="14020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E24B5918-C695-4C35-B1AB-685A45EA30E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6A540898-1AFF-4777-8CD8-066B2E0C48D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7BC3A93-5726-4066-B397-101A07740D7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5E5A443-D031-47E6-9568-4C438750478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8589B3A-C554-4969-B7E2-B43BF0AD18E7}"/>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27D9C92-EEBF-48BF-9547-D6D7C6A37E7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FCFE1BB-0FE6-44D2-86DD-4C2CF4DBA3D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23E6048-8D6B-420E-98F2-FBCCB642AE5B}"/>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BF4F0DB-AB0F-47F7-97B9-175653377245}"/>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2A254E91-9CF2-4CBC-909D-209EEBC0384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0FC6A0B-609E-458E-8ADA-05F80BA4A352}"/>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187,880
185,072
113.60
84,510,302
80,178,624
4,149,681
39,750,796
58,591,440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4409B3E-F880-44D5-9B7D-34153849DA7D}"/>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E952A73-3DDA-48A1-9EB7-2EDCBE289052}"/>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7D7F85B-D0C2-4BC0-B58C-51FF719464D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F411613-0021-4ACA-B930-B20D2FA4FD52}"/>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6FB49E7-BDBC-4018-B7DB-C2A4B62B4E01}"/>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49668C7-EE23-41D8-AAD9-A9A16D1B337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AF98E56-4677-43CB-B541-D1AF0E9C31A9}"/>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7A435BC3-C764-452C-87B5-57DDF08D59A8}"/>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DB40C3C-B4DA-469D-AFAF-20FD10FBDA1D}"/>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C033607-2FE3-4C53-B33B-B7D02B94AAC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9AED4B7-C6A9-4E57-9742-D5C2B6282B9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9C1C9EB-F1EA-4285-B12B-992C6B010DD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8FEA4F7-7A76-4D74-B107-3627BE8B8EE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30EF89D-BBBB-4EED-9359-85499D28CC0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6AC2660-048A-4BCC-85FB-9A1ECE291BC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4629E0C-936E-440C-B709-492FFEF3D4D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79BFAC0-B074-4470-94DD-8EDE0BB35FB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32FA9CB-3438-4C34-BEDB-CEBB3B187B9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B481900-E641-4DAF-A92C-FB649576272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39DAE6E-66B5-43C3-973A-8721BCF1AFC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55C15B4E-6F80-4017-B4AE-45894451F785}"/>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6C2D21B-2B4A-40C8-A72F-816FF097E353}"/>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D1DEF21-C10C-4CE6-AEA8-A797E1DFA0D2}"/>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72D0356-0452-41F0-9E01-92216FC180D7}"/>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510C8EA-FCA0-42CD-8688-3148327C012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00150DB-9813-4232-887E-EB04DFB07F6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F87E771-20DC-4561-9B08-896C159021CE}"/>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B933D4A1-83C0-4D68-B0C3-80C15BB6A48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7516256-EF18-48F8-A2E9-BF5FDC783ABB}"/>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0862E82-25C8-4728-8E73-CC04DEC423B6}"/>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6D7A30D8-AAE4-4E40-824D-3C4C1AD1127E}"/>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B3CA5E7C-B1D7-4D74-8E8A-49E254052D5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年度末の広域消防体制の整備に伴い、職員数が増となったことから、類似団体平均より高い数値で推移している。令和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年度の増は会計年度任用職員制度の導入により、物件費から人件費へ経費を移動した影響であり、令和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年度以降も同程度の値となっている。</a:t>
          </a:r>
        </a:p>
        <a:p>
          <a:r>
            <a:rPr kumimoji="1" lang="ja-JP" altLang="en-US" sz="1300">
              <a:latin typeface="ＭＳ Ｐゴシック" panose="020B0600070205080204" pitchFamily="50" charset="-128"/>
              <a:ea typeface="ＭＳ Ｐゴシック" panose="020B0600070205080204" pitchFamily="50" charset="-128"/>
            </a:rPr>
            <a:t>　今後も、給与及び手当の適正化や、職員数の適正管理に努める。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ADCF0DA-0DEE-45D0-87C1-52D7304C2B8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E50A10F-85F7-423B-A42A-2D5AC043D225}"/>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66401DB-E56D-44F4-A923-9A6F3F5C99F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B32DE03F-E3B2-44FE-9BB0-F9241862E5B9}"/>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B39C813F-35C7-4353-9734-8CBEF0BEF29F}"/>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303757F7-53FE-49FE-9EB9-399EBD088DBC}"/>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9A328C0E-2841-4237-A4AF-C364C2193D08}"/>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DC80A469-71ED-4CEB-B97F-FEA2DF0FD282}"/>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37C380F7-6616-4F41-A754-B84E489200DB}"/>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BB05381E-C040-4BD7-906B-282CF3156C22}"/>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4A8ECFA0-5E00-4DD3-87D2-B7C10600EB2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820556F-A019-4832-B8CC-4CDB1820C023}"/>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FCE18862-5D08-4272-9FD5-3BD847012C4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CB48F67E-C6B3-47A0-9837-87EE9F5A8D5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C97DAA74-329D-473C-8EA2-A96F31672779}"/>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B37B68AC-C4F9-455A-98CD-63328EB7403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107950</xdr:rowOff>
    </xdr:from>
    <xdr:to>
      <xdr:col>24</xdr:col>
      <xdr:colOff>25400</xdr:colOff>
      <xdr:row>42</xdr:row>
      <xdr:rowOff>31750</xdr:rowOff>
    </xdr:to>
    <xdr:cxnSp macro="">
      <xdr:nvCxnSpPr>
        <xdr:cNvPr id="61" name="直線コネクタ 60">
          <a:extLst>
            <a:ext uri="{FF2B5EF4-FFF2-40B4-BE49-F238E27FC236}">
              <a16:creationId xmlns:a16="http://schemas.microsoft.com/office/drawing/2014/main" id="{87C5AF92-E93B-4F52-A69B-D4A8EF3BD82B}"/>
            </a:ext>
          </a:extLst>
        </xdr:cNvPr>
        <xdr:cNvCxnSpPr/>
      </xdr:nvCxnSpPr>
      <xdr:spPr>
        <a:xfrm flipV="1">
          <a:off x="4826000" y="559435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2" name="人件費最小値テキスト">
          <a:extLst>
            <a:ext uri="{FF2B5EF4-FFF2-40B4-BE49-F238E27FC236}">
              <a16:creationId xmlns:a16="http://schemas.microsoft.com/office/drawing/2014/main" id="{AC2DFAD6-045F-4CA3-8742-D44C226CDC56}"/>
            </a:ext>
          </a:extLst>
        </xdr:cNvPr>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3" name="直線コネクタ 62">
          <a:extLst>
            <a:ext uri="{FF2B5EF4-FFF2-40B4-BE49-F238E27FC236}">
              <a16:creationId xmlns:a16="http://schemas.microsoft.com/office/drawing/2014/main" id="{625621CF-BD91-4B80-8FAC-27D907292028}"/>
            </a:ext>
          </a:extLst>
        </xdr:cNvPr>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22877</xdr:rowOff>
    </xdr:from>
    <xdr:ext cx="762000" cy="259045"/>
    <xdr:sp macro="" textlink="">
      <xdr:nvSpPr>
        <xdr:cNvPr id="64" name="人件費最大値テキスト">
          <a:extLst>
            <a:ext uri="{FF2B5EF4-FFF2-40B4-BE49-F238E27FC236}">
              <a16:creationId xmlns:a16="http://schemas.microsoft.com/office/drawing/2014/main" id="{FC69F946-1F4E-46CF-8F03-1E36596C3238}"/>
            </a:ext>
          </a:extLst>
        </xdr:cNvPr>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107950</xdr:rowOff>
    </xdr:from>
    <xdr:to>
      <xdr:col>24</xdr:col>
      <xdr:colOff>114300</xdr:colOff>
      <xdr:row>32</xdr:row>
      <xdr:rowOff>107950</xdr:rowOff>
    </xdr:to>
    <xdr:cxnSp macro="">
      <xdr:nvCxnSpPr>
        <xdr:cNvPr id="65" name="直線コネクタ 64">
          <a:extLst>
            <a:ext uri="{FF2B5EF4-FFF2-40B4-BE49-F238E27FC236}">
              <a16:creationId xmlns:a16="http://schemas.microsoft.com/office/drawing/2014/main" id="{C940D4E5-1A82-4F2F-856C-EB45327615E0}"/>
            </a:ext>
          </a:extLst>
        </xdr:cNvPr>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69850</xdr:rowOff>
    </xdr:from>
    <xdr:to>
      <xdr:col>24</xdr:col>
      <xdr:colOff>25400</xdr:colOff>
      <xdr:row>41</xdr:row>
      <xdr:rowOff>50800</xdr:rowOff>
    </xdr:to>
    <xdr:cxnSp macro="">
      <xdr:nvCxnSpPr>
        <xdr:cNvPr id="66" name="直線コネクタ 65">
          <a:extLst>
            <a:ext uri="{FF2B5EF4-FFF2-40B4-BE49-F238E27FC236}">
              <a16:creationId xmlns:a16="http://schemas.microsoft.com/office/drawing/2014/main" id="{72C6F947-85C8-4134-B172-AA46641DF9CD}"/>
            </a:ext>
          </a:extLst>
        </xdr:cNvPr>
        <xdr:cNvCxnSpPr/>
      </xdr:nvCxnSpPr>
      <xdr:spPr>
        <a:xfrm>
          <a:off x="3987800" y="69278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762000" cy="259045"/>
    <xdr:sp macro="" textlink="">
      <xdr:nvSpPr>
        <xdr:cNvPr id="67" name="人件費平均値テキスト">
          <a:extLst>
            <a:ext uri="{FF2B5EF4-FFF2-40B4-BE49-F238E27FC236}">
              <a16:creationId xmlns:a16="http://schemas.microsoft.com/office/drawing/2014/main" id="{FF757085-1323-450C-9909-C75295C71094}"/>
            </a:ext>
          </a:extLst>
        </xdr:cNvPr>
        <xdr:cNvSpPr txBox="1"/>
      </xdr:nvSpPr>
      <xdr:spPr>
        <a:xfrm>
          <a:off x="4914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68" name="フローチャート: 判断 67">
          <a:extLst>
            <a:ext uri="{FF2B5EF4-FFF2-40B4-BE49-F238E27FC236}">
              <a16:creationId xmlns:a16="http://schemas.microsoft.com/office/drawing/2014/main" id="{B5A8AECD-DCF1-4197-A8ED-149CBC8256C4}"/>
            </a:ext>
          </a:extLst>
        </xdr:cNvPr>
        <xdr:cNvSpPr/>
      </xdr:nvSpPr>
      <xdr:spPr>
        <a:xfrm>
          <a:off x="4775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69850</xdr:rowOff>
    </xdr:from>
    <xdr:to>
      <xdr:col>19</xdr:col>
      <xdr:colOff>187325</xdr:colOff>
      <xdr:row>41</xdr:row>
      <xdr:rowOff>50800</xdr:rowOff>
    </xdr:to>
    <xdr:cxnSp macro="">
      <xdr:nvCxnSpPr>
        <xdr:cNvPr id="69" name="直線コネクタ 68">
          <a:extLst>
            <a:ext uri="{FF2B5EF4-FFF2-40B4-BE49-F238E27FC236}">
              <a16:creationId xmlns:a16="http://schemas.microsoft.com/office/drawing/2014/main" id="{3BD0E1F0-077B-40ED-BA3F-2335ECCEF44C}"/>
            </a:ext>
          </a:extLst>
        </xdr:cNvPr>
        <xdr:cNvCxnSpPr/>
      </xdr:nvCxnSpPr>
      <xdr:spPr>
        <a:xfrm flipV="1">
          <a:off x="3098800" y="6927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3DAAD68-20C1-46BC-9884-C2BEEE9FE98B}"/>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99E9AE5B-56B6-410B-B614-B80A29B00B8B}"/>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41</xdr:row>
      <xdr:rowOff>50800</xdr:rowOff>
    </xdr:to>
    <xdr:cxnSp macro="">
      <xdr:nvCxnSpPr>
        <xdr:cNvPr id="72" name="直線コネクタ 71">
          <a:extLst>
            <a:ext uri="{FF2B5EF4-FFF2-40B4-BE49-F238E27FC236}">
              <a16:creationId xmlns:a16="http://schemas.microsoft.com/office/drawing/2014/main" id="{87591850-A665-4E9F-AE59-C21ECB5F4D2E}"/>
            </a:ext>
          </a:extLst>
        </xdr:cNvPr>
        <xdr:cNvCxnSpPr/>
      </xdr:nvCxnSpPr>
      <xdr:spPr>
        <a:xfrm>
          <a:off x="2209800" y="66802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3" name="フローチャート: 判断 72">
          <a:extLst>
            <a:ext uri="{FF2B5EF4-FFF2-40B4-BE49-F238E27FC236}">
              <a16:creationId xmlns:a16="http://schemas.microsoft.com/office/drawing/2014/main" id="{CEDC5544-B1F0-4970-B83D-E8BFF34EA911}"/>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4" name="テキスト ボックス 73">
          <a:extLst>
            <a:ext uri="{FF2B5EF4-FFF2-40B4-BE49-F238E27FC236}">
              <a16:creationId xmlns:a16="http://schemas.microsoft.com/office/drawing/2014/main" id="{C7EB6FEC-EBEA-428A-BAA7-AF75AA644D3F}"/>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39</xdr:row>
      <xdr:rowOff>50800</xdr:rowOff>
    </xdr:to>
    <xdr:cxnSp macro="">
      <xdr:nvCxnSpPr>
        <xdr:cNvPr id="75" name="直線コネクタ 74">
          <a:extLst>
            <a:ext uri="{FF2B5EF4-FFF2-40B4-BE49-F238E27FC236}">
              <a16:creationId xmlns:a16="http://schemas.microsoft.com/office/drawing/2014/main" id="{8F981D8C-6D43-4E2D-B769-AE99A41C2EF7}"/>
            </a:ext>
          </a:extLst>
        </xdr:cNvPr>
        <xdr:cNvCxnSpPr/>
      </xdr:nvCxnSpPr>
      <xdr:spPr>
        <a:xfrm flipV="1">
          <a:off x="1320800" y="668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1216CC45-00BB-41A3-A782-9CD23CEE0BCB}"/>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E9414CC1-ED31-483B-8C16-0BBF20AE8985}"/>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id="{F5C1907B-A87A-4614-A1BC-74869C3D65A1}"/>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a:extLst>
            <a:ext uri="{FF2B5EF4-FFF2-40B4-BE49-F238E27FC236}">
              <a16:creationId xmlns:a16="http://schemas.microsoft.com/office/drawing/2014/main" id="{1C1A54E7-AF24-4932-A8B0-9A96BD896C5F}"/>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815C2014-D8BD-487C-A3CD-6D93E6373CA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2B6E79A5-FD36-4A0E-B998-9E946BBAB44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3B52BACC-F08D-492B-BD6F-EA5DEA180A2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4410CB55-C1A9-45B9-873D-1C237DDA886C}"/>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C4DFB2EA-D633-4E04-B81E-45AC9EABF96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0</xdr:rowOff>
    </xdr:from>
    <xdr:to>
      <xdr:col>24</xdr:col>
      <xdr:colOff>76200</xdr:colOff>
      <xdr:row>41</xdr:row>
      <xdr:rowOff>101600</xdr:rowOff>
    </xdr:to>
    <xdr:sp macro="" textlink="">
      <xdr:nvSpPr>
        <xdr:cNvPr id="85" name="楕円 84">
          <a:extLst>
            <a:ext uri="{FF2B5EF4-FFF2-40B4-BE49-F238E27FC236}">
              <a16:creationId xmlns:a16="http://schemas.microsoft.com/office/drawing/2014/main" id="{C07D2B37-1AB6-4980-BC98-7C8308E2AC0E}"/>
            </a:ext>
          </a:extLst>
        </xdr:cNvPr>
        <xdr:cNvSpPr/>
      </xdr:nvSpPr>
      <xdr:spPr>
        <a:xfrm>
          <a:off x="47752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143527</xdr:rowOff>
    </xdr:from>
    <xdr:ext cx="762000" cy="259045"/>
    <xdr:sp macro="" textlink="">
      <xdr:nvSpPr>
        <xdr:cNvPr id="86" name="人件費該当値テキスト">
          <a:extLst>
            <a:ext uri="{FF2B5EF4-FFF2-40B4-BE49-F238E27FC236}">
              <a16:creationId xmlns:a16="http://schemas.microsoft.com/office/drawing/2014/main" id="{23AA62D6-D3FE-4457-90BA-7CA0494CAE2E}"/>
            </a:ext>
          </a:extLst>
        </xdr:cNvPr>
        <xdr:cNvSpPr txBox="1"/>
      </xdr:nvSpPr>
      <xdr:spPr>
        <a:xfrm>
          <a:off x="49149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19050</xdr:rowOff>
    </xdr:from>
    <xdr:to>
      <xdr:col>20</xdr:col>
      <xdr:colOff>38100</xdr:colOff>
      <xdr:row>40</xdr:row>
      <xdr:rowOff>120650</xdr:rowOff>
    </xdr:to>
    <xdr:sp macro="" textlink="">
      <xdr:nvSpPr>
        <xdr:cNvPr id="87" name="楕円 86">
          <a:extLst>
            <a:ext uri="{FF2B5EF4-FFF2-40B4-BE49-F238E27FC236}">
              <a16:creationId xmlns:a16="http://schemas.microsoft.com/office/drawing/2014/main" id="{FE591287-9B23-4443-B0E2-46C998DDA311}"/>
            </a:ext>
          </a:extLst>
        </xdr:cNvPr>
        <xdr:cNvSpPr/>
      </xdr:nvSpPr>
      <xdr:spPr>
        <a:xfrm>
          <a:off x="3937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105427</xdr:rowOff>
    </xdr:from>
    <xdr:ext cx="736600" cy="259045"/>
    <xdr:sp macro="" textlink="">
      <xdr:nvSpPr>
        <xdr:cNvPr id="88" name="テキスト ボックス 87">
          <a:extLst>
            <a:ext uri="{FF2B5EF4-FFF2-40B4-BE49-F238E27FC236}">
              <a16:creationId xmlns:a16="http://schemas.microsoft.com/office/drawing/2014/main" id="{4BEC889A-C248-4AFC-B2A9-CAEE24F41A56}"/>
            </a:ext>
          </a:extLst>
        </xdr:cNvPr>
        <xdr:cNvSpPr txBox="1"/>
      </xdr:nvSpPr>
      <xdr:spPr>
        <a:xfrm>
          <a:off x="3606800" y="696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0</xdr:rowOff>
    </xdr:from>
    <xdr:to>
      <xdr:col>15</xdr:col>
      <xdr:colOff>149225</xdr:colOff>
      <xdr:row>41</xdr:row>
      <xdr:rowOff>101600</xdr:rowOff>
    </xdr:to>
    <xdr:sp macro="" textlink="">
      <xdr:nvSpPr>
        <xdr:cNvPr id="89" name="楕円 88">
          <a:extLst>
            <a:ext uri="{FF2B5EF4-FFF2-40B4-BE49-F238E27FC236}">
              <a16:creationId xmlns:a16="http://schemas.microsoft.com/office/drawing/2014/main" id="{1A194B18-088E-49E3-97F1-4C02FBBA5FDE}"/>
            </a:ext>
          </a:extLst>
        </xdr:cNvPr>
        <xdr:cNvSpPr/>
      </xdr:nvSpPr>
      <xdr:spPr>
        <a:xfrm>
          <a:off x="3048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86377</xdr:rowOff>
    </xdr:from>
    <xdr:ext cx="762000" cy="259045"/>
    <xdr:sp macro="" textlink="">
      <xdr:nvSpPr>
        <xdr:cNvPr id="90" name="テキスト ボックス 89">
          <a:extLst>
            <a:ext uri="{FF2B5EF4-FFF2-40B4-BE49-F238E27FC236}">
              <a16:creationId xmlns:a16="http://schemas.microsoft.com/office/drawing/2014/main" id="{5F73C61E-0EED-4E41-AE26-08E95411AF38}"/>
            </a:ext>
          </a:extLst>
        </xdr:cNvPr>
        <xdr:cNvSpPr txBox="1"/>
      </xdr:nvSpPr>
      <xdr:spPr>
        <a:xfrm>
          <a:off x="27178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21E7876B-48CF-469F-9F99-425EA03B8844}"/>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578DE9A6-D9F2-405D-87B4-75A36544C239}"/>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0</xdr:rowOff>
    </xdr:from>
    <xdr:to>
      <xdr:col>6</xdr:col>
      <xdr:colOff>171450</xdr:colOff>
      <xdr:row>39</xdr:row>
      <xdr:rowOff>101600</xdr:rowOff>
    </xdr:to>
    <xdr:sp macro="" textlink="">
      <xdr:nvSpPr>
        <xdr:cNvPr id="93" name="楕円 92">
          <a:extLst>
            <a:ext uri="{FF2B5EF4-FFF2-40B4-BE49-F238E27FC236}">
              <a16:creationId xmlns:a16="http://schemas.microsoft.com/office/drawing/2014/main" id="{1BA3934F-9DB8-4B55-B2F1-0B370D3789D2}"/>
            </a:ext>
          </a:extLst>
        </xdr:cNvPr>
        <xdr:cNvSpPr/>
      </xdr:nvSpPr>
      <xdr:spPr>
        <a:xfrm>
          <a:off x="12700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86377</xdr:rowOff>
    </xdr:from>
    <xdr:ext cx="762000" cy="259045"/>
    <xdr:sp macro="" textlink="">
      <xdr:nvSpPr>
        <xdr:cNvPr id="94" name="テキスト ボックス 93">
          <a:extLst>
            <a:ext uri="{FF2B5EF4-FFF2-40B4-BE49-F238E27FC236}">
              <a16:creationId xmlns:a16="http://schemas.microsoft.com/office/drawing/2014/main" id="{E68A696F-1035-48D6-85CB-F04691CBA8AF}"/>
            </a:ext>
          </a:extLst>
        </xdr:cNvPr>
        <xdr:cNvSpPr txBox="1"/>
      </xdr:nvSpPr>
      <xdr:spPr>
        <a:xfrm>
          <a:off x="939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B49DAE01-F762-40B7-90F7-54A84D5B43F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E78D82D7-9D40-43E8-804E-E3039B30214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76CDD077-447B-45FD-9EB2-36F16FA30D8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158EDDC1-05D9-4AD9-971B-4FCD1DD7B9B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69638ED-25EF-4A29-A354-F57194A8EE4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89383354-DAF1-409E-B416-B8761EF3850B}"/>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EF3BA8B5-21E9-45DA-BB1F-B44B836C7DD1}"/>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C5B07157-86DC-481C-83A4-58A7BE10E35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78C296B6-A657-466C-B466-C7735D87BDD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D8493A1-F97B-48AF-A263-774CA052545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B68AF1FC-AB8D-4F7F-A25D-6C2C3096799A}"/>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年度は公共施設の電気・ガス料金の増等があり増加に転じたが、類似団体内平均は下回った。</a:t>
          </a:r>
        </a:p>
        <a:p>
          <a:r>
            <a:rPr kumimoji="1" lang="ja-JP" altLang="en-US" sz="1300">
              <a:latin typeface="ＭＳ Ｐゴシック" panose="020B0600070205080204" pitchFamily="50" charset="-128"/>
              <a:ea typeface="ＭＳ Ｐゴシック" panose="020B0600070205080204" pitchFamily="50" charset="-128"/>
            </a:rPr>
            <a:t>　人件費コストの影響により施設管理委託料や光熱水費等、増加傾向が続いているため、今後とも、物品調達や業務委託において、一層のコスト削減に努める。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920F0C9B-C10A-43A1-9A8F-7392742F6A0A}"/>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EEDC5668-BFD6-4E66-8591-E16CF568CB2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58BF81F9-EEEC-436A-96F2-4DE28AC6CB4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6BADA487-B0FA-4A0B-912F-1397F2A34B8E}"/>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D04EBB0-B1DA-47DF-B894-389095528197}"/>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DA8B535C-5589-47B8-886A-DB52DD60BC62}"/>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E0FFE24B-DC83-458F-9FF3-1EAB1E76AFB9}"/>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D6BE00D4-D4DC-4B7C-AF41-F8339397A491}"/>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83F3CB50-4AFA-4FCB-BD63-82DA7BFCAF9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4A31ADF0-30DA-476A-ABB2-C9DC96A720BC}"/>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1E36557F-8343-408C-86CE-D1804C2004BE}"/>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4DF83FD3-8A75-451C-B39E-B239B69C245D}"/>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1B85C095-C2CE-48CA-A9D6-48FBFA8136EE}"/>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F19530FD-0F82-4A88-A81D-1D8F51906242}"/>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516DFEDC-73EC-48A3-9AFC-65A58F9DC955}"/>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C85332AD-6FA5-4408-B9F5-3D53B774AA3A}"/>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1CD9F82E-66D2-4A15-8D0A-934C50318F7D}"/>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B1AAC293-EC82-4031-8261-ABFBFF5944E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6F5D7AD8-7575-4639-8AFD-08238A7E7BAB}"/>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C8D969EC-D34B-4A71-ACED-C0A980CE7431}"/>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6" name="直線コネクタ 125">
          <a:extLst>
            <a:ext uri="{FF2B5EF4-FFF2-40B4-BE49-F238E27FC236}">
              <a16:creationId xmlns:a16="http://schemas.microsoft.com/office/drawing/2014/main" id="{8ABECABF-8B66-4C20-9ACB-5AC33B92B472}"/>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7" name="物件費最小値テキスト">
          <a:extLst>
            <a:ext uri="{FF2B5EF4-FFF2-40B4-BE49-F238E27FC236}">
              <a16:creationId xmlns:a16="http://schemas.microsoft.com/office/drawing/2014/main" id="{6E64BCAC-AB56-4F24-86CB-819B5D012CDE}"/>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28" name="直線コネクタ 127">
          <a:extLst>
            <a:ext uri="{FF2B5EF4-FFF2-40B4-BE49-F238E27FC236}">
              <a16:creationId xmlns:a16="http://schemas.microsoft.com/office/drawing/2014/main" id="{5A19731C-4B96-41E3-BE5A-AA57FD2BDD54}"/>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9" name="物件費最大値テキスト">
          <a:extLst>
            <a:ext uri="{FF2B5EF4-FFF2-40B4-BE49-F238E27FC236}">
              <a16:creationId xmlns:a16="http://schemas.microsoft.com/office/drawing/2014/main" id="{BCA560B1-7984-4727-A0C6-A5D1F6441ED6}"/>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0" name="直線コネクタ 129">
          <a:extLst>
            <a:ext uri="{FF2B5EF4-FFF2-40B4-BE49-F238E27FC236}">
              <a16:creationId xmlns:a16="http://schemas.microsoft.com/office/drawing/2014/main" id="{2350D44E-1D99-4261-8A2F-C582AE4C77AE}"/>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15</xdr:row>
      <xdr:rowOff>169863</xdr:rowOff>
    </xdr:to>
    <xdr:cxnSp macro="">
      <xdr:nvCxnSpPr>
        <xdr:cNvPr id="131" name="直線コネクタ 130">
          <a:extLst>
            <a:ext uri="{FF2B5EF4-FFF2-40B4-BE49-F238E27FC236}">
              <a16:creationId xmlns:a16="http://schemas.microsoft.com/office/drawing/2014/main" id="{EFB4FD6C-6C07-4567-984B-9F9EA6C54749}"/>
            </a:ext>
          </a:extLst>
        </xdr:cNvPr>
        <xdr:cNvCxnSpPr/>
      </xdr:nvCxnSpPr>
      <xdr:spPr>
        <a:xfrm>
          <a:off x="15671800" y="2441575"/>
          <a:ext cx="8382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2" name="物件費平均値テキスト">
          <a:extLst>
            <a:ext uri="{FF2B5EF4-FFF2-40B4-BE49-F238E27FC236}">
              <a16:creationId xmlns:a16="http://schemas.microsoft.com/office/drawing/2014/main" id="{80D56D59-339D-4423-8736-9B2569F9CC13}"/>
            </a:ext>
          </a:extLst>
        </xdr:cNvPr>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3" name="フローチャート: 判断 132">
          <a:extLst>
            <a:ext uri="{FF2B5EF4-FFF2-40B4-BE49-F238E27FC236}">
              <a16:creationId xmlns:a16="http://schemas.microsoft.com/office/drawing/2014/main" id="{525BE1B0-BD51-400A-87D8-1BEFC000B77E}"/>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155575</xdr:rowOff>
    </xdr:to>
    <xdr:cxnSp macro="">
      <xdr:nvCxnSpPr>
        <xdr:cNvPr id="134" name="直線コネクタ 133">
          <a:extLst>
            <a:ext uri="{FF2B5EF4-FFF2-40B4-BE49-F238E27FC236}">
              <a16:creationId xmlns:a16="http://schemas.microsoft.com/office/drawing/2014/main" id="{59EEAFC6-07E6-4DB3-A963-05EF769B1FA3}"/>
            </a:ext>
          </a:extLst>
        </xdr:cNvPr>
        <xdr:cNvCxnSpPr/>
      </xdr:nvCxnSpPr>
      <xdr:spPr>
        <a:xfrm flipV="1">
          <a:off x="14782800" y="2441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a:extLst>
            <a:ext uri="{FF2B5EF4-FFF2-40B4-BE49-F238E27FC236}">
              <a16:creationId xmlns:a16="http://schemas.microsoft.com/office/drawing/2014/main" id="{4022F78B-4B01-4122-9629-5389686DB8A2}"/>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36" name="テキスト ボックス 135">
          <a:extLst>
            <a:ext uri="{FF2B5EF4-FFF2-40B4-BE49-F238E27FC236}">
              <a16:creationId xmlns:a16="http://schemas.microsoft.com/office/drawing/2014/main" id="{CAA027E1-43DE-4BF3-A33C-39D2923A4205}"/>
            </a:ext>
          </a:extLst>
        </xdr:cNvPr>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16</xdr:row>
      <xdr:rowOff>69850</xdr:rowOff>
    </xdr:to>
    <xdr:cxnSp macro="">
      <xdr:nvCxnSpPr>
        <xdr:cNvPr id="137" name="直線コネクタ 136">
          <a:extLst>
            <a:ext uri="{FF2B5EF4-FFF2-40B4-BE49-F238E27FC236}">
              <a16:creationId xmlns:a16="http://schemas.microsoft.com/office/drawing/2014/main" id="{1EEC8040-4355-4B5D-A0D1-953181028EC9}"/>
            </a:ext>
          </a:extLst>
        </xdr:cNvPr>
        <xdr:cNvCxnSpPr/>
      </xdr:nvCxnSpPr>
      <xdr:spPr>
        <a:xfrm flipV="1">
          <a:off x="13893800" y="25558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38" name="フローチャート: 判断 137">
          <a:extLst>
            <a:ext uri="{FF2B5EF4-FFF2-40B4-BE49-F238E27FC236}">
              <a16:creationId xmlns:a16="http://schemas.microsoft.com/office/drawing/2014/main" id="{D0F617AC-69F4-4C02-8E2D-D93509C1E69E}"/>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33990</xdr:rowOff>
    </xdr:from>
    <xdr:ext cx="762000" cy="259045"/>
    <xdr:sp macro="" textlink="">
      <xdr:nvSpPr>
        <xdr:cNvPr id="139" name="テキスト ボックス 138">
          <a:extLst>
            <a:ext uri="{FF2B5EF4-FFF2-40B4-BE49-F238E27FC236}">
              <a16:creationId xmlns:a16="http://schemas.microsoft.com/office/drawing/2014/main" id="{A3241B0D-17B5-4ACB-978F-A6E4D437A8CE}"/>
            </a:ext>
          </a:extLst>
        </xdr:cNvPr>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169863</xdr:rowOff>
    </xdr:from>
    <xdr:to>
      <xdr:col>69</xdr:col>
      <xdr:colOff>92075</xdr:colOff>
      <xdr:row>16</xdr:row>
      <xdr:rowOff>69850</xdr:rowOff>
    </xdr:to>
    <xdr:cxnSp macro="">
      <xdr:nvCxnSpPr>
        <xdr:cNvPr id="140" name="直線コネクタ 139">
          <a:extLst>
            <a:ext uri="{FF2B5EF4-FFF2-40B4-BE49-F238E27FC236}">
              <a16:creationId xmlns:a16="http://schemas.microsoft.com/office/drawing/2014/main" id="{C7E1E08C-4AB9-4EE6-A187-041E84BB08DC}"/>
            </a:ext>
          </a:extLst>
        </xdr:cNvPr>
        <xdr:cNvCxnSpPr/>
      </xdr:nvCxnSpPr>
      <xdr:spPr>
        <a:xfrm>
          <a:off x="13004800" y="274161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1" name="フローチャート: 判断 140">
          <a:extLst>
            <a:ext uri="{FF2B5EF4-FFF2-40B4-BE49-F238E27FC236}">
              <a16:creationId xmlns:a16="http://schemas.microsoft.com/office/drawing/2014/main" id="{D3E91A45-50BD-4727-8387-ADF0F11AB329}"/>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62565</xdr:rowOff>
    </xdr:from>
    <xdr:ext cx="762000" cy="259045"/>
    <xdr:sp macro="" textlink="">
      <xdr:nvSpPr>
        <xdr:cNvPr id="142" name="テキスト ボックス 141">
          <a:extLst>
            <a:ext uri="{FF2B5EF4-FFF2-40B4-BE49-F238E27FC236}">
              <a16:creationId xmlns:a16="http://schemas.microsoft.com/office/drawing/2014/main" id="{9D2435E1-A8CF-43A7-A271-40639C8624FE}"/>
            </a:ext>
          </a:extLst>
        </xdr:cNvPr>
        <xdr:cNvSpPr txBox="1"/>
      </xdr:nvSpPr>
      <xdr:spPr>
        <a:xfrm>
          <a:off x="13512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C1AE3FF0-CDF8-429A-8893-0FF69C2F51C2}"/>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a:extLst>
            <a:ext uri="{FF2B5EF4-FFF2-40B4-BE49-F238E27FC236}">
              <a16:creationId xmlns:a16="http://schemas.microsoft.com/office/drawing/2014/main" id="{806B700B-53EC-43FF-A731-81C9AC22C808}"/>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785E70F9-9FB3-4704-A0CD-5D2366E5761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B636349D-1008-48FE-89E1-F822B725A1F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E3F4DBBC-0B3D-4060-B2A6-9383F0CB03C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9E51C83D-8CEA-4998-BF83-58E58CAF291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C0DF263A-90B1-44AC-AEA6-3E264CA4CCF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119063</xdr:rowOff>
    </xdr:from>
    <xdr:to>
      <xdr:col>82</xdr:col>
      <xdr:colOff>158750</xdr:colOff>
      <xdr:row>16</xdr:row>
      <xdr:rowOff>49213</xdr:rowOff>
    </xdr:to>
    <xdr:sp macro="" textlink="">
      <xdr:nvSpPr>
        <xdr:cNvPr id="150" name="楕円 149">
          <a:extLst>
            <a:ext uri="{FF2B5EF4-FFF2-40B4-BE49-F238E27FC236}">
              <a16:creationId xmlns:a16="http://schemas.microsoft.com/office/drawing/2014/main" id="{B06C1186-1061-4167-8047-33806A63FFFD}"/>
            </a:ext>
          </a:extLst>
        </xdr:cNvPr>
        <xdr:cNvSpPr/>
      </xdr:nvSpPr>
      <xdr:spPr>
        <a:xfrm>
          <a:off x="16459200" y="26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135590</xdr:rowOff>
    </xdr:from>
    <xdr:ext cx="762000" cy="259045"/>
    <xdr:sp macro="" textlink="">
      <xdr:nvSpPr>
        <xdr:cNvPr id="151" name="物件費該当値テキスト">
          <a:extLst>
            <a:ext uri="{FF2B5EF4-FFF2-40B4-BE49-F238E27FC236}">
              <a16:creationId xmlns:a16="http://schemas.microsoft.com/office/drawing/2014/main" id="{C4DF5F2A-77A3-4CC6-BDF7-C999BFA52A19}"/>
            </a:ext>
          </a:extLst>
        </xdr:cNvPr>
        <xdr:cNvSpPr txBox="1"/>
      </xdr:nvSpPr>
      <xdr:spPr>
        <a:xfrm>
          <a:off x="16598900" y="253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2" name="楕円 151">
          <a:extLst>
            <a:ext uri="{FF2B5EF4-FFF2-40B4-BE49-F238E27FC236}">
              <a16:creationId xmlns:a16="http://schemas.microsoft.com/office/drawing/2014/main" id="{5FDD09E5-6041-4FF0-9B16-5E159E2FBC11}"/>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3" name="テキスト ボックス 152">
          <a:extLst>
            <a:ext uri="{FF2B5EF4-FFF2-40B4-BE49-F238E27FC236}">
              <a16:creationId xmlns:a16="http://schemas.microsoft.com/office/drawing/2014/main" id="{8A56F4C7-0BB5-4870-83B1-8A8DF8F16C0D}"/>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4" name="楕円 153">
          <a:extLst>
            <a:ext uri="{FF2B5EF4-FFF2-40B4-BE49-F238E27FC236}">
              <a16:creationId xmlns:a16="http://schemas.microsoft.com/office/drawing/2014/main" id="{289DFCCF-F610-414A-99CD-AE8EA59A711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5" name="テキスト ボックス 154">
          <a:extLst>
            <a:ext uri="{FF2B5EF4-FFF2-40B4-BE49-F238E27FC236}">
              <a16:creationId xmlns:a16="http://schemas.microsoft.com/office/drawing/2014/main" id="{5FB0DAD8-ADA1-4FF1-A154-807D2AFF2741}"/>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6" name="楕円 155">
          <a:extLst>
            <a:ext uri="{FF2B5EF4-FFF2-40B4-BE49-F238E27FC236}">
              <a16:creationId xmlns:a16="http://schemas.microsoft.com/office/drawing/2014/main" id="{85032E32-78EB-4C7B-A143-FDB217E88CB3}"/>
            </a:ext>
          </a:extLst>
        </xdr:cNvPr>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130827</xdr:rowOff>
    </xdr:from>
    <xdr:ext cx="762000" cy="259045"/>
    <xdr:sp macro="" textlink="">
      <xdr:nvSpPr>
        <xdr:cNvPr id="157" name="テキスト ボックス 156">
          <a:extLst>
            <a:ext uri="{FF2B5EF4-FFF2-40B4-BE49-F238E27FC236}">
              <a16:creationId xmlns:a16="http://schemas.microsoft.com/office/drawing/2014/main" id="{6F93C915-B4AE-430C-8D96-CD7BF4F99F9E}"/>
            </a:ext>
          </a:extLst>
        </xdr:cNvPr>
        <xdr:cNvSpPr txBox="1"/>
      </xdr:nvSpPr>
      <xdr:spPr>
        <a:xfrm>
          <a:off x="13512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119063</xdr:rowOff>
    </xdr:from>
    <xdr:to>
      <xdr:col>65</xdr:col>
      <xdr:colOff>53975</xdr:colOff>
      <xdr:row>16</xdr:row>
      <xdr:rowOff>49213</xdr:rowOff>
    </xdr:to>
    <xdr:sp macro="" textlink="">
      <xdr:nvSpPr>
        <xdr:cNvPr id="158" name="楕円 157">
          <a:extLst>
            <a:ext uri="{FF2B5EF4-FFF2-40B4-BE49-F238E27FC236}">
              <a16:creationId xmlns:a16="http://schemas.microsoft.com/office/drawing/2014/main" id="{185C0AF7-7472-4AEB-B0DE-BD6D2946DB91}"/>
            </a:ext>
          </a:extLst>
        </xdr:cNvPr>
        <xdr:cNvSpPr/>
      </xdr:nvSpPr>
      <xdr:spPr>
        <a:xfrm>
          <a:off x="12954000" y="26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59390</xdr:rowOff>
    </xdr:from>
    <xdr:ext cx="762000" cy="259045"/>
    <xdr:sp macro="" textlink="">
      <xdr:nvSpPr>
        <xdr:cNvPr id="159" name="テキスト ボックス 158">
          <a:extLst>
            <a:ext uri="{FF2B5EF4-FFF2-40B4-BE49-F238E27FC236}">
              <a16:creationId xmlns:a16="http://schemas.microsoft.com/office/drawing/2014/main" id="{CA4B3D97-C698-4874-AFF5-51FE031EEC7F}"/>
            </a:ext>
          </a:extLst>
        </xdr:cNvPr>
        <xdr:cNvSpPr txBox="1"/>
      </xdr:nvSpPr>
      <xdr:spPr>
        <a:xfrm>
          <a:off x="12623800" y="24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E2940541-F649-43F3-AD0C-D593BBDC38B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C43EBC3C-A3ED-4F98-8D20-34C51F7AAAB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40CE7E88-B74D-4EDF-B2F2-76D65EC658D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66079E02-BFD3-487C-AE84-50335C6DE20D}"/>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43A46F6D-6A14-4E08-A30D-D84582D81F4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81D783B6-ADAA-486C-9439-2B68D90B9E5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7BAE049-DB71-45B4-86B5-A8CADAFF931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B360A10A-3863-4CF9-84CE-FB12D2CF0A4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75CF6D6D-D54C-4E2F-A305-0A50DA0114A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29D4D5-B283-40A4-A540-2B031F4BE507}"/>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AE3E1BE7-80C6-46F8-8FFD-C6DCD4EDC91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生活保護利用者を中心とした自立支援の奏功や少子化等による減少があるものの、障害福祉サービス費等給付事業費等の増により増加に転じた。</a:t>
          </a:r>
        </a:p>
        <a:p>
          <a:r>
            <a:rPr kumimoji="1" lang="ja-JP" altLang="en-US" sz="1300">
              <a:latin typeface="ＭＳ Ｐゴシック" panose="020B0600070205080204" pitchFamily="50" charset="-128"/>
              <a:ea typeface="ＭＳ Ｐゴシック" panose="020B0600070205080204" pitchFamily="50" charset="-128"/>
            </a:rPr>
            <a:t>　今後も自立支援の取組みを幅広く展開することにより、増加傾向に歯止めをかけるよう努める。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B9E1A118-6781-41E2-96AC-1BBF26939A2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50B038C-28A4-475B-8DE0-6A8676EFB457}"/>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ED5273AC-44C2-4831-8DB5-A4849EA10AD8}"/>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C0D32C7-3B63-43B6-BA07-E7AC6B93809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C2258410-F1AC-453B-BBA6-4FEB7E6981C1}"/>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E7031C03-E946-4112-8E8F-471D9BD402F2}"/>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F94C9C2D-A638-4778-8A5B-99F6CF7DE405}"/>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337E37E-501F-4141-BADF-6BD09908338F}"/>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21C50258-54B9-49C2-8369-788B09D52AA9}"/>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9888BBD2-8E1C-4AA9-AEB8-3AFEB729EC52}"/>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CDA80CD0-F14B-4743-BEE0-F0B49B48FC54}"/>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ED5DC492-3F74-4EC5-BF20-3DFC1F564AA9}"/>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7803EE37-33D5-4376-8D8A-AFD750FF2982}"/>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A1FBB676-BC38-4CE0-86AC-B51CAAB0E6F9}"/>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2EA5F644-02A5-4B84-92C1-28A934FB1E67}"/>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F0633A66-F541-4149-895D-7DC09BA5C15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A8184E4-8BCB-4312-AC5A-928B3D8FD49B}"/>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4ED45263-CC26-4030-AA4B-43530E5F351E}"/>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9" name="直線コネクタ 188">
          <a:extLst>
            <a:ext uri="{FF2B5EF4-FFF2-40B4-BE49-F238E27FC236}">
              <a16:creationId xmlns:a16="http://schemas.microsoft.com/office/drawing/2014/main" id="{4D02E18E-44DC-4982-93DD-CE49F8867CFF}"/>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0" name="扶助費最小値テキスト">
          <a:extLst>
            <a:ext uri="{FF2B5EF4-FFF2-40B4-BE49-F238E27FC236}">
              <a16:creationId xmlns:a16="http://schemas.microsoft.com/office/drawing/2014/main" id="{EFF5D161-6ADE-4FCC-84D2-02DCB2491217}"/>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1" name="直線コネクタ 190">
          <a:extLst>
            <a:ext uri="{FF2B5EF4-FFF2-40B4-BE49-F238E27FC236}">
              <a16:creationId xmlns:a16="http://schemas.microsoft.com/office/drawing/2014/main" id="{FEDFC034-02BC-4234-B74D-F59E92B3108E}"/>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767ECAA4-5EE7-452F-AC93-8D49404157F1}"/>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1FAEE025-4439-4807-96E0-69B0C0350B57}"/>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151493</xdr:rowOff>
    </xdr:to>
    <xdr:cxnSp macro="">
      <xdr:nvCxnSpPr>
        <xdr:cNvPr id="194" name="直線コネクタ 193">
          <a:extLst>
            <a:ext uri="{FF2B5EF4-FFF2-40B4-BE49-F238E27FC236}">
              <a16:creationId xmlns:a16="http://schemas.microsoft.com/office/drawing/2014/main" id="{F7F86270-B3E5-4250-8DD6-59CBC7DF186B}"/>
            </a:ext>
          </a:extLst>
        </xdr:cNvPr>
        <xdr:cNvCxnSpPr/>
      </xdr:nvCxnSpPr>
      <xdr:spPr>
        <a:xfrm>
          <a:off x="3987800" y="9728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5" name="扶助費平均値テキスト">
          <a:extLst>
            <a:ext uri="{FF2B5EF4-FFF2-40B4-BE49-F238E27FC236}">
              <a16:creationId xmlns:a16="http://schemas.microsoft.com/office/drawing/2014/main" id="{317DC2DB-D259-4595-90AC-6F25EC380AB6}"/>
            </a:ext>
          </a:extLst>
        </xdr:cNvPr>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6" name="フローチャート: 判断 195">
          <a:extLst>
            <a:ext uri="{FF2B5EF4-FFF2-40B4-BE49-F238E27FC236}">
              <a16:creationId xmlns:a16="http://schemas.microsoft.com/office/drawing/2014/main" id="{E5AFECBB-03F9-471C-8DB6-464045D0E849}"/>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97" name="直線コネクタ 196">
          <a:extLst>
            <a:ext uri="{FF2B5EF4-FFF2-40B4-BE49-F238E27FC236}">
              <a16:creationId xmlns:a16="http://schemas.microsoft.com/office/drawing/2014/main" id="{512B274C-FF0F-4F18-A9B4-400A298852FE}"/>
            </a:ext>
          </a:extLst>
        </xdr:cNvPr>
        <xdr:cNvCxnSpPr/>
      </xdr:nvCxnSpPr>
      <xdr:spPr>
        <a:xfrm flipV="1">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5EA06528-BAF5-4033-B918-D3C0350BE59C}"/>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80FAA7E2-E236-4C00-A72C-DD4FA689D21C}"/>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151493</xdr:rowOff>
    </xdr:to>
    <xdr:cxnSp macro="">
      <xdr:nvCxnSpPr>
        <xdr:cNvPr id="200" name="直線コネクタ 199">
          <a:extLst>
            <a:ext uri="{FF2B5EF4-FFF2-40B4-BE49-F238E27FC236}">
              <a16:creationId xmlns:a16="http://schemas.microsoft.com/office/drawing/2014/main" id="{66F39F6C-65A1-4DC4-BE67-046CAC9FC544}"/>
            </a:ext>
          </a:extLst>
        </xdr:cNvPr>
        <xdr:cNvCxnSpPr/>
      </xdr:nvCxnSpPr>
      <xdr:spPr>
        <a:xfrm flipV="1">
          <a:off x="2209800" y="9842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1" name="フローチャート: 判断 200">
          <a:extLst>
            <a:ext uri="{FF2B5EF4-FFF2-40B4-BE49-F238E27FC236}">
              <a16:creationId xmlns:a16="http://schemas.microsoft.com/office/drawing/2014/main" id="{3990D18F-A2FF-46CB-8C6A-50CF2AE9509D}"/>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2" name="テキスト ボックス 201">
          <a:extLst>
            <a:ext uri="{FF2B5EF4-FFF2-40B4-BE49-F238E27FC236}">
              <a16:creationId xmlns:a16="http://schemas.microsoft.com/office/drawing/2014/main" id="{7B69B098-2137-41E4-8841-92AE91FF4DC2}"/>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12700</xdr:rowOff>
    </xdr:to>
    <xdr:cxnSp macro="">
      <xdr:nvCxnSpPr>
        <xdr:cNvPr id="203" name="直線コネクタ 202">
          <a:extLst>
            <a:ext uri="{FF2B5EF4-FFF2-40B4-BE49-F238E27FC236}">
              <a16:creationId xmlns:a16="http://schemas.microsoft.com/office/drawing/2014/main" id="{B25A72CA-60C6-4CB4-B128-3E4A073D4242}"/>
            </a:ext>
          </a:extLst>
        </xdr:cNvPr>
        <xdr:cNvCxnSpPr/>
      </xdr:nvCxnSpPr>
      <xdr:spPr>
        <a:xfrm flipV="1">
          <a:off x="1320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4" name="フローチャート: 判断 203">
          <a:extLst>
            <a:ext uri="{FF2B5EF4-FFF2-40B4-BE49-F238E27FC236}">
              <a16:creationId xmlns:a16="http://schemas.microsoft.com/office/drawing/2014/main" id="{F4B63A3E-2035-4C04-9BBA-7B0B93A737C5}"/>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05" name="テキスト ボックス 204">
          <a:extLst>
            <a:ext uri="{FF2B5EF4-FFF2-40B4-BE49-F238E27FC236}">
              <a16:creationId xmlns:a16="http://schemas.microsoft.com/office/drawing/2014/main" id="{A76E534C-ED70-4C12-8174-1D690A8C5FBD}"/>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3888FDFB-E4EC-4173-9664-1C5D3C570951}"/>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a:extLst>
            <a:ext uri="{FF2B5EF4-FFF2-40B4-BE49-F238E27FC236}">
              <a16:creationId xmlns:a16="http://schemas.microsoft.com/office/drawing/2014/main" id="{17AE1B07-D857-49E4-92A2-47CE4DB25504}"/>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95C318F9-2096-46C9-BEDD-D1B3AC8AF5E5}"/>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B9D4E6B5-B6A0-4BBB-887A-537EF247E8B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56CF1283-A26B-406A-A579-488C635F250B}"/>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DCB4B0C6-F787-4EF5-B06B-E75EDCA7A3E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E67C0EA0-D900-42C2-A8E1-5922CBC812D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13" name="楕円 212">
          <a:extLst>
            <a:ext uri="{FF2B5EF4-FFF2-40B4-BE49-F238E27FC236}">
              <a16:creationId xmlns:a16="http://schemas.microsoft.com/office/drawing/2014/main" id="{F9436371-AB1A-4EC3-A786-FAB679530F7A}"/>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4" name="扶助費該当値テキスト">
          <a:extLst>
            <a:ext uri="{FF2B5EF4-FFF2-40B4-BE49-F238E27FC236}">
              <a16:creationId xmlns:a16="http://schemas.microsoft.com/office/drawing/2014/main" id="{64254C7D-3FED-446F-8CEB-F6559BA1AD77}"/>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5" name="楕円 214">
          <a:extLst>
            <a:ext uri="{FF2B5EF4-FFF2-40B4-BE49-F238E27FC236}">
              <a16:creationId xmlns:a16="http://schemas.microsoft.com/office/drawing/2014/main" id="{D74E04DE-F76B-4EE9-B0A1-20514E4AEB97}"/>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6" name="テキスト ボックス 215">
          <a:extLst>
            <a:ext uri="{FF2B5EF4-FFF2-40B4-BE49-F238E27FC236}">
              <a16:creationId xmlns:a16="http://schemas.microsoft.com/office/drawing/2014/main" id="{B3EDEB94-D880-4FBA-8E64-3330B7708612}"/>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7" name="楕円 216">
          <a:extLst>
            <a:ext uri="{FF2B5EF4-FFF2-40B4-BE49-F238E27FC236}">
              <a16:creationId xmlns:a16="http://schemas.microsoft.com/office/drawing/2014/main" id="{E4A551D4-189C-4C4D-8F8D-DDD8F8EFE8BD}"/>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F319EC2E-D096-4D58-9C09-44BA9E4FC6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9" name="楕円 218">
          <a:extLst>
            <a:ext uri="{FF2B5EF4-FFF2-40B4-BE49-F238E27FC236}">
              <a16:creationId xmlns:a16="http://schemas.microsoft.com/office/drawing/2014/main" id="{40645677-3FFB-4ED4-819E-3BB355ED9868}"/>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41020</xdr:rowOff>
    </xdr:from>
    <xdr:ext cx="762000" cy="259045"/>
    <xdr:sp macro="" textlink="">
      <xdr:nvSpPr>
        <xdr:cNvPr id="220" name="テキスト ボックス 219">
          <a:extLst>
            <a:ext uri="{FF2B5EF4-FFF2-40B4-BE49-F238E27FC236}">
              <a16:creationId xmlns:a16="http://schemas.microsoft.com/office/drawing/2014/main" id="{FEE768E9-01A3-4BA8-993E-E1960B929268}"/>
            </a:ext>
          </a:extLst>
        </xdr:cNvPr>
        <xdr:cNvSpPr txBox="1"/>
      </xdr:nvSpPr>
      <xdr:spPr>
        <a:xfrm>
          <a:off x="1828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1" name="楕円 220">
          <a:extLst>
            <a:ext uri="{FF2B5EF4-FFF2-40B4-BE49-F238E27FC236}">
              <a16:creationId xmlns:a16="http://schemas.microsoft.com/office/drawing/2014/main" id="{02D208D6-6634-4B79-BB58-0171035FEE11}"/>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2" name="テキスト ボックス 221">
          <a:extLst>
            <a:ext uri="{FF2B5EF4-FFF2-40B4-BE49-F238E27FC236}">
              <a16:creationId xmlns:a16="http://schemas.microsoft.com/office/drawing/2014/main" id="{738ED5AC-A7CA-4F38-BA17-D3E11430BD0F}"/>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962B8C35-EDF1-4E98-BED4-D9020C0D72E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8E004482-77A4-4E56-9409-1626C72DBCF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81A090-6A76-4D9A-8D1B-5FB659D949D1}"/>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60C26A2C-278F-476C-9C57-DC1C88A246D1}"/>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E719B47D-B2B3-420B-9D4F-DA29CD31C8C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8D6DFB9C-E920-42AB-B8E3-37E4BDF7EC8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7DCE0A4C-A2E2-491F-807B-D724724719B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310B1677-8C10-48F4-BCB4-636D0678E5E1}"/>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560AC162-929A-49A7-B649-F09E92257DA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30CA9E69-5396-4F08-9674-B22908CD301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3C11C9A0-E33F-48B0-8184-41E442EB793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年度は後期高齢者医療事業特別会計への繰出金増加等の影響で微増した。</a:t>
          </a:r>
        </a:p>
        <a:p>
          <a:r>
            <a:rPr kumimoji="1" lang="ja-JP" altLang="en-US" sz="1300">
              <a:latin typeface="ＭＳ Ｐゴシック" panose="020B0600070205080204" pitchFamily="50" charset="-128"/>
              <a:ea typeface="ＭＳ Ｐゴシック" panose="020B0600070205080204" pitchFamily="50" charset="-128"/>
            </a:rPr>
            <a:t>　国民健康保険事業や介護保険事業の各会計において、給付費は増加傾向にあるが、保険料の適正化や介護予防の推進等により、経費の縮減に努めていき、普通会計の負担額を減らしていくよう努める。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33664020-63B5-4F64-A6C8-AFA5AD4388B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BD39DE89-FE2A-4D4E-BC53-8265E228461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8CAA7A5C-D8B9-45C3-BCC3-A24E81675B5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7FD4013C-132D-496A-9EDF-5F3FA3F22727}"/>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DADEAECE-6337-4AB5-B9CE-317538A26413}"/>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444FF4DB-407C-406E-A7F9-12806D90AAC9}"/>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31888D9F-94E1-4B22-A448-8700DC394E25}"/>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CF3D4A89-D793-43FA-B895-DDE8D33BCDEC}"/>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2109CDF6-1ACD-4B47-9FCF-60EE37288BF9}"/>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15781F82-FAD3-45AE-99F7-5619F643EBE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E398BFF2-EC56-4E3B-B60B-7278FE455B8D}"/>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E742A3F3-6970-45BB-A905-F5F7DDDAD876}"/>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19863BA5-995D-412D-922E-36E0D289F53A}"/>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56C08679-9A75-4238-8619-852F2DA6373F}"/>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FB2302B8-D010-459F-AE4A-DB088F23E9C9}"/>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F1C69926-4D43-42EB-A002-734FC3B140CC}"/>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0" name="直線コネクタ 249">
          <a:extLst>
            <a:ext uri="{FF2B5EF4-FFF2-40B4-BE49-F238E27FC236}">
              <a16:creationId xmlns:a16="http://schemas.microsoft.com/office/drawing/2014/main" id="{11031479-A264-4C8C-A471-D45697D48815}"/>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1" name="その他最小値テキスト">
          <a:extLst>
            <a:ext uri="{FF2B5EF4-FFF2-40B4-BE49-F238E27FC236}">
              <a16:creationId xmlns:a16="http://schemas.microsoft.com/office/drawing/2014/main" id="{31471FF4-7D42-4F1B-93DC-31E2FDF7EF23}"/>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2" name="直線コネクタ 251">
          <a:extLst>
            <a:ext uri="{FF2B5EF4-FFF2-40B4-BE49-F238E27FC236}">
              <a16:creationId xmlns:a16="http://schemas.microsoft.com/office/drawing/2014/main" id="{74FFADE9-383A-41BE-871E-24EDDE7B2337}"/>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3" name="その他最大値テキスト">
          <a:extLst>
            <a:ext uri="{FF2B5EF4-FFF2-40B4-BE49-F238E27FC236}">
              <a16:creationId xmlns:a16="http://schemas.microsoft.com/office/drawing/2014/main" id="{B2EC2AA5-4ED5-4B5D-9DD1-C1FFC42481B1}"/>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4" name="直線コネクタ 253">
          <a:extLst>
            <a:ext uri="{FF2B5EF4-FFF2-40B4-BE49-F238E27FC236}">
              <a16:creationId xmlns:a16="http://schemas.microsoft.com/office/drawing/2014/main" id="{86E071DA-A02D-477D-919D-631945BD9322}"/>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xdr:rowOff>
    </xdr:to>
    <xdr:cxnSp macro="">
      <xdr:nvCxnSpPr>
        <xdr:cNvPr id="255" name="直線コネクタ 254">
          <a:extLst>
            <a:ext uri="{FF2B5EF4-FFF2-40B4-BE49-F238E27FC236}">
              <a16:creationId xmlns:a16="http://schemas.microsoft.com/office/drawing/2014/main" id="{6065BC59-D2BB-42A0-BE6A-FEB3AA077B91}"/>
            </a:ext>
          </a:extLst>
        </xdr:cNvPr>
        <xdr:cNvCxnSpPr/>
      </xdr:nvCxnSpPr>
      <xdr:spPr>
        <a:xfrm>
          <a:off x="15671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6" name="その他平均値テキスト">
          <a:extLst>
            <a:ext uri="{FF2B5EF4-FFF2-40B4-BE49-F238E27FC236}">
              <a16:creationId xmlns:a16="http://schemas.microsoft.com/office/drawing/2014/main" id="{AEB95E1B-C9B9-4C90-B9B0-32126C979689}"/>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FFB0674A-2C57-431B-9F15-9D3D169B9033}"/>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127000</xdr:rowOff>
    </xdr:to>
    <xdr:cxnSp macro="">
      <xdr:nvCxnSpPr>
        <xdr:cNvPr id="258" name="直線コネクタ 257">
          <a:extLst>
            <a:ext uri="{FF2B5EF4-FFF2-40B4-BE49-F238E27FC236}">
              <a16:creationId xmlns:a16="http://schemas.microsoft.com/office/drawing/2014/main" id="{C959A43F-948D-426C-B8CC-3A773A73D709}"/>
            </a:ext>
          </a:extLst>
        </xdr:cNvPr>
        <xdr:cNvCxnSpPr/>
      </xdr:nvCxnSpPr>
      <xdr:spPr>
        <a:xfrm flipV="1">
          <a:off x="14782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D814F752-B98A-4876-932B-1E3544293F5C}"/>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0" name="テキスト ボックス 259">
          <a:extLst>
            <a:ext uri="{FF2B5EF4-FFF2-40B4-BE49-F238E27FC236}">
              <a16:creationId xmlns:a16="http://schemas.microsoft.com/office/drawing/2014/main" id="{4579AE4C-9956-47CC-944B-AF4197D64EC8}"/>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127000</xdr:rowOff>
    </xdr:to>
    <xdr:cxnSp macro="">
      <xdr:nvCxnSpPr>
        <xdr:cNvPr id="261" name="直線コネクタ 260">
          <a:extLst>
            <a:ext uri="{FF2B5EF4-FFF2-40B4-BE49-F238E27FC236}">
              <a16:creationId xmlns:a16="http://schemas.microsoft.com/office/drawing/2014/main" id="{548E40E8-29CD-4560-B750-438E101245E5}"/>
            </a:ext>
          </a:extLst>
        </xdr:cNvPr>
        <xdr:cNvCxnSpPr/>
      </xdr:nvCxnSpPr>
      <xdr:spPr>
        <a:xfrm>
          <a:off x="13893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2" name="フローチャート: 判断 261">
          <a:extLst>
            <a:ext uri="{FF2B5EF4-FFF2-40B4-BE49-F238E27FC236}">
              <a16:creationId xmlns:a16="http://schemas.microsoft.com/office/drawing/2014/main" id="{55D1A554-BD79-4BBE-8899-672CBF3CA585}"/>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3" name="テキスト ボックス 262">
          <a:extLst>
            <a:ext uri="{FF2B5EF4-FFF2-40B4-BE49-F238E27FC236}">
              <a16:creationId xmlns:a16="http://schemas.microsoft.com/office/drawing/2014/main" id="{1F4049E5-0909-4020-B748-530AA879B19E}"/>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50800</xdr:rowOff>
    </xdr:to>
    <xdr:cxnSp macro="">
      <xdr:nvCxnSpPr>
        <xdr:cNvPr id="264" name="直線コネクタ 263">
          <a:extLst>
            <a:ext uri="{FF2B5EF4-FFF2-40B4-BE49-F238E27FC236}">
              <a16:creationId xmlns:a16="http://schemas.microsoft.com/office/drawing/2014/main" id="{AC98CD21-BA37-4F16-83AC-D594463596C6}"/>
            </a:ext>
          </a:extLst>
        </xdr:cNvPr>
        <xdr:cNvCxnSpPr/>
      </xdr:nvCxnSpPr>
      <xdr:spPr>
        <a:xfrm>
          <a:off x="13004800" y="990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5" name="フローチャート: 判断 264">
          <a:extLst>
            <a:ext uri="{FF2B5EF4-FFF2-40B4-BE49-F238E27FC236}">
              <a16:creationId xmlns:a16="http://schemas.microsoft.com/office/drawing/2014/main" id="{9448B397-D01A-49E5-A595-DB559C0FA48F}"/>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E9E76AEE-B268-4365-A048-B89275F76AFE}"/>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7" name="フローチャート: 判断 266">
          <a:extLst>
            <a:ext uri="{FF2B5EF4-FFF2-40B4-BE49-F238E27FC236}">
              <a16:creationId xmlns:a16="http://schemas.microsoft.com/office/drawing/2014/main" id="{5632DB0D-5978-46BC-B393-68989597B5BB}"/>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8" name="テキスト ボックス 267">
          <a:extLst>
            <a:ext uri="{FF2B5EF4-FFF2-40B4-BE49-F238E27FC236}">
              <a16:creationId xmlns:a16="http://schemas.microsoft.com/office/drawing/2014/main" id="{332F3E44-8398-4CA2-A451-068B0CAF5C2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E863FD92-C33D-415D-A9D8-FC14CBEA8C2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EE78F377-836F-4183-8088-9FE5E3535BA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7867421-8C03-4948-AEED-32859A1F0A1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18814467-AB47-4ACC-883D-BF947E985982}"/>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3A62D94B-8295-42A6-8D30-8485E17F7222}"/>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4" name="楕円 273">
          <a:extLst>
            <a:ext uri="{FF2B5EF4-FFF2-40B4-BE49-F238E27FC236}">
              <a16:creationId xmlns:a16="http://schemas.microsoft.com/office/drawing/2014/main" id="{EEBABC3D-AC88-4CD4-94F4-D60672564559}"/>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5" name="その他該当値テキスト">
          <a:extLst>
            <a:ext uri="{FF2B5EF4-FFF2-40B4-BE49-F238E27FC236}">
              <a16:creationId xmlns:a16="http://schemas.microsoft.com/office/drawing/2014/main" id="{8FEE3C2F-CD73-4860-B198-3ED176ABE66E}"/>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6" name="楕円 275">
          <a:extLst>
            <a:ext uri="{FF2B5EF4-FFF2-40B4-BE49-F238E27FC236}">
              <a16:creationId xmlns:a16="http://schemas.microsoft.com/office/drawing/2014/main" id="{59C851FE-3736-4C51-895A-C5C2F36A0F55}"/>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7" name="テキスト ボックス 276">
          <a:extLst>
            <a:ext uri="{FF2B5EF4-FFF2-40B4-BE49-F238E27FC236}">
              <a16:creationId xmlns:a16="http://schemas.microsoft.com/office/drawing/2014/main" id="{7BD5FC82-C5FA-43BE-A68C-B95CA768ED88}"/>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8" name="楕円 277">
          <a:extLst>
            <a:ext uri="{FF2B5EF4-FFF2-40B4-BE49-F238E27FC236}">
              <a16:creationId xmlns:a16="http://schemas.microsoft.com/office/drawing/2014/main" id="{FA4EF591-39F5-4E09-90FF-DE1C6415550A}"/>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2DF5F034-42B7-4846-B19E-640D4A5E3AD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80" name="楕円 279">
          <a:extLst>
            <a:ext uri="{FF2B5EF4-FFF2-40B4-BE49-F238E27FC236}">
              <a16:creationId xmlns:a16="http://schemas.microsoft.com/office/drawing/2014/main" id="{1ABE8229-E93D-45DC-8CE3-9EA2FA9ACAA3}"/>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81" name="テキスト ボックス 280">
          <a:extLst>
            <a:ext uri="{FF2B5EF4-FFF2-40B4-BE49-F238E27FC236}">
              <a16:creationId xmlns:a16="http://schemas.microsoft.com/office/drawing/2014/main" id="{21F9467D-5DF9-4AC2-911D-3E0F6FBED133}"/>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82" name="楕円 281">
          <a:extLst>
            <a:ext uri="{FF2B5EF4-FFF2-40B4-BE49-F238E27FC236}">
              <a16:creationId xmlns:a16="http://schemas.microsoft.com/office/drawing/2014/main" id="{6CECBCB8-C434-43AB-B931-0FF71C2FB5E7}"/>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83" name="テキスト ボックス 282">
          <a:extLst>
            <a:ext uri="{FF2B5EF4-FFF2-40B4-BE49-F238E27FC236}">
              <a16:creationId xmlns:a16="http://schemas.microsoft.com/office/drawing/2014/main" id="{E3DD3FDA-792A-4B1F-B533-924D00154AAE}"/>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6EA4216-7B31-4864-8DFE-7A8051A6DFC8}"/>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8EC58153-C487-4649-9EDC-A758E152B05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5D3F9D82-D1E9-4BEE-B3CA-0D3C1B89327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39E05FBE-1850-4D2B-AF9D-90DC1D2F223C}"/>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47466221-78A6-4FE1-9C99-BA7E1B0CEB9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EA3951DC-DF95-47AF-BF93-22AFC79A08ED}"/>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1B709D38-DCEF-4641-B5C3-3D3D88994955}"/>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B4845625-B0D1-404D-B3D4-0A2B892DF089}"/>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4DB5B029-106B-4621-86B7-4AF816F13E8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99F27A92-A3F7-4A58-9512-9F0DF61C405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B7C79B40-90F2-41F3-A197-711C811CFD1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年度に学校給食費公会計化に伴う影響で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年度も同規模で推移している。</a:t>
          </a:r>
        </a:p>
        <a:p>
          <a:r>
            <a:rPr kumimoji="1" lang="ja-JP" altLang="en-US" sz="1300">
              <a:latin typeface="ＭＳ Ｐゴシック" panose="020B0600070205080204" pitchFamily="50" charset="-128"/>
              <a:ea typeface="ＭＳ Ｐゴシック" panose="020B0600070205080204" pitchFamily="50" charset="-128"/>
            </a:rPr>
            <a:t>　県平均と同水準であり全国平均は下回っている、引き続き事業内容の精査や見直しを行い、支出の適正化に努める。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383BF4E-214E-4549-9E11-25A32A6229A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71C01C0B-A95D-4B57-80A5-62F480EAB959}"/>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DEB693A8-133E-4C1D-A224-C32EC0768B5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58084602-6CC7-4C15-93D6-B438D7C7BB1D}"/>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516AFA28-9282-4026-AF81-69FD12028406}"/>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2AFECD7-CA3A-4151-B4C7-43178FDF85E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A0C759DA-5AEE-4514-8653-BF6E27FEBCD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68CC1B9B-752F-44E4-80CD-FCF287B8B788}"/>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7FA8371B-F131-4F68-91D4-A06C29674912}"/>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76C4A464-6120-453D-803C-8E4D44AC5BBC}"/>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C92269BF-F146-42B7-A064-15F238DDB8FC}"/>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D0CDD85C-0FD8-424A-A1F7-4981831A05A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A6A44FB9-EE98-4355-836E-824658D4829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8" name="直線コネクタ 307">
          <a:extLst>
            <a:ext uri="{FF2B5EF4-FFF2-40B4-BE49-F238E27FC236}">
              <a16:creationId xmlns:a16="http://schemas.microsoft.com/office/drawing/2014/main" id="{DC7DCBEA-C9E0-4FDB-93E9-132ED4F0D7A5}"/>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9" name="補助費等最小値テキスト">
          <a:extLst>
            <a:ext uri="{FF2B5EF4-FFF2-40B4-BE49-F238E27FC236}">
              <a16:creationId xmlns:a16="http://schemas.microsoft.com/office/drawing/2014/main" id="{DA3E9806-5098-43E1-A987-DD54F766CDE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0" name="直線コネクタ 309">
          <a:extLst>
            <a:ext uri="{FF2B5EF4-FFF2-40B4-BE49-F238E27FC236}">
              <a16:creationId xmlns:a16="http://schemas.microsoft.com/office/drawing/2014/main" id="{A0457FD4-BE21-4783-B54F-C992EA09DEFC}"/>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1" name="補助費等最大値テキスト">
          <a:extLst>
            <a:ext uri="{FF2B5EF4-FFF2-40B4-BE49-F238E27FC236}">
              <a16:creationId xmlns:a16="http://schemas.microsoft.com/office/drawing/2014/main" id="{6F967AC8-98F6-4436-A09C-72A2FC1E75ED}"/>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2" name="直線コネクタ 311">
          <a:extLst>
            <a:ext uri="{FF2B5EF4-FFF2-40B4-BE49-F238E27FC236}">
              <a16:creationId xmlns:a16="http://schemas.microsoft.com/office/drawing/2014/main" id="{A5CCF6B2-6FE1-465F-998E-7B6263423371}"/>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143002</xdr:rowOff>
    </xdr:to>
    <xdr:cxnSp macro="">
      <xdr:nvCxnSpPr>
        <xdr:cNvPr id="313" name="直線コネクタ 312">
          <a:extLst>
            <a:ext uri="{FF2B5EF4-FFF2-40B4-BE49-F238E27FC236}">
              <a16:creationId xmlns:a16="http://schemas.microsoft.com/office/drawing/2014/main" id="{AD249975-87AF-4950-8A4B-8656CDA8BF09}"/>
            </a:ext>
          </a:extLst>
        </xdr:cNvPr>
        <xdr:cNvCxnSpPr/>
      </xdr:nvCxnSpPr>
      <xdr:spPr>
        <a:xfrm>
          <a:off x="15671800" y="6139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14" name="補助費等平均値テキスト">
          <a:extLst>
            <a:ext uri="{FF2B5EF4-FFF2-40B4-BE49-F238E27FC236}">
              <a16:creationId xmlns:a16="http://schemas.microsoft.com/office/drawing/2014/main" id="{CC7BEC0B-105D-4E78-8019-F1A3F7B30EBE}"/>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5" name="フローチャート: 判断 314">
          <a:extLst>
            <a:ext uri="{FF2B5EF4-FFF2-40B4-BE49-F238E27FC236}">
              <a16:creationId xmlns:a16="http://schemas.microsoft.com/office/drawing/2014/main" id="{529BBACD-27F7-4BF5-98AF-351D79B7FC2B}"/>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26416</xdr:rowOff>
    </xdr:to>
    <xdr:cxnSp macro="">
      <xdr:nvCxnSpPr>
        <xdr:cNvPr id="316" name="直線コネクタ 315">
          <a:extLst>
            <a:ext uri="{FF2B5EF4-FFF2-40B4-BE49-F238E27FC236}">
              <a16:creationId xmlns:a16="http://schemas.microsoft.com/office/drawing/2014/main" id="{098B2B6D-B720-4923-96CB-076378BC45C7}"/>
            </a:ext>
          </a:extLst>
        </xdr:cNvPr>
        <xdr:cNvCxnSpPr/>
      </xdr:nvCxnSpPr>
      <xdr:spPr>
        <a:xfrm flipV="1">
          <a:off x="14782800" y="61391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7" name="フローチャート: 判断 316">
          <a:extLst>
            <a:ext uri="{FF2B5EF4-FFF2-40B4-BE49-F238E27FC236}">
              <a16:creationId xmlns:a16="http://schemas.microsoft.com/office/drawing/2014/main" id="{58FCA1BE-F54B-4007-AC3A-D3C801D44BF2}"/>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18" name="テキスト ボックス 317">
          <a:extLst>
            <a:ext uri="{FF2B5EF4-FFF2-40B4-BE49-F238E27FC236}">
              <a16:creationId xmlns:a16="http://schemas.microsoft.com/office/drawing/2014/main" id="{7D178F55-0DCD-49B6-ACB9-147801A96463}"/>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26416</xdr:rowOff>
    </xdr:to>
    <xdr:cxnSp macro="">
      <xdr:nvCxnSpPr>
        <xdr:cNvPr id="319" name="直線コネクタ 318">
          <a:extLst>
            <a:ext uri="{FF2B5EF4-FFF2-40B4-BE49-F238E27FC236}">
              <a16:creationId xmlns:a16="http://schemas.microsoft.com/office/drawing/2014/main" id="{A7E2A734-E549-4938-B896-3E6D5E5BEE71}"/>
            </a:ext>
          </a:extLst>
        </xdr:cNvPr>
        <xdr:cNvCxnSpPr/>
      </xdr:nvCxnSpPr>
      <xdr:spPr>
        <a:xfrm>
          <a:off x="13893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0" name="フローチャート: 判断 319">
          <a:extLst>
            <a:ext uri="{FF2B5EF4-FFF2-40B4-BE49-F238E27FC236}">
              <a16:creationId xmlns:a16="http://schemas.microsoft.com/office/drawing/2014/main" id="{E7C79AD0-B3D1-49BA-AEC7-C305126D9D4E}"/>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D0FB0632-C1A7-44C5-A56E-F924E04960A7}"/>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72136</xdr:rowOff>
    </xdr:to>
    <xdr:cxnSp macro="">
      <xdr:nvCxnSpPr>
        <xdr:cNvPr id="322" name="直線コネクタ 321">
          <a:extLst>
            <a:ext uri="{FF2B5EF4-FFF2-40B4-BE49-F238E27FC236}">
              <a16:creationId xmlns:a16="http://schemas.microsoft.com/office/drawing/2014/main" id="{2E665CB5-A900-4C87-A7A2-487C110D9E5D}"/>
            </a:ext>
          </a:extLst>
        </xdr:cNvPr>
        <xdr:cNvCxnSpPr/>
      </xdr:nvCxnSpPr>
      <xdr:spPr>
        <a:xfrm flipV="1">
          <a:off x="13004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3" name="フローチャート: 判断 322">
          <a:extLst>
            <a:ext uri="{FF2B5EF4-FFF2-40B4-BE49-F238E27FC236}">
              <a16:creationId xmlns:a16="http://schemas.microsoft.com/office/drawing/2014/main" id="{B15A7CA8-56CD-476C-9F95-8686EDCC6D2D}"/>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4" name="テキスト ボックス 323">
          <a:extLst>
            <a:ext uri="{FF2B5EF4-FFF2-40B4-BE49-F238E27FC236}">
              <a16:creationId xmlns:a16="http://schemas.microsoft.com/office/drawing/2014/main" id="{371691FE-E589-4ECB-9F9C-20BA1D4ADA81}"/>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フローチャート: 判断 324">
          <a:extLst>
            <a:ext uri="{FF2B5EF4-FFF2-40B4-BE49-F238E27FC236}">
              <a16:creationId xmlns:a16="http://schemas.microsoft.com/office/drawing/2014/main" id="{366949B8-6114-43E9-B31C-10AE05792FAE}"/>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6" name="テキスト ボックス 325">
          <a:extLst>
            <a:ext uri="{FF2B5EF4-FFF2-40B4-BE49-F238E27FC236}">
              <a16:creationId xmlns:a16="http://schemas.microsoft.com/office/drawing/2014/main" id="{B4B533FB-3678-45EC-9AFA-945FD8B303CA}"/>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17F884B1-824A-4FD2-B200-6479857E133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3B9B2A94-492E-43A5-BE92-D26D13B63AB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3CD6B10C-21C5-4FFC-9E06-BBC24329044E}"/>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78A6A0F6-9310-47A2-A738-5C9BB52A150B}"/>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A4C7D839-3724-4151-BB90-852E27449F2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2" name="楕円 331">
          <a:extLst>
            <a:ext uri="{FF2B5EF4-FFF2-40B4-BE49-F238E27FC236}">
              <a16:creationId xmlns:a16="http://schemas.microsoft.com/office/drawing/2014/main" id="{6570AA47-D3AB-4003-AC3A-769B419051A9}"/>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3" name="補助費等該当値テキスト">
          <a:extLst>
            <a:ext uri="{FF2B5EF4-FFF2-40B4-BE49-F238E27FC236}">
              <a16:creationId xmlns:a16="http://schemas.microsoft.com/office/drawing/2014/main" id="{406BFF36-D1D4-4535-B484-C62B2E5AE782}"/>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4" name="楕円 333">
          <a:extLst>
            <a:ext uri="{FF2B5EF4-FFF2-40B4-BE49-F238E27FC236}">
              <a16:creationId xmlns:a16="http://schemas.microsoft.com/office/drawing/2014/main" id="{7F4ABE4C-4A4A-4CED-ADC8-D0A5C26BFC9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5" name="テキスト ボックス 334">
          <a:extLst>
            <a:ext uri="{FF2B5EF4-FFF2-40B4-BE49-F238E27FC236}">
              <a16:creationId xmlns:a16="http://schemas.microsoft.com/office/drawing/2014/main" id="{9A97E2BB-88C2-43E9-84EF-4F619E6B9DD5}"/>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6" name="楕円 335">
          <a:extLst>
            <a:ext uri="{FF2B5EF4-FFF2-40B4-BE49-F238E27FC236}">
              <a16:creationId xmlns:a16="http://schemas.microsoft.com/office/drawing/2014/main" id="{670E8F41-B55E-49BB-BA78-F1FC2F8655FA}"/>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61993</xdr:rowOff>
    </xdr:from>
    <xdr:ext cx="762000" cy="259045"/>
    <xdr:sp macro="" textlink="">
      <xdr:nvSpPr>
        <xdr:cNvPr id="337" name="テキスト ボックス 336">
          <a:extLst>
            <a:ext uri="{FF2B5EF4-FFF2-40B4-BE49-F238E27FC236}">
              <a16:creationId xmlns:a16="http://schemas.microsoft.com/office/drawing/2014/main" id="{B894F35A-6224-45B6-966E-6DDC5E40FC49}"/>
            </a:ext>
          </a:extLst>
        </xdr:cNvPr>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8" name="楕円 337">
          <a:extLst>
            <a:ext uri="{FF2B5EF4-FFF2-40B4-BE49-F238E27FC236}">
              <a16:creationId xmlns:a16="http://schemas.microsoft.com/office/drawing/2014/main" id="{AE1F2A7E-EB7D-4D31-BC26-A9DA0EDFD504}"/>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39" name="テキスト ボックス 338">
          <a:extLst>
            <a:ext uri="{FF2B5EF4-FFF2-40B4-BE49-F238E27FC236}">
              <a16:creationId xmlns:a16="http://schemas.microsoft.com/office/drawing/2014/main" id="{005B458E-D96A-4CB1-9227-A40B90949AA5}"/>
            </a:ext>
          </a:extLst>
        </xdr:cNvPr>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40" name="楕円 339">
          <a:extLst>
            <a:ext uri="{FF2B5EF4-FFF2-40B4-BE49-F238E27FC236}">
              <a16:creationId xmlns:a16="http://schemas.microsoft.com/office/drawing/2014/main" id="{9B926440-3DA7-4BF0-A1D8-51501244F4A2}"/>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41" name="テキスト ボックス 340">
          <a:extLst>
            <a:ext uri="{FF2B5EF4-FFF2-40B4-BE49-F238E27FC236}">
              <a16:creationId xmlns:a16="http://schemas.microsoft.com/office/drawing/2014/main" id="{8C01DE31-191E-47E5-89DD-8FC7BADDDA7D}"/>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245C2BCE-FCB6-4AC2-B894-EB819ECD3F4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AED1AE00-927D-4540-A0CD-B672B205FC7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ABDA5593-CFA6-4355-BBCC-F0E605D7469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A0574A0D-E875-4914-B8F0-7471F198EE59}"/>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B56D2214-6CD1-4BDD-BCB7-07BBF92E7EF8}"/>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13B514F6-091A-4B67-A47C-A7979BACDF2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D414EA6F-D073-401D-A4D7-ED15B4F43A01}"/>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1BC672A6-CEA1-4517-ABB6-60AB9C1B2354}"/>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233DFD0D-D091-4B4E-9F9C-5BF958ECD863}"/>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8208AB39-35AA-4AA4-B84C-7BBB7A2678B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4A61FCC-D673-49C4-B444-0E8553D88D32}"/>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普通教室等空調設備設置や斎場整備事業など大規模事業の元利償還の開始により、令和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年度から増加に転じたが、全国平均及び県平均と比較しともに大きく下回っている。</a:t>
          </a:r>
        </a:p>
        <a:p>
          <a:r>
            <a:rPr kumimoji="1" lang="ja-JP" altLang="en-US" sz="1300">
              <a:latin typeface="ＭＳ Ｐゴシック" panose="020B0600070205080204" pitchFamily="50" charset="-128"/>
              <a:ea typeface="ＭＳ Ｐゴシック" panose="020B0600070205080204" pitchFamily="50" charset="-128"/>
            </a:rPr>
            <a:t>　市債の発行にあたっては新規発行額を抑制することを基本として、市債残高の減少に努めているが、これまで以上に投資と負担のバランスに配慮した財政運営に努める。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44AB8D68-A0F7-4784-8B91-3FDF7E744F3F}"/>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E92EF0C8-9EA7-4BA4-96D0-7CF4AB2283E8}"/>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7B202CDF-9EA6-4B86-928B-76D1524C627F}"/>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A69F3F89-C01B-47E4-BCE2-8162A9B5D066}"/>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B082F281-8213-444B-AE14-8F6C998DE754}"/>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B9DD0DB1-7376-4D17-81B9-D3FAABAC2BA3}"/>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1E7C1A2A-F999-42B3-80FF-88B52D70AFB7}"/>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F5E34C56-5306-4FF3-AFA4-C015CFE8E5FA}"/>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B984D4A5-A309-4217-8C42-775292FCD46A}"/>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6F8B2BD2-D417-4239-B548-5E402D60260B}"/>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CF74D6E5-BEA5-4D50-AB35-181EE1F6A667}"/>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E0AB58B0-9FBF-4E43-AE9E-80B85A490FD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BCB9FE76-F64C-46C6-8333-625465E7BCD8}"/>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2A167947-1C32-4A6F-906E-E0DAB891FD9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81929BA1-2BDC-4764-9BC9-61E52142AC3F}"/>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C4D9D5AE-A9A0-466C-BCE9-3F2C2DEC0286}"/>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9" name="直線コネクタ 368">
          <a:extLst>
            <a:ext uri="{FF2B5EF4-FFF2-40B4-BE49-F238E27FC236}">
              <a16:creationId xmlns:a16="http://schemas.microsoft.com/office/drawing/2014/main" id="{2AC11075-B7C4-4CF6-A913-848B1D9877FA}"/>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0" name="公債費最小値テキスト">
          <a:extLst>
            <a:ext uri="{FF2B5EF4-FFF2-40B4-BE49-F238E27FC236}">
              <a16:creationId xmlns:a16="http://schemas.microsoft.com/office/drawing/2014/main" id="{56754716-2E6D-47F4-8ED6-FC26034134E1}"/>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1" name="直線コネクタ 370">
          <a:extLst>
            <a:ext uri="{FF2B5EF4-FFF2-40B4-BE49-F238E27FC236}">
              <a16:creationId xmlns:a16="http://schemas.microsoft.com/office/drawing/2014/main" id="{04CD5486-08A5-44BB-AE5E-F73EAF75BC1B}"/>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2" name="公債費最大値テキスト">
          <a:extLst>
            <a:ext uri="{FF2B5EF4-FFF2-40B4-BE49-F238E27FC236}">
              <a16:creationId xmlns:a16="http://schemas.microsoft.com/office/drawing/2014/main" id="{707DBFAC-E7D5-40EE-AD0C-B2E330A029FC}"/>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3" name="直線コネクタ 372">
          <a:extLst>
            <a:ext uri="{FF2B5EF4-FFF2-40B4-BE49-F238E27FC236}">
              <a16:creationId xmlns:a16="http://schemas.microsoft.com/office/drawing/2014/main" id="{9C26F51E-38DE-433F-93F6-07828E709B08}"/>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50800</xdr:rowOff>
    </xdr:to>
    <xdr:cxnSp macro="">
      <xdr:nvCxnSpPr>
        <xdr:cNvPr id="374" name="直線コネクタ 373">
          <a:extLst>
            <a:ext uri="{FF2B5EF4-FFF2-40B4-BE49-F238E27FC236}">
              <a16:creationId xmlns:a16="http://schemas.microsoft.com/office/drawing/2014/main" id="{06F2D705-A15B-489A-9D37-7D8031D5E1B5}"/>
            </a:ext>
          </a:extLst>
        </xdr:cNvPr>
        <xdr:cNvCxnSpPr/>
      </xdr:nvCxnSpPr>
      <xdr:spPr>
        <a:xfrm>
          <a:off x="3987800" y="129743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5" name="公債費平均値テキスト">
          <a:extLst>
            <a:ext uri="{FF2B5EF4-FFF2-40B4-BE49-F238E27FC236}">
              <a16:creationId xmlns:a16="http://schemas.microsoft.com/office/drawing/2014/main" id="{65AE5B01-4E2B-4044-9064-BCF57628C661}"/>
            </a:ext>
          </a:extLst>
        </xdr:cNvPr>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6" name="フローチャート: 判断 375">
          <a:extLst>
            <a:ext uri="{FF2B5EF4-FFF2-40B4-BE49-F238E27FC236}">
              <a16:creationId xmlns:a16="http://schemas.microsoft.com/office/drawing/2014/main" id="{1D1B9F40-19A9-428B-BA5F-4C141F613281}"/>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130810</xdr:rowOff>
    </xdr:to>
    <xdr:cxnSp macro="">
      <xdr:nvCxnSpPr>
        <xdr:cNvPr id="377" name="直線コネクタ 376">
          <a:extLst>
            <a:ext uri="{FF2B5EF4-FFF2-40B4-BE49-F238E27FC236}">
              <a16:creationId xmlns:a16="http://schemas.microsoft.com/office/drawing/2014/main" id="{9293D594-868A-4E2B-BFD9-15BD3DF4E958}"/>
            </a:ext>
          </a:extLst>
        </xdr:cNvPr>
        <xdr:cNvCxnSpPr/>
      </xdr:nvCxnSpPr>
      <xdr:spPr>
        <a:xfrm flipV="1">
          <a:off x="3098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8" name="フローチャート: 判断 377">
          <a:extLst>
            <a:ext uri="{FF2B5EF4-FFF2-40B4-BE49-F238E27FC236}">
              <a16:creationId xmlns:a16="http://schemas.microsoft.com/office/drawing/2014/main" id="{53437475-2D6E-4424-B68B-D67EF2A97C6A}"/>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9" name="テキスト ボックス 378">
          <a:extLst>
            <a:ext uri="{FF2B5EF4-FFF2-40B4-BE49-F238E27FC236}">
              <a16:creationId xmlns:a16="http://schemas.microsoft.com/office/drawing/2014/main" id="{41A443C8-86A2-4C09-BE26-6418646ADD92}"/>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130810</xdr:rowOff>
    </xdr:to>
    <xdr:cxnSp macro="">
      <xdr:nvCxnSpPr>
        <xdr:cNvPr id="380" name="直線コネクタ 379">
          <a:extLst>
            <a:ext uri="{FF2B5EF4-FFF2-40B4-BE49-F238E27FC236}">
              <a16:creationId xmlns:a16="http://schemas.microsoft.com/office/drawing/2014/main" id="{608194EB-1557-4802-B094-0B3EEC62C929}"/>
            </a:ext>
          </a:extLst>
        </xdr:cNvPr>
        <xdr:cNvCxnSpPr/>
      </xdr:nvCxnSpPr>
      <xdr:spPr>
        <a:xfrm>
          <a:off x="2209800" y="12981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1" name="フローチャート: 判断 380">
          <a:extLst>
            <a:ext uri="{FF2B5EF4-FFF2-40B4-BE49-F238E27FC236}">
              <a16:creationId xmlns:a16="http://schemas.microsoft.com/office/drawing/2014/main" id="{7E4C2311-24B4-473A-8D30-E12DDB891BDF}"/>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2" name="テキスト ボックス 381">
          <a:extLst>
            <a:ext uri="{FF2B5EF4-FFF2-40B4-BE49-F238E27FC236}">
              <a16:creationId xmlns:a16="http://schemas.microsoft.com/office/drawing/2014/main" id="{975A256A-D3C3-4704-8157-A57AE6931505}"/>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153670</xdr:rowOff>
    </xdr:to>
    <xdr:cxnSp macro="">
      <xdr:nvCxnSpPr>
        <xdr:cNvPr id="383" name="直線コネクタ 382">
          <a:extLst>
            <a:ext uri="{FF2B5EF4-FFF2-40B4-BE49-F238E27FC236}">
              <a16:creationId xmlns:a16="http://schemas.microsoft.com/office/drawing/2014/main" id="{2BA68BB2-41AF-47EA-8DA0-3581AFBF0FA0}"/>
            </a:ext>
          </a:extLst>
        </xdr:cNvPr>
        <xdr:cNvCxnSpPr/>
      </xdr:nvCxnSpPr>
      <xdr:spPr>
        <a:xfrm flipV="1">
          <a:off x="1320800" y="1298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4" name="フローチャート: 判断 383">
          <a:extLst>
            <a:ext uri="{FF2B5EF4-FFF2-40B4-BE49-F238E27FC236}">
              <a16:creationId xmlns:a16="http://schemas.microsoft.com/office/drawing/2014/main" id="{88F373D5-DFFC-4C0B-AD71-5FA7707AE4D4}"/>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5F730FC6-CE89-425B-A6F5-00E73241773F}"/>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6" name="フローチャート: 判断 385">
          <a:extLst>
            <a:ext uri="{FF2B5EF4-FFF2-40B4-BE49-F238E27FC236}">
              <a16:creationId xmlns:a16="http://schemas.microsoft.com/office/drawing/2014/main" id="{C0F64DD0-688A-47E4-852E-CD6B84714C13}"/>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7" name="テキスト ボックス 386">
          <a:extLst>
            <a:ext uri="{FF2B5EF4-FFF2-40B4-BE49-F238E27FC236}">
              <a16:creationId xmlns:a16="http://schemas.microsoft.com/office/drawing/2014/main" id="{EB32EF02-60D8-4D79-946D-227FFD3BE33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AC683F64-B7BD-4FBE-ABC3-1F03972C4D17}"/>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55E6D35-D28A-4216-99A0-DDF5056E6EE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E3819932-DBAD-40CD-A53A-DA4EB7ACB7D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198D9680-BB20-4F41-8C36-467906B0C375}"/>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B2D48B00-99A5-40C7-8D86-02455568DBC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3" name="楕円 392">
          <a:extLst>
            <a:ext uri="{FF2B5EF4-FFF2-40B4-BE49-F238E27FC236}">
              <a16:creationId xmlns:a16="http://schemas.microsoft.com/office/drawing/2014/main" id="{C6D1D68B-DFAE-4BC5-83A9-3593822A7332}"/>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4" name="公債費該当値テキスト">
          <a:extLst>
            <a:ext uri="{FF2B5EF4-FFF2-40B4-BE49-F238E27FC236}">
              <a16:creationId xmlns:a16="http://schemas.microsoft.com/office/drawing/2014/main" id="{7D92BAB1-1FA4-4F17-ADAD-1E12C3C13F8A}"/>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5" name="楕円 394">
          <a:extLst>
            <a:ext uri="{FF2B5EF4-FFF2-40B4-BE49-F238E27FC236}">
              <a16:creationId xmlns:a16="http://schemas.microsoft.com/office/drawing/2014/main" id="{B8E5CD2B-0097-4A02-AE40-CF746D19B518}"/>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6" name="テキスト ボックス 395">
          <a:extLst>
            <a:ext uri="{FF2B5EF4-FFF2-40B4-BE49-F238E27FC236}">
              <a16:creationId xmlns:a16="http://schemas.microsoft.com/office/drawing/2014/main" id="{393CDC56-B00F-4C2C-8CC4-1E0B3BF72363}"/>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7" name="楕円 396">
          <a:extLst>
            <a:ext uri="{FF2B5EF4-FFF2-40B4-BE49-F238E27FC236}">
              <a16:creationId xmlns:a16="http://schemas.microsoft.com/office/drawing/2014/main" id="{18D3FC21-CD3A-4C9B-8B27-DB76487CD6D1}"/>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8" name="テキスト ボックス 397">
          <a:extLst>
            <a:ext uri="{FF2B5EF4-FFF2-40B4-BE49-F238E27FC236}">
              <a16:creationId xmlns:a16="http://schemas.microsoft.com/office/drawing/2014/main" id="{D76E632E-9A33-4B9C-8DFB-6D515E5E6E5B}"/>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9" name="楕円 398">
          <a:extLst>
            <a:ext uri="{FF2B5EF4-FFF2-40B4-BE49-F238E27FC236}">
              <a16:creationId xmlns:a16="http://schemas.microsoft.com/office/drawing/2014/main" id="{38DCF652-1884-40E7-B8F7-2377EAAAA224}"/>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400" name="テキスト ボックス 399">
          <a:extLst>
            <a:ext uri="{FF2B5EF4-FFF2-40B4-BE49-F238E27FC236}">
              <a16:creationId xmlns:a16="http://schemas.microsoft.com/office/drawing/2014/main" id="{75AA77A8-8A78-4341-8066-93DC6F18399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401" name="楕円 400">
          <a:extLst>
            <a:ext uri="{FF2B5EF4-FFF2-40B4-BE49-F238E27FC236}">
              <a16:creationId xmlns:a16="http://schemas.microsoft.com/office/drawing/2014/main" id="{7CFF9D1D-AE05-443A-81DB-DC6EFB86189B}"/>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2" name="テキスト ボックス 401">
          <a:extLst>
            <a:ext uri="{FF2B5EF4-FFF2-40B4-BE49-F238E27FC236}">
              <a16:creationId xmlns:a16="http://schemas.microsoft.com/office/drawing/2014/main" id="{F549B6EF-6A28-4917-B31A-05003120DCFA}"/>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709FAB22-6F2D-4985-AED5-8ED534B894E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2DD55BF9-BAD1-4E4E-8D05-8776282E8CEA}"/>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ED65C1D9-79F8-4251-B12D-F46F576DB38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8ACBC325-599B-449B-9BBD-FAA5B8D2906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7D63C467-C8F3-456B-94F2-D9F7DE9C297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C00EE81B-10CC-48A7-B7CD-263D60A9D616}"/>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13602370-3617-4664-93BF-640A37D80026}"/>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3D006F1C-33DB-4B2D-80DD-56FBE7F7690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42C0D11F-FEC7-4C62-BFA1-725E18D9C245}"/>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A4355C1-99AF-4A94-9DE5-F8C88DAAE55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AF8E2D68-20D1-4AEE-92C2-615FEFC0E21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年度は分母の臨時財政対策債の減により前年度比較で増加しているものの、令和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年度以前と同程度となっている。</a:t>
          </a:r>
        </a:p>
        <a:p>
          <a:r>
            <a:rPr kumimoji="1" lang="ja-JP" altLang="en-US" sz="1300">
              <a:latin typeface="ＭＳ Ｐゴシック" panose="020B0600070205080204" pitchFamily="50" charset="-128"/>
              <a:ea typeface="ＭＳ Ｐゴシック" panose="020B0600070205080204" pitchFamily="50" charset="-128"/>
            </a:rPr>
            <a:t>　依然として人件費や物件費の割合が高いため、全国平均を上回っている状況である。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F542BF53-C2BE-4A4F-B34E-16945435B09B}"/>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84550C7B-04AE-475D-8E66-1DBEC6539F2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8C581552-90BF-4902-B161-212E5A82B27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97DE24BD-9199-4979-BEB3-EA16A0E4F7E5}"/>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EAB437C5-7628-4DF1-ADB2-4FC7C584B6CE}"/>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C3B9698E-8085-4F4D-B03F-09C1137E7C0E}"/>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6AFC5B10-C159-41F4-888D-5E4440EB1BA2}"/>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168590F5-7ACF-4E92-AA7B-296F76AA7024}"/>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C9CC991E-2034-44D2-A592-EB30E9D8CE9F}"/>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57EE488B-DC41-4409-A8EE-2851CF0DFF06}"/>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88852D-E5E5-448A-8EDB-518A3BA4A7AE}"/>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529759-4E48-4F58-997B-CAB3BF12FACB}"/>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7E2F65BA-A5F0-49BE-8BC2-A4F544AD079A}"/>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140E34D3-3195-4188-8B41-08554C818E2F}"/>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60D9DA19-9E32-42EA-8EE9-44F40CEBF246}"/>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1E3C23BF-B36E-4C5E-8972-B0B77ED4B9DE}"/>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8A151F62-67C4-4ECA-8FAE-DBF4B9FEE41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DC13F879-BD30-48D7-9C7A-13B3C6A433C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2" name="直線コネクタ 431">
          <a:extLst>
            <a:ext uri="{FF2B5EF4-FFF2-40B4-BE49-F238E27FC236}">
              <a16:creationId xmlns:a16="http://schemas.microsoft.com/office/drawing/2014/main" id="{476254E9-CB2A-4936-9741-A3BF71795FDB}"/>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3" name="公債費以外最小値テキスト">
          <a:extLst>
            <a:ext uri="{FF2B5EF4-FFF2-40B4-BE49-F238E27FC236}">
              <a16:creationId xmlns:a16="http://schemas.microsoft.com/office/drawing/2014/main" id="{864AC19B-2F0E-4385-A99B-D4E9B4E5AA93}"/>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4" name="直線コネクタ 433">
          <a:extLst>
            <a:ext uri="{FF2B5EF4-FFF2-40B4-BE49-F238E27FC236}">
              <a16:creationId xmlns:a16="http://schemas.microsoft.com/office/drawing/2014/main" id="{9AE02EC0-CDC6-47E0-9FE1-7454CFC94557}"/>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5" name="公債費以外最大値テキスト">
          <a:extLst>
            <a:ext uri="{FF2B5EF4-FFF2-40B4-BE49-F238E27FC236}">
              <a16:creationId xmlns:a16="http://schemas.microsoft.com/office/drawing/2014/main" id="{1304A139-4DEF-4265-86AE-85278522A36B}"/>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6" name="直線コネクタ 435">
          <a:extLst>
            <a:ext uri="{FF2B5EF4-FFF2-40B4-BE49-F238E27FC236}">
              <a16:creationId xmlns:a16="http://schemas.microsoft.com/office/drawing/2014/main" id="{B179DED4-34C4-4D5F-A610-063326D47964}"/>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118835</xdr:rowOff>
    </xdr:from>
    <xdr:to>
      <xdr:col>82</xdr:col>
      <xdr:colOff>107950</xdr:colOff>
      <xdr:row>78</xdr:row>
      <xdr:rowOff>94343</xdr:rowOff>
    </xdr:to>
    <xdr:cxnSp macro="">
      <xdr:nvCxnSpPr>
        <xdr:cNvPr id="437" name="直線コネクタ 436">
          <a:extLst>
            <a:ext uri="{FF2B5EF4-FFF2-40B4-BE49-F238E27FC236}">
              <a16:creationId xmlns:a16="http://schemas.microsoft.com/office/drawing/2014/main" id="{0779635A-AB8D-4D66-9AA9-C9BEDA25CB7A}"/>
            </a:ext>
          </a:extLst>
        </xdr:cNvPr>
        <xdr:cNvCxnSpPr/>
      </xdr:nvCxnSpPr>
      <xdr:spPr>
        <a:xfrm>
          <a:off x="15671800" y="12977585"/>
          <a:ext cx="8382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109056</xdr:rowOff>
    </xdr:from>
    <xdr:ext cx="762000" cy="259045"/>
    <xdr:sp macro="" textlink="">
      <xdr:nvSpPr>
        <xdr:cNvPr id="438" name="公債費以外平均値テキスト">
          <a:extLst>
            <a:ext uri="{FF2B5EF4-FFF2-40B4-BE49-F238E27FC236}">
              <a16:creationId xmlns:a16="http://schemas.microsoft.com/office/drawing/2014/main" id="{14AD1148-659D-4A96-97B3-4E8457895780}"/>
            </a:ext>
          </a:extLst>
        </xdr:cNvPr>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39" name="フローチャート: 判断 438">
          <a:extLst>
            <a:ext uri="{FF2B5EF4-FFF2-40B4-BE49-F238E27FC236}">
              <a16:creationId xmlns:a16="http://schemas.microsoft.com/office/drawing/2014/main" id="{4D7A22C5-9C94-4F3E-B3D1-0C4C31CA365F}"/>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118835</xdr:rowOff>
    </xdr:from>
    <xdr:to>
      <xdr:col>78</xdr:col>
      <xdr:colOff>69850</xdr:colOff>
      <xdr:row>78</xdr:row>
      <xdr:rowOff>127000</xdr:rowOff>
    </xdr:to>
    <xdr:cxnSp macro="">
      <xdr:nvCxnSpPr>
        <xdr:cNvPr id="440" name="直線コネクタ 439">
          <a:extLst>
            <a:ext uri="{FF2B5EF4-FFF2-40B4-BE49-F238E27FC236}">
              <a16:creationId xmlns:a16="http://schemas.microsoft.com/office/drawing/2014/main" id="{DC5A7AA9-A34C-4AA9-B246-B50D68D25911}"/>
            </a:ext>
          </a:extLst>
        </xdr:cNvPr>
        <xdr:cNvCxnSpPr/>
      </xdr:nvCxnSpPr>
      <xdr:spPr>
        <a:xfrm flipV="1">
          <a:off x="14782800" y="12977585"/>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1" name="フローチャート: 判断 440">
          <a:extLst>
            <a:ext uri="{FF2B5EF4-FFF2-40B4-BE49-F238E27FC236}">
              <a16:creationId xmlns:a16="http://schemas.microsoft.com/office/drawing/2014/main" id="{32CCDCED-1AC7-4221-A87D-3DBEAFC1196D}"/>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60070</xdr:rowOff>
    </xdr:from>
    <xdr:ext cx="736600" cy="259045"/>
    <xdr:sp macro="" textlink="">
      <xdr:nvSpPr>
        <xdr:cNvPr id="442" name="テキスト ボックス 441">
          <a:extLst>
            <a:ext uri="{FF2B5EF4-FFF2-40B4-BE49-F238E27FC236}">
              <a16:creationId xmlns:a16="http://schemas.microsoft.com/office/drawing/2014/main" id="{19E6D801-F55E-41C5-BE2A-BC3B5D2F6C52}"/>
            </a:ext>
          </a:extLst>
        </xdr:cNvPr>
        <xdr:cNvSpPr txBox="1"/>
      </xdr:nvSpPr>
      <xdr:spPr>
        <a:xfrm>
          <a:off x="15290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83457</xdr:rowOff>
    </xdr:from>
    <xdr:to>
      <xdr:col>73</xdr:col>
      <xdr:colOff>180975</xdr:colOff>
      <xdr:row>78</xdr:row>
      <xdr:rowOff>127000</xdr:rowOff>
    </xdr:to>
    <xdr:cxnSp macro="">
      <xdr:nvCxnSpPr>
        <xdr:cNvPr id="443" name="直線コネクタ 442">
          <a:extLst>
            <a:ext uri="{FF2B5EF4-FFF2-40B4-BE49-F238E27FC236}">
              <a16:creationId xmlns:a16="http://schemas.microsoft.com/office/drawing/2014/main" id="{EF2E7FDE-42A8-4A1A-88B9-5F6BAAD5442E}"/>
            </a:ext>
          </a:extLst>
        </xdr:cNvPr>
        <xdr:cNvCxnSpPr/>
      </xdr:nvCxnSpPr>
      <xdr:spPr>
        <a:xfrm>
          <a:off x="13893800" y="1345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4" name="フローチャート: 判断 443">
          <a:extLst>
            <a:ext uri="{FF2B5EF4-FFF2-40B4-BE49-F238E27FC236}">
              <a16:creationId xmlns:a16="http://schemas.microsoft.com/office/drawing/2014/main" id="{D12B2F04-DBF8-4599-B699-85A7184118D2}"/>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5" name="テキスト ボックス 444">
          <a:extLst>
            <a:ext uri="{FF2B5EF4-FFF2-40B4-BE49-F238E27FC236}">
              <a16:creationId xmlns:a16="http://schemas.microsoft.com/office/drawing/2014/main" id="{070FA762-A26A-416A-AD23-754DE59C1110}"/>
            </a:ext>
          </a:extLst>
        </xdr:cNvPr>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83457</xdr:rowOff>
    </xdr:from>
    <xdr:to>
      <xdr:col>69</xdr:col>
      <xdr:colOff>92075</xdr:colOff>
      <xdr:row>78</xdr:row>
      <xdr:rowOff>116114</xdr:rowOff>
    </xdr:to>
    <xdr:cxnSp macro="">
      <xdr:nvCxnSpPr>
        <xdr:cNvPr id="446" name="直線コネクタ 445">
          <a:extLst>
            <a:ext uri="{FF2B5EF4-FFF2-40B4-BE49-F238E27FC236}">
              <a16:creationId xmlns:a16="http://schemas.microsoft.com/office/drawing/2014/main" id="{895B4590-5B86-4FC1-8D74-D175359488C1}"/>
            </a:ext>
          </a:extLst>
        </xdr:cNvPr>
        <xdr:cNvCxnSpPr/>
      </xdr:nvCxnSpPr>
      <xdr:spPr>
        <a:xfrm flipV="1">
          <a:off x="13004800" y="13456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7" name="フローチャート: 判断 446">
          <a:extLst>
            <a:ext uri="{FF2B5EF4-FFF2-40B4-BE49-F238E27FC236}">
              <a16:creationId xmlns:a16="http://schemas.microsoft.com/office/drawing/2014/main" id="{DFB54214-612F-4387-AA93-5768324F0D2B}"/>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119941</xdr:rowOff>
    </xdr:from>
    <xdr:ext cx="762000" cy="259045"/>
    <xdr:sp macro="" textlink="">
      <xdr:nvSpPr>
        <xdr:cNvPr id="448" name="テキスト ボックス 447">
          <a:extLst>
            <a:ext uri="{FF2B5EF4-FFF2-40B4-BE49-F238E27FC236}">
              <a16:creationId xmlns:a16="http://schemas.microsoft.com/office/drawing/2014/main" id="{9A3669BA-0CCC-444B-B7D9-1BFFCFD884DE}"/>
            </a:ext>
          </a:extLst>
        </xdr:cNvPr>
        <xdr:cNvSpPr txBox="1"/>
      </xdr:nvSpPr>
      <xdr:spPr>
        <a:xfrm>
          <a:off x="13512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9" name="フローチャート: 判断 448">
          <a:extLst>
            <a:ext uri="{FF2B5EF4-FFF2-40B4-BE49-F238E27FC236}">
              <a16:creationId xmlns:a16="http://schemas.microsoft.com/office/drawing/2014/main" id="{DE808B68-FFFA-4C5D-8F3D-942DC89C5945}"/>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0" name="テキスト ボックス 449">
          <a:extLst>
            <a:ext uri="{FF2B5EF4-FFF2-40B4-BE49-F238E27FC236}">
              <a16:creationId xmlns:a16="http://schemas.microsoft.com/office/drawing/2014/main" id="{DEC92F0D-FABA-40E2-8261-01364CF06FFE}"/>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53320DFB-4EFD-4BDA-A9DD-EFC6B98CBC6F}"/>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C1654ECB-0E1A-46B9-B5B1-2F3FE9C3A87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4438E978-A556-4513-A127-8AF167735FD5}"/>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5A997C43-3880-4CD7-862F-3CF13B636AD5}"/>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80778C34-D5F6-409D-A63D-90319774800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56" name="楕円 455">
          <a:extLst>
            <a:ext uri="{FF2B5EF4-FFF2-40B4-BE49-F238E27FC236}">
              <a16:creationId xmlns:a16="http://schemas.microsoft.com/office/drawing/2014/main" id="{65598A49-2832-41FF-8B1E-69DDDE78A933}"/>
            </a:ext>
          </a:extLst>
        </xdr:cNvPr>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15620</xdr:rowOff>
    </xdr:from>
    <xdr:ext cx="762000" cy="259045"/>
    <xdr:sp macro="" textlink="">
      <xdr:nvSpPr>
        <xdr:cNvPr id="457" name="公債費以外該当値テキスト">
          <a:extLst>
            <a:ext uri="{FF2B5EF4-FFF2-40B4-BE49-F238E27FC236}">
              <a16:creationId xmlns:a16="http://schemas.microsoft.com/office/drawing/2014/main" id="{EF86128A-A075-45CF-B16C-5F6B8DFFDF91}"/>
            </a:ext>
          </a:extLst>
        </xdr:cNvPr>
        <xdr:cNvSpPr txBox="1"/>
      </xdr:nvSpPr>
      <xdr:spPr>
        <a:xfrm>
          <a:off x="16598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68035</xdr:rowOff>
    </xdr:from>
    <xdr:to>
      <xdr:col>78</xdr:col>
      <xdr:colOff>120650</xdr:colOff>
      <xdr:row>75</xdr:row>
      <xdr:rowOff>169636</xdr:rowOff>
    </xdr:to>
    <xdr:sp macro="" textlink="">
      <xdr:nvSpPr>
        <xdr:cNvPr id="458" name="楕円 457">
          <a:extLst>
            <a:ext uri="{FF2B5EF4-FFF2-40B4-BE49-F238E27FC236}">
              <a16:creationId xmlns:a16="http://schemas.microsoft.com/office/drawing/2014/main" id="{3F04F3A8-0DD8-42DA-9475-0851F254C6FF}"/>
            </a:ext>
          </a:extLst>
        </xdr:cNvPr>
        <xdr:cNvSpPr/>
      </xdr:nvSpPr>
      <xdr:spPr>
        <a:xfrm>
          <a:off x="15621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154413</xdr:rowOff>
    </xdr:from>
    <xdr:ext cx="736600" cy="259045"/>
    <xdr:sp macro="" textlink="">
      <xdr:nvSpPr>
        <xdr:cNvPr id="459" name="テキスト ボックス 458">
          <a:extLst>
            <a:ext uri="{FF2B5EF4-FFF2-40B4-BE49-F238E27FC236}">
              <a16:creationId xmlns:a16="http://schemas.microsoft.com/office/drawing/2014/main" id="{0EF3B222-F7E3-4249-B4EE-78AEB2699E37}"/>
            </a:ext>
          </a:extLst>
        </xdr:cNvPr>
        <xdr:cNvSpPr txBox="1"/>
      </xdr:nvSpPr>
      <xdr:spPr>
        <a:xfrm>
          <a:off x="15290800" y="13013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60" name="楕円 459">
          <a:extLst>
            <a:ext uri="{FF2B5EF4-FFF2-40B4-BE49-F238E27FC236}">
              <a16:creationId xmlns:a16="http://schemas.microsoft.com/office/drawing/2014/main" id="{7F40E273-9831-443F-B79C-D9ADCECB1571}"/>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61" name="テキスト ボックス 460">
          <a:extLst>
            <a:ext uri="{FF2B5EF4-FFF2-40B4-BE49-F238E27FC236}">
              <a16:creationId xmlns:a16="http://schemas.microsoft.com/office/drawing/2014/main" id="{609FCFF0-3106-4317-BBD0-86F43C891861}"/>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32657</xdr:rowOff>
    </xdr:from>
    <xdr:to>
      <xdr:col>69</xdr:col>
      <xdr:colOff>142875</xdr:colOff>
      <xdr:row>78</xdr:row>
      <xdr:rowOff>134257</xdr:rowOff>
    </xdr:to>
    <xdr:sp macro="" textlink="">
      <xdr:nvSpPr>
        <xdr:cNvPr id="462" name="楕円 461">
          <a:extLst>
            <a:ext uri="{FF2B5EF4-FFF2-40B4-BE49-F238E27FC236}">
              <a16:creationId xmlns:a16="http://schemas.microsoft.com/office/drawing/2014/main" id="{7F33834C-420D-47BE-A3FF-C0EB24F93004}"/>
            </a:ext>
          </a:extLst>
        </xdr:cNvPr>
        <xdr:cNvSpPr/>
      </xdr:nvSpPr>
      <xdr:spPr>
        <a:xfrm>
          <a:off x="13843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119034</xdr:rowOff>
    </xdr:from>
    <xdr:ext cx="762000" cy="259045"/>
    <xdr:sp macro="" textlink="">
      <xdr:nvSpPr>
        <xdr:cNvPr id="463" name="テキスト ボックス 462">
          <a:extLst>
            <a:ext uri="{FF2B5EF4-FFF2-40B4-BE49-F238E27FC236}">
              <a16:creationId xmlns:a16="http://schemas.microsoft.com/office/drawing/2014/main" id="{64098757-96F5-4055-B717-2C83AA257B57}"/>
            </a:ext>
          </a:extLst>
        </xdr:cNvPr>
        <xdr:cNvSpPr txBox="1"/>
      </xdr:nvSpPr>
      <xdr:spPr>
        <a:xfrm>
          <a:off x="13512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65314</xdr:rowOff>
    </xdr:from>
    <xdr:to>
      <xdr:col>65</xdr:col>
      <xdr:colOff>53975</xdr:colOff>
      <xdr:row>78</xdr:row>
      <xdr:rowOff>166914</xdr:rowOff>
    </xdr:to>
    <xdr:sp macro="" textlink="">
      <xdr:nvSpPr>
        <xdr:cNvPr id="464" name="楕円 463">
          <a:extLst>
            <a:ext uri="{FF2B5EF4-FFF2-40B4-BE49-F238E27FC236}">
              <a16:creationId xmlns:a16="http://schemas.microsoft.com/office/drawing/2014/main" id="{6BA2BF65-C208-4F34-903D-53E036C6AF63}"/>
            </a:ext>
          </a:extLst>
        </xdr:cNvPr>
        <xdr:cNvSpPr/>
      </xdr:nvSpPr>
      <xdr:spPr>
        <a:xfrm>
          <a:off x="12954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151691</xdr:rowOff>
    </xdr:from>
    <xdr:ext cx="762000" cy="259045"/>
    <xdr:sp macro="" textlink="">
      <xdr:nvSpPr>
        <xdr:cNvPr id="465" name="テキスト ボックス 464">
          <a:extLst>
            <a:ext uri="{FF2B5EF4-FFF2-40B4-BE49-F238E27FC236}">
              <a16:creationId xmlns:a16="http://schemas.microsoft.com/office/drawing/2014/main" id="{C66C8481-8F29-43DF-AC0C-FDF05A8BDE32}"/>
            </a:ext>
          </a:extLst>
        </xdr:cNvPr>
        <xdr:cNvSpPr txBox="1"/>
      </xdr:nvSpPr>
      <xdr:spPr>
        <a:xfrm>
          <a:off x="12623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CF35E91-D93F-4AC6-BCED-8277C968F0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6AF9260-6A15-428D-ABDF-FE4AEA22BAC7}"/>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A1664B7-D49C-4BF3-8FF8-9A57DD65422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8661A01-8F51-4E4C-BAA2-A4099DEF9E0D}"/>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B3E80D4-9CD7-4E79-AEFF-5D67984380A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046F26A-0066-45AA-AEE7-DD8D262C05BD}"/>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4025BD6-122F-460D-8D55-B9DD5325EF51}"/>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66327340-E7A6-4558-B12A-DC988F3D548D}"/>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50C30212-C69C-4626-B431-82CD799F06C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49A4C3A-E88D-498C-B8E8-8042D6205A1A}"/>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C7720526-E20E-4843-BCA1-1E1B292D31D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FC26C5A-9B6D-4271-AE7A-D2E119CF88E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3158769-E2E7-4C7A-9E27-7B7902FD6CE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4C85BF2-BB24-412B-ABD3-4D92EAF02C73}"/>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19A5D2A-DBF1-4A01-B907-3B5A98453C52}"/>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FBEFB86E-2AC5-42F6-8881-B1CBF6F662B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8B9BB87-25FD-4DA0-AD19-16B2FF4EBB1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17C1DCE-4DBA-474A-88DF-D33637CD4ADF}"/>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4CEDF8AE-FA44-4A0E-84B3-3060AFBC2D1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0DAFAD2-998C-4228-985D-3876C3C2A094}"/>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7211519-2006-496C-8691-847C5F4A15A2}"/>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19D6125-1BE5-4014-AA8A-B09FFF38D561}"/>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12E8050C-7DD7-4DFA-8E2E-14175273AC8D}"/>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FE98D02-9A12-4ABD-9B82-CF1D195B0AFB}"/>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0F3BDA5-2150-4A07-9EB7-B1F06C25D57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113E6EA-1A43-4DB1-B9FD-2ADC8AB9E16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65ADD155-D3D0-45EB-A21F-70A7E9525D9B}"/>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6DAEFEE-1B5C-46DC-8ABE-B95D8B6D91BB}"/>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DC13F96-210A-448A-9921-59EEE2002BAA}"/>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F07CC7B-C1EE-4071-B826-84351CF25FF8}"/>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D617607-F61E-460D-B599-74A396B5F167}"/>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73868B4B-C404-4B17-9D95-8DD58E62A6C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10B77-347E-4EF0-8A68-ABE3DB0DDE43}"/>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D674DA77-03D0-4A3A-A38A-06DD1C09D2D4}"/>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509DF1BD-AE96-40C4-ABD3-C30DF90FFA96}"/>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CABCF35E-24DF-457E-A6CF-E814187E19B7}"/>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7544C614-DCFB-4B03-A0CD-699184702193}"/>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2683E424-7D79-414E-984D-759E1307DB5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77AA195C-8803-40E1-AF5C-9BB2D97DE7E9}"/>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511BDCE2-AFCA-4D3D-86B0-76573AA871BC}"/>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F606AE8D-B23E-4D3C-99B3-5D0F0A022ACD}"/>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2DF9844B-C7E6-4EAC-B4BD-6442A4F45A64}"/>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1AB9DE6D-84F5-4C8D-B3FF-E1353288FA5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369DDBF6-46B9-4B08-940A-C527ED3BE455}"/>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532811B8-8FF7-4602-856D-BF0CB094047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AC971BAA-9F49-4939-A21E-CFF8994E1598}"/>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7A87C54-54EE-42B2-A9D6-07FAFFDAEE84}"/>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ED32BC90-AE5A-41FC-AC8B-755E4904F664}"/>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27BD357F-813C-439A-8C3A-6454DB772F04}"/>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684C8489-735A-42D0-ACB4-095A0ECEE4F2}"/>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104739</xdr:rowOff>
    </xdr:from>
    <xdr:to>
      <xdr:col>29</xdr:col>
      <xdr:colOff>127000</xdr:colOff>
      <xdr:row>15</xdr:row>
      <xdr:rowOff>7780</xdr:rowOff>
    </xdr:to>
    <xdr:cxnSp macro="">
      <xdr:nvCxnSpPr>
        <xdr:cNvPr id="52" name="直線コネクタ 51">
          <a:extLst>
            <a:ext uri="{FF2B5EF4-FFF2-40B4-BE49-F238E27FC236}">
              <a16:creationId xmlns:a16="http://schemas.microsoft.com/office/drawing/2014/main" id="{D99B9ECF-1019-4631-A058-20C6F64D1A5E}"/>
            </a:ext>
          </a:extLst>
        </xdr:cNvPr>
        <xdr:cNvCxnSpPr/>
      </xdr:nvCxnSpPr>
      <xdr:spPr bwMode="auto">
        <a:xfrm flipV="1">
          <a:off x="5003800" y="2552664"/>
          <a:ext cx="647700" cy="7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12659</xdr:rowOff>
    </xdr:from>
    <xdr:ext cx="762000" cy="259045"/>
    <xdr:sp macro="" textlink="">
      <xdr:nvSpPr>
        <xdr:cNvPr id="53" name="人口1人当たり決算額の推移平均値テキスト130">
          <a:extLst>
            <a:ext uri="{FF2B5EF4-FFF2-40B4-BE49-F238E27FC236}">
              <a16:creationId xmlns:a16="http://schemas.microsoft.com/office/drawing/2014/main" id="{4902FFDA-1505-4483-A3CA-0753E224BD14}"/>
            </a:ext>
          </a:extLst>
        </xdr:cNvPr>
        <xdr:cNvSpPr txBox="1"/>
      </xdr:nvSpPr>
      <xdr:spPr>
        <a:xfrm>
          <a:off x="5740400" y="297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3BB3725B-1220-4F06-927A-DB3F5413F0EC}"/>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7780</xdr:rowOff>
    </xdr:from>
    <xdr:to>
      <xdr:col>26</xdr:col>
      <xdr:colOff>50800</xdr:colOff>
      <xdr:row>15</xdr:row>
      <xdr:rowOff>8269</xdr:rowOff>
    </xdr:to>
    <xdr:cxnSp macro="">
      <xdr:nvCxnSpPr>
        <xdr:cNvPr id="55" name="直線コネクタ 54">
          <a:extLst>
            <a:ext uri="{FF2B5EF4-FFF2-40B4-BE49-F238E27FC236}">
              <a16:creationId xmlns:a16="http://schemas.microsoft.com/office/drawing/2014/main" id="{F936229D-D483-4D1E-8E21-24D59326E4F2}"/>
            </a:ext>
          </a:extLst>
        </xdr:cNvPr>
        <xdr:cNvCxnSpPr/>
      </xdr:nvCxnSpPr>
      <xdr:spPr bwMode="auto">
        <a:xfrm flipV="1">
          <a:off x="4305300" y="2627155"/>
          <a:ext cx="698500" cy="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EFEF1227-9842-4BF8-B900-138F36E07B89}"/>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a:extLst>
            <a:ext uri="{FF2B5EF4-FFF2-40B4-BE49-F238E27FC236}">
              <a16:creationId xmlns:a16="http://schemas.microsoft.com/office/drawing/2014/main" id="{0D6A2395-243B-4DEC-9DD8-A86A4E0339C0}"/>
            </a:ext>
          </a:extLst>
        </xdr:cNvPr>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8269</xdr:rowOff>
    </xdr:from>
    <xdr:to>
      <xdr:col>22</xdr:col>
      <xdr:colOff>114300</xdr:colOff>
      <xdr:row>15</xdr:row>
      <xdr:rowOff>87855</xdr:rowOff>
    </xdr:to>
    <xdr:cxnSp macro="">
      <xdr:nvCxnSpPr>
        <xdr:cNvPr id="58" name="直線コネクタ 57">
          <a:extLst>
            <a:ext uri="{FF2B5EF4-FFF2-40B4-BE49-F238E27FC236}">
              <a16:creationId xmlns:a16="http://schemas.microsoft.com/office/drawing/2014/main" id="{54E1A1E6-615B-461F-8064-875AF212D6BA}"/>
            </a:ext>
          </a:extLst>
        </xdr:cNvPr>
        <xdr:cNvCxnSpPr/>
      </xdr:nvCxnSpPr>
      <xdr:spPr bwMode="auto">
        <a:xfrm flipV="1">
          <a:off x="3606800" y="2627644"/>
          <a:ext cx="698500" cy="7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2A4566F-3258-416E-A310-9E8B3AFF5CC2}"/>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a:extLst>
            <a:ext uri="{FF2B5EF4-FFF2-40B4-BE49-F238E27FC236}">
              <a16:creationId xmlns:a16="http://schemas.microsoft.com/office/drawing/2014/main" id="{1A349039-914C-4D2C-BC08-7CD06090C569}"/>
            </a:ext>
          </a:extLst>
        </xdr:cNvPr>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87855</xdr:rowOff>
    </xdr:from>
    <xdr:to>
      <xdr:col>18</xdr:col>
      <xdr:colOff>177800</xdr:colOff>
      <xdr:row>15</xdr:row>
      <xdr:rowOff>131126</xdr:rowOff>
    </xdr:to>
    <xdr:cxnSp macro="">
      <xdr:nvCxnSpPr>
        <xdr:cNvPr id="61" name="直線コネクタ 60">
          <a:extLst>
            <a:ext uri="{FF2B5EF4-FFF2-40B4-BE49-F238E27FC236}">
              <a16:creationId xmlns:a16="http://schemas.microsoft.com/office/drawing/2014/main" id="{025A922B-F09D-42B1-A4A7-6BF8E8585012}"/>
            </a:ext>
          </a:extLst>
        </xdr:cNvPr>
        <xdr:cNvCxnSpPr/>
      </xdr:nvCxnSpPr>
      <xdr:spPr bwMode="auto">
        <a:xfrm flipV="1">
          <a:off x="2908300" y="2707230"/>
          <a:ext cx="698500" cy="4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5C587BB5-1354-45B5-9F41-2F79866C5BA2}"/>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a:extLst>
            <a:ext uri="{FF2B5EF4-FFF2-40B4-BE49-F238E27FC236}">
              <a16:creationId xmlns:a16="http://schemas.microsoft.com/office/drawing/2014/main" id="{6AA6920D-AE6F-411A-A7DF-C3A8917AC175}"/>
            </a:ext>
          </a:extLst>
        </xdr:cNvPr>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F4767A63-75B7-4CE1-8849-0236B365813A}"/>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a:extLst>
            <a:ext uri="{FF2B5EF4-FFF2-40B4-BE49-F238E27FC236}">
              <a16:creationId xmlns:a16="http://schemas.microsoft.com/office/drawing/2014/main" id="{4AD4ECB0-0CC8-4598-93AD-3432F6B8F21A}"/>
            </a:ext>
          </a:extLst>
        </xdr:cNvPr>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EA48562-7C88-441A-8A99-3D59188AB4A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3CBF64F-D61B-4C7C-BAFD-300B9ABEBF3F}"/>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487E8C5-8FA0-487E-9490-CA5EAC87512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1423FF6A-9EED-4E76-A229-1AF8DE12BC3D}"/>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B5DDD202-CC36-4FAE-AC76-7FF17F7233F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53939</xdr:rowOff>
    </xdr:from>
    <xdr:to>
      <xdr:col>29</xdr:col>
      <xdr:colOff>177800</xdr:colOff>
      <xdr:row>14</xdr:row>
      <xdr:rowOff>155539</xdr:rowOff>
    </xdr:to>
    <xdr:sp macro="" textlink="">
      <xdr:nvSpPr>
        <xdr:cNvPr id="71" name="楕円 70">
          <a:extLst>
            <a:ext uri="{FF2B5EF4-FFF2-40B4-BE49-F238E27FC236}">
              <a16:creationId xmlns:a16="http://schemas.microsoft.com/office/drawing/2014/main" id="{AB2AB4E3-8CEF-41D7-9CA0-922A73CCE1EB}"/>
            </a:ext>
          </a:extLst>
        </xdr:cNvPr>
        <xdr:cNvSpPr/>
      </xdr:nvSpPr>
      <xdr:spPr bwMode="auto">
        <a:xfrm>
          <a:off x="5600700" y="2501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70466</xdr:rowOff>
    </xdr:from>
    <xdr:ext cx="762000" cy="259045"/>
    <xdr:sp macro="" textlink="">
      <xdr:nvSpPr>
        <xdr:cNvPr id="72" name="人口1人当たり決算額の推移該当値テキスト130">
          <a:extLst>
            <a:ext uri="{FF2B5EF4-FFF2-40B4-BE49-F238E27FC236}">
              <a16:creationId xmlns:a16="http://schemas.microsoft.com/office/drawing/2014/main" id="{94B00BD8-8CF8-4279-9E2F-603118B7ED41}"/>
            </a:ext>
          </a:extLst>
        </xdr:cNvPr>
        <xdr:cNvSpPr txBox="1"/>
      </xdr:nvSpPr>
      <xdr:spPr>
        <a:xfrm>
          <a:off x="5740400" y="234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128430</xdr:rowOff>
    </xdr:from>
    <xdr:to>
      <xdr:col>26</xdr:col>
      <xdr:colOff>101600</xdr:colOff>
      <xdr:row>15</xdr:row>
      <xdr:rowOff>58580</xdr:rowOff>
    </xdr:to>
    <xdr:sp macro="" textlink="">
      <xdr:nvSpPr>
        <xdr:cNvPr id="73" name="楕円 72">
          <a:extLst>
            <a:ext uri="{FF2B5EF4-FFF2-40B4-BE49-F238E27FC236}">
              <a16:creationId xmlns:a16="http://schemas.microsoft.com/office/drawing/2014/main" id="{3BBC5A97-1369-4CD9-9AC3-F0FD6CC19C97}"/>
            </a:ext>
          </a:extLst>
        </xdr:cNvPr>
        <xdr:cNvSpPr/>
      </xdr:nvSpPr>
      <xdr:spPr bwMode="auto">
        <a:xfrm>
          <a:off x="4953000" y="257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68757</xdr:rowOff>
    </xdr:from>
    <xdr:ext cx="736600" cy="259045"/>
    <xdr:sp macro="" textlink="">
      <xdr:nvSpPr>
        <xdr:cNvPr id="74" name="テキスト ボックス 73">
          <a:extLst>
            <a:ext uri="{FF2B5EF4-FFF2-40B4-BE49-F238E27FC236}">
              <a16:creationId xmlns:a16="http://schemas.microsoft.com/office/drawing/2014/main" id="{9E1064BE-F57E-4788-845C-A1012E46FDD7}"/>
            </a:ext>
          </a:extLst>
        </xdr:cNvPr>
        <xdr:cNvSpPr txBox="1"/>
      </xdr:nvSpPr>
      <xdr:spPr>
        <a:xfrm>
          <a:off x="4622800" y="234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128919</xdr:rowOff>
    </xdr:from>
    <xdr:to>
      <xdr:col>22</xdr:col>
      <xdr:colOff>165100</xdr:colOff>
      <xdr:row>15</xdr:row>
      <xdr:rowOff>59069</xdr:rowOff>
    </xdr:to>
    <xdr:sp macro="" textlink="">
      <xdr:nvSpPr>
        <xdr:cNvPr id="75" name="楕円 74">
          <a:extLst>
            <a:ext uri="{FF2B5EF4-FFF2-40B4-BE49-F238E27FC236}">
              <a16:creationId xmlns:a16="http://schemas.microsoft.com/office/drawing/2014/main" id="{57ECABB6-E17E-4243-BE59-246A360FF840}"/>
            </a:ext>
          </a:extLst>
        </xdr:cNvPr>
        <xdr:cNvSpPr/>
      </xdr:nvSpPr>
      <xdr:spPr bwMode="auto">
        <a:xfrm>
          <a:off x="4254500" y="257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69246</xdr:rowOff>
    </xdr:from>
    <xdr:ext cx="762000" cy="259045"/>
    <xdr:sp macro="" textlink="">
      <xdr:nvSpPr>
        <xdr:cNvPr id="76" name="テキスト ボックス 75">
          <a:extLst>
            <a:ext uri="{FF2B5EF4-FFF2-40B4-BE49-F238E27FC236}">
              <a16:creationId xmlns:a16="http://schemas.microsoft.com/office/drawing/2014/main" id="{88B2B898-7F93-4D27-AB05-C00E002C62BD}"/>
            </a:ext>
          </a:extLst>
        </xdr:cNvPr>
        <xdr:cNvSpPr txBox="1"/>
      </xdr:nvSpPr>
      <xdr:spPr>
        <a:xfrm>
          <a:off x="3924300" y="234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37055</xdr:rowOff>
    </xdr:from>
    <xdr:to>
      <xdr:col>19</xdr:col>
      <xdr:colOff>38100</xdr:colOff>
      <xdr:row>15</xdr:row>
      <xdr:rowOff>138655</xdr:rowOff>
    </xdr:to>
    <xdr:sp macro="" textlink="">
      <xdr:nvSpPr>
        <xdr:cNvPr id="77" name="楕円 76">
          <a:extLst>
            <a:ext uri="{FF2B5EF4-FFF2-40B4-BE49-F238E27FC236}">
              <a16:creationId xmlns:a16="http://schemas.microsoft.com/office/drawing/2014/main" id="{44F67EF7-4625-4625-9567-2AE72169F17B}"/>
            </a:ext>
          </a:extLst>
        </xdr:cNvPr>
        <xdr:cNvSpPr/>
      </xdr:nvSpPr>
      <xdr:spPr bwMode="auto">
        <a:xfrm>
          <a:off x="3556000" y="265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148832</xdr:rowOff>
    </xdr:from>
    <xdr:ext cx="762000" cy="259045"/>
    <xdr:sp macro="" textlink="">
      <xdr:nvSpPr>
        <xdr:cNvPr id="78" name="テキスト ボックス 77">
          <a:extLst>
            <a:ext uri="{FF2B5EF4-FFF2-40B4-BE49-F238E27FC236}">
              <a16:creationId xmlns:a16="http://schemas.microsoft.com/office/drawing/2014/main" id="{25F66A48-4B1E-4B9E-82BA-4B38D674CA0C}"/>
            </a:ext>
          </a:extLst>
        </xdr:cNvPr>
        <xdr:cNvSpPr txBox="1"/>
      </xdr:nvSpPr>
      <xdr:spPr>
        <a:xfrm>
          <a:off x="3225800" y="242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80326</xdr:rowOff>
    </xdr:from>
    <xdr:to>
      <xdr:col>15</xdr:col>
      <xdr:colOff>101600</xdr:colOff>
      <xdr:row>16</xdr:row>
      <xdr:rowOff>10476</xdr:rowOff>
    </xdr:to>
    <xdr:sp macro="" textlink="">
      <xdr:nvSpPr>
        <xdr:cNvPr id="79" name="楕円 78">
          <a:extLst>
            <a:ext uri="{FF2B5EF4-FFF2-40B4-BE49-F238E27FC236}">
              <a16:creationId xmlns:a16="http://schemas.microsoft.com/office/drawing/2014/main" id="{8CDBAFC8-3BB8-4C9C-97A8-C50A9356B971}"/>
            </a:ext>
          </a:extLst>
        </xdr:cNvPr>
        <xdr:cNvSpPr/>
      </xdr:nvSpPr>
      <xdr:spPr bwMode="auto">
        <a:xfrm>
          <a:off x="2857500" y="2699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20653</xdr:rowOff>
    </xdr:from>
    <xdr:ext cx="762000" cy="259045"/>
    <xdr:sp macro="" textlink="">
      <xdr:nvSpPr>
        <xdr:cNvPr id="80" name="テキスト ボックス 79">
          <a:extLst>
            <a:ext uri="{FF2B5EF4-FFF2-40B4-BE49-F238E27FC236}">
              <a16:creationId xmlns:a16="http://schemas.microsoft.com/office/drawing/2014/main" id="{DA0F3C80-8D9E-46EF-BF52-8059E2E4B36C}"/>
            </a:ext>
          </a:extLst>
        </xdr:cNvPr>
        <xdr:cNvSpPr txBox="1"/>
      </xdr:nvSpPr>
      <xdr:spPr>
        <a:xfrm>
          <a:off x="2527300" y="246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16EA0990-7406-47A8-A0C6-100B17E2EA4E}"/>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E8728FA5-60F6-40D5-BE14-5D379E65E317}"/>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12C6C5D5-00AA-4379-8D3F-490E7EEF85F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A1D2BEA1-3A90-4430-84AF-446EA94D850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FD6DA356-0A3A-47F0-A468-441D4ED65F8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3E5FA0B3-2B7D-46CB-8549-5E9C9FABF8B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793C69D9-BDC6-4719-931E-2434163B892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1D12F89-F399-42C0-A7DE-CFA4A14F9873}"/>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166CB0F2-1DB5-42BE-8EAE-16A0E9A69ADA}"/>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78CF7A64-609B-4452-8AA3-8EC87F893C9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AD1FD0D7-5285-4278-BABA-EC6EA4573714}"/>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87B943A5-A143-445F-9383-3326B472B87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C9E773A0-6028-47FC-8FF1-5D3BC0920EA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E6EC53D6-73D9-44B5-BAEC-DD5D37FB6C8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AE023B24-7234-4140-A492-AF07E2D5651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C33C9BDC-46E9-49D7-92C3-4DA101B2142C}"/>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88C12790-700E-4814-8808-590EABD346D5}"/>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6D03029F-0D02-4E55-905F-9445E6E51EB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48B8CDE5-E2CD-464A-9F94-6D20001F4DD3}"/>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992BD197-C357-48F1-A7E7-FF8F6EEC2133}"/>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A91A4D5F-6FC4-491A-8999-1A670D07A0E4}"/>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16C98DFC-D7BE-49E6-804C-5C5A3571B7C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CCAD3015-0D77-4A67-9D8D-743F39F3D9A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C2A30422-7351-4D35-8EFF-D5C406E7F08D}"/>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AA999FB7-869A-48D5-8440-62975CDE537C}"/>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8D2F1E89-F27D-4A85-8FEA-6031C2F3581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7BC00301-6901-45E1-B852-2AF4951A9DA2}"/>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17A06729-0A5D-4E22-AAC3-49BE01B0B4D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2BE7DDA7-D7DC-4E69-BAE0-CD8F5649482F}"/>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F50D4E08-F8B8-4EFE-AFAC-4413320DE3F4}"/>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63073E0B-4762-462C-BCE1-1C88316E5812}"/>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1C5A563F-0D02-4906-8DB3-F6AD73782D5A}"/>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7A1C5DB8-CEA8-4AAE-96AB-3CB09D5C9C0F}"/>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170205</xdr:rowOff>
    </xdr:from>
    <xdr:to>
      <xdr:col>29</xdr:col>
      <xdr:colOff>127000</xdr:colOff>
      <xdr:row>37</xdr:row>
      <xdr:rowOff>260693</xdr:rowOff>
    </xdr:to>
    <xdr:cxnSp macro="">
      <xdr:nvCxnSpPr>
        <xdr:cNvPr id="114" name="直線コネクタ 113">
          <a:extLst>
            <a:ext uri="{FF2B5EF4-FFF2-40B4-BE49-F238E27FC236}">
              <a16:creationId xmlns:a16="http://schemas.microsoft.com/office/drawing/2014/main" id="{6D06D689-CF98-4184-BF34-7CDAA6A23281}"/>
            </a:ext>
          </a:extLst>
        </xdr:cNvPr>
        <xdr:cNvCxnSpPr/>
      </xdr:nvCxnSpPr>
      <xdr:spPr bwMode="auto">
        <a:xfrm flipV="1">
          <a:off x="5003800" y="7294905"/>
          <a:ext cx="647700" cy="90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49141</xdr:rowOff>
    </xdr:from>
    <xdr:ext cx="762000" cy="259045"/>
    <xdr:sp macro="" textlink="">
      <xdr:nvSpPr>
        <xdr:cNvPr id="115" name="人口1人当たり決算額の推移平均値テキスト445">
          <a:extLst>
            <a:ext uri="{FF2B5EF4-FFF2-40B4-BE49-F238E27FC236}">
              <a16:creationId xmlns:a16="http://schemas.microsoft.com/office/drawing/2014/main" id="{7830079E-6B64-48A4-A3D9-2899B08A8E86}"/>
            </a:ext>
          </a:extLst>
        </xdr:cNvPr>
        <xdr:cNvSpPr txBox="1"/>
      </xdr:nvSpPr>
      <xdr:spPr>
        <a:xfrm>
          <a:off x="5740400" y="700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F8FD6B29-2799-44D5-A67C-2FE86D5CE974}"/>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260693</xdr:rowOff>
    </xdr:from>
    <xdr:to>
      <xdr:col>26</xdr:col>
      <xdr:colOff>50800</xdr:colOff>
      <xdr:row>37</xdr:row>
      <xdr:rowOff>288696</xdr:rowOff>
    </xdr:to>
    <xdr:cxnSp macro="">
      <xdr:nvCxnSpPr>
        <xdr:cNvPr id="117" name="直線コネクタ 116">
          <a:extLst>
            <a:ext uri="{FF2B5EF4-FFF2-40B4-BE49-F238E27FC236}">
              <a16:creationId xmlns:a16="http://schemas.microsoft.com/office/drawing/2014/main" id="{BA6A5391-0255-4258-AA3F-4FB40CD2D766}"/>
            </a:ext>
          </a:extLst>
        </xdr:cNvPr>
        <xdr:cNvCxnSpPr/>
      </xdr:nvCxnSpPr>
      <xdr:spPr bwMode="auto">
        <a:xfrm flipV="1">
          <a:off x="4305300" y="7385393"/>
          <a:ext cx="698500" cy="28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52685A-4484-4767-816E-A2ACECD95FBB}"/>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46702</xdr:rowOff>
    </xdr:from>
    <xdr:ext cx="736600" cy="259045"/>
    <xdr:sp macro="" textlink="">
      <xdr:nvSpPr>
        <xdr:cNvPr id="119" name="テキスト ボックス 118">
          <a:extLst>
            <a:ext uri="{FF2B5EF4-FFF2-40B4-BE49-F238E27FC236}">
              <a16:creationId xmlns:a16="http://schemas.microsoft.com/office/drawing/2014/main" id="{63AEE979-2C6B-41A2-B287-176F8502E530}"/>
            </a:ext>
          </a:extLst>
        </xdr:cNvPr>
        <xdr:cNvSpPr txBox="1"/>
      </xdr:nvSpPr>
      <xdr:spPr>
        <a:xfrm>
          <a:off x="4622800" y="699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288696</xdr:rowOff>
    </xdr:from>
    <xdr:to>
      <xdr:col>22</xdr:col>
      <xdr:colOff>114300</xdr:colOff>
      <xdr:row>37</xdr:row>
      <xdr:rowOff>290296</xdr:rowOff>
    </xdr:to>
    <xdr:cxnSp macro="">
      <xdr:nvCxnSpPr>
        <xdr:cNvPr id="120" name="直線コネクタ 119">
          <a:extLst>
            <a:ext uri="{FF2B5EF4-FFF2-40B4-BE49-F238E27FC236}">
              <a16:creationId xmlns:a16="http://schemas.microsoft.com/office/drawing/2014/main" id="{FF0B7BB1-FC9A-4AB0-99C7-86913D1AD7BA}"/>
            </a:ext>
          </a:extLst>
        </xdr:cNvPr>
        <xdr:cNvCxnSpPr/>
      </xdr:nvCxnSpPr>
      <xdr:spPr bwMode="auto">
        <a:xfrm flipV="1">
          <a:off x="3606800" y="7413396"/>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64376443-02CC-4847-AE22-9B76767B1C5A}"/>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73944</xdr:rowOff>
    </xdr:from>
    <xdr:ext cx="762000" cy="259045"/>
    <xdr:sp macro="" textlink="">
      <xdr:nvSpPr>
        <xdr:cNvPr id="122" name="テキスト ボックス 121">
          <a:extLst>
            <a:ext uri="{FF2B5EF4-FFF2-40B4-BE49-F238E27FC236}">
              <a16:creationId xmlns:a16="http://schemas.microsoft.com/office/drawing/2014/main" id="{1F90823C-D598-4A1C-8A1A-8D44E260A4EC}"/>
            </a:ext>
          </a:extLst>
        </xdr:cNvPr>
        <xdr:cNvSpPr txBox="1"/>
      </xdr:nvSpPr>
      <xdr:spPr>
        <a:xfrm>
          <a:off x="3924300" y="702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290296</xdr:rowOff>
    </xdr:from>
    <xdr:to>
      <xdr:col>18</xdr:col>
      <xdr:colOff>177800</xdr:colOff>
      <xdr:row>37</xdr:row>
      <xdr:rowOff>329806</xdr:rowOff>
    </xdr:to>
    <xdr:cxnSp macro="">
      <xdr:nvCxnSpPr>
        <xdr:cNvPr id="123" name="直線コネクタ 122">
          <a:extLst>
            <a:ext uri="{FF2B5EF4-FFF2-40B4-BE49-F238E27FC236}">
              <a16:creationId xmlns:a16="http://schemas.microsoft.com/office/drawing/2014/main" id="{121BD1BC-6B9D-42E8-A6D3-5E8C494C04F1}"/>
            </a:ext>
          </a:extLst>
        </xdr:cNvPr>
        <xdr:cNvCxnSpPr/>
      </xdr:nvCxnSpPr>
      <xdr:spPr bwMode="auto">
        <a:xfrm flipV="1">
          <a:off x="2908300" y="7414996"/>
          <a:ext cx="698500" cy="39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DBE9D005-CE8E-4FA4-8E0E-DEEC5F48ADFA}"/>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a:extLst>
            <a:ext uri="{FF2B5EF4-FFF2-40B4-BE49-F238E27FC236}">
              <a16:creationId xmlns:a16="http://schemas.microsoft.com/office/drawing/2014/main" id="{8C13E426-A261-4F62-9129-533C083AE9E4}"/>
            </a:ext>
          </a:extLst>
        </xdr:cNvPr>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A2F7E6B3-6018-43FA-8C8D-B4BF7C09F248}"/>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a:extLst>
            <a:ext uri="{FF2B5EF4-FFF2-40B4-BE49-F238E27FC236}">
              <a16:creationId xmlns:a16="http://schemas.microsoft.com/office/drawing/2014/main" id="{8E0075AA-8726-4D22-9179-D484635C6115}"/>
            </a:ext>
          </a:extLst>
        </xdr:cNvPr>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7CB19922-B6AC-4C65-827F-9568AA00A1D4}"/>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4AD8B37A-43ED-4B65-9598-325844804176}"/>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90C83062-D110-4AD9-A54E-86D310638351}"/>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964D1C84-3974-4F05-8B58-A9DD1507A615}"/>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C597A96D-3D5A-45E1-8274-664B27E52E83}"/>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119405</xdr:rowOff>
    </xdr:from>
    <xdr:to>
      <xdr:col>29</xdr:col>
      <xdr:colOff>177800</xdr:colOff>
      <xdr:row>37</xdr:row>
      <xdr:rowOff>221005</xdr:rowOff>
    </xdr:to>
    <xdr:sp macro="" textlink="">
      <xdr:nvSpPr>
        <xdr:cNvPr id="133" name="楕円 132">
          <a:extLst>
            <a:ext uri="{FF2B5EF4-FFF2-40B4-BE49-F238E27FC236}">
              <a16:creationId xmlns:a16="http://schemas.microsoft.com/office/drawing/2014/main" id="{AD0B3992-5A8B-4516-AD49-A77388F3F576}"/>
            </a:ext>
          </a:extLst>
        </xdr:cNvPr>
        <xdr:cNvSpPr/>
      </xdr:nvSpPr>
      <xdr:spPr bwMode="auto">
        <a:xfrm>
          <a:off x="5600700" y="7244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91482</xdr:rowOff>
    </xdr:from>
    <xdr:ext cx="762000" cy="259045"/>
    <xdr:sp macro="" textlink="">
      <xdr:nvSpPr>
        <xdr:cNvPr id="134" name="人口1人当たり決算額の推移該当値テキスト445">
          <a:extLst>
            <a:ext uri="{FF2B5EF4-FFF2-40B4-BE49-F238E27FC236}">
              <a16:creationId xmlns:a16="http://schemas.microsoft.com/office/drawing/2014/main" id="{70331AA7-7024-4DA0-9CB8-605EB9C4C0FB}"/>
            </a:ext>
          </a:extLst>
        </xdr:cNvPr>
        <xdr:cNvSpPr txBox="1"/>
      </xdr:nvSpPr>
      <xdr:spPr>
        <a:xfrm>
          <a:off x="5740400" y="721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209893</xdr:rowOff>
    </xdr:from>
    <xdr:to>
      <xdr:col>26</xdr:col>
      <xdr:colOff>101600</xdr:colOff>
      <xdr:row>37</xdr:row>
      <xdr:rowOff>311493</xdr:rowOff>
    </xdr:to>
    <xdr:sp macro="" textlink="">
      <xdr:nvSpPr>
        <xdr:cNvPr id="135" name="楕円 134">
          <a:extLst>
            <a:ext uri="{FF2B5EF4-FFF2-40B4-BE49-F238E27FC236}">
              <a16:creationId xmlns:a16="http://schemas.microsoft.com/office/drawing/2014/main" id="{3C3BB34C-9A83-42B1-A510-F7F07B92B21E}"/>
            </a:ext>
          </a:extLst>
        </xdr:cNvPr>
        <xdr:cNvSpPr/>
      </xdr:nvSpPr>
      <xdr:spPr bwMode="auto">
        <a:xfrm>
          <a:off x="4953000" y="733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296270</xdr:rowOff>
    </xdr:from>
    <xdr:ext cx="736600" cy="259045"/>
    <xdr:sp macro="" textlink="">
      <xdr:nvSpPr>
        <xdr:cNvPr id="136" name="テキスト ボックス 135">
          <a:extLst>
            <a:ext uri="{FF2B5EF4-FFF2-40B4-BE49-F238E27FC236}">
              <a16:creationId xmlns:a16="http://schemas.microsoft.com/office/drawing/2014/main" id="{FFE3E266-5E30-4828-8215-DA28251BAB27}"/>
            </a:ext>
          </a:extLst>
        </xdr:cNvPr>
        <xdr:cNvSpPr txBox="1"/>
      </xdr:nvSpPr>
      <xdr:spPr>
        <a:xfrm>
          <a:off x="4622800" y="7420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237896</xdr:rowOff>
    </xdr:from>
    <xdr:to>
      <xdr:col>22</xdr:col>
      <xdr:colOff>165100</xdr:colOff>
      <xdr:row>37</xdr:row>
      <xdr:rowOff>339496</xdr:rowOff>
    </xdr:to>
    <xdr:sp macro="" textlink="">
      <xdr:nvSpPr>
        <xdr:cNvPr id="137" name="楕円 136">
          <a:extLst>
            <a:ext uri="{FF2B5EF4-FFF2-40B4-BE49-F238E27FC236}">
              <a16:creationId xmlns:a16="http://schemas.microsoft.com/office/drawing/2014/main" id="{720818AD-F3DA-4013-A885-FCF9A4CA8112}"/>
            </a:ext>
          </a:extLst>
        </xdr:cNvPr>
        <xdr:cNvSpPr/>
      </xdr:nvSpPr>
      <xdr:spPr bwMode="auto">
        <a:xfrm>
          <a:off x="4254500" y="736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324273</xdr:rowOff>
    </xdr:from>
    <xdr:ext cx="762000" cy="259045"/>
    <xdr:sp macro="" textlink="">
      <xdr:nvSpPr>
        <xdr:cNvPr id="138" name="テキスト ボックス 137">
          <a:extLst>
            <a:ext uri="{FF2B5EF4-FFF2-40B4-BE49-F238E27FC236}">
              <a16:creationId xmlns:a16="http://schemas.microsoft.com/office/drawing/2014/main" id="{046B991D-4195-45DD-8C5C-EB88804E0C94}"/>
            </a:ext>
          </a:extLst>
        </xdr:cNvPr>
        <xdr:cNvSpPr txBox="1"/>
      </xdr:nvSpPr>
      <xdr:spPr>
        <a:xfrm>
          <a:off x="3924300" y="74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239496</xdr:rowOff>
    </xdr:from>
    <xdr:to>
      <xdr:col>19</xdr:col>
      <xdr:colOff>38100</xdr:colOff>
      <xdr:row>37</xdr:row>
      <xdr:rowOff>341096</xdr:rowOff>
    </xdr:to>
    <xdr:sp macro="" textlink="">
      <xdr:nvSpPr>
        <xdr:cNvPr id="139" name="楕円 138">
          <a:extLst>
            <a:ext uri="{FF2B5EF4-FFF2-40B4-BE49-F238E27FC236}">
              <a16:creationId xmlns:a16="http://schemas.microsoft.com/office/drawing/2014/main" id="{82D1A901-15EF-4AE5-85CA-62C092619051}"/>
            </a:ext>
          </a:extLst>
        </xdr:cNvPr>
        <xdr:cNvSpPr/>
      </xdr:nvSpPr>
      <xdr:spPr bwMode="auto">
        <a:xfrm>
          <a:off x="3556000" y="7364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325873</xdr:rowOff>
    </xdr:from>
    <xdr:ext cx="762000" cy="259045"/>
    <xdr:sp macro="" textlink="">
      <xdr:nvSpPr>
        <xdr:cNvPr id="140" name="テキスト ボックス 139">
          <a:extLst>
            <a:ext uri="{FF2B5EF4-FFF2-40B4-BE49-F238E27FC236}">
              <a16:creationId xmlns:a16="http://schemas.microsoft.com/office/drawing/2014/main" id="{BAF4EF4B-62B0-42D4-B96D-8FC08E4D806C}"/>
            </a:ext>
          </a:extLst>
        </xdr:cNvPr>
        <xdr:cNvSpPr txBox="1"/>
      </xdr:nvSpPr>
      <xdr:spPr>
        <a:xfrm>
          <a:off x="3225800" y="745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279006</xdr:rowOff>
    </xdr:from>
    <xdr:to>
      <xdr:col>15</xdr:col>
      <xdr:colOff>101600</xdr:colOff>
      <xdr:row>38</xdr:row>
      <xdr:rowOff>37706</xdr:rowOff>
    </xdr:to>
    <xdr:sp macro="" textlink="">
      <xdr:nvSpPr>
        <xdr:cNvPr id="141" name="楕円 140">
          <a:extLst>
            <a:ext uri="{FF2B5EF4-FFF2-40B4-BE49-F238E27FC236}">
              <a16:creationId xmlns:a16="http://schemas.microsoft.com/office/drawing/2014/main" id="{CC9D93E8-A7BA-4109-9007-79BAB272750D}"/>
            </a:ext>
          </a:extLst>
        </xdr:cNvPr>
        <xdr:cNvSpPr/>
      </xdr:nvSpPr>
      <xdr:spPr bwMode="auto">
        <a:xfrm>
          <a:off x="2857500" y="7403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22483</xdr:rowOff>
    </xdr:from>
    <xdr:ext cx="762000" cy="259045"/>
    <xdr:sp macro="" textlink="">
      <xdr:nvSpPr>
        <xdr:cNvPr id="142" name="テキスト ボックス 141">
          <a:extLst>
            <a:ext uri="{FF2B5EF4-FFF2-40B4-BE49-F238E27FC236}">
              <a16:creationId xmlns:a16="http://schemas.microsoft.com/office/drawing/2014/main" id="{7DDD8918-0814-4E12-8926-E7A132C9A5BF}"/>
            </a:ext>
          </a:extLst>
        </xdr:cNvPr>
        <xdr:cNvSpPr txBox="1"/>
      </xdr:nvSpPr>
      <xdr:spPr>
        <a:xfrm>
          <a:off x="2527300" y="749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3EF4CB-7F8F-449A-BF9A-578EB78777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7448A46-8082-4A0F-A3AD-EF81868E83F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9E9F3C8-FA0F-404B-ABC6-FAB6D6699DC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0250933-5700-4D43-A3C9-BB03C4E6611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8D6C26-BDDD-48CB-BA70-5471592B49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31FCAD-138F-473A-B5BA-EA0F42CB1D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6C8AF7-E1A5-4582-A4AA-4704EBA8C0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4507A3-4484-44FD-8628-A5B6FE58D1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1F544B-9BA4-4357-B2D1-9FAB40DE4E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B0B8E7D-7EBB-42A2-9EB4-EC4311C2C52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187,880
185,072
113.60
84,510,302
80,178,624
4,149,681
39,750,796
58,591,440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5523E5-EF24-40C0-B34D-999F9A91BD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30E579-45CE-4B17-BE61-393DE17CF2B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D46210-B0E8-4D22-A5C1-1EBF145969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98B945-BDEB-4E7C-B87E-7BC90C3C92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1D0A70-5C7D-4852-955B-AB40AE00CE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0F248CC-2520-418E-BE4C-A1EB4BD87E9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6E046FE-FD88-42DC-B08E-6E148B65C43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E2BAE19-90B7-40A9-A8C4-F92A64E986F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0D88B06-9A5E-415F-B839-9D7B0C7D67B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0D96A7-AD00-4F54-962C-1C8272FFCD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D38A6C1-DC8F-46F7-A60F-131FC18ADD0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C9E1CCD-3580-42C7-AACF-175D4A972B7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67EDC28-EA0A-41FE-800B-0A0E807DBE9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3376DD4-9066-4BD0-A6BC-E95070C4C6F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DF907B-CE90-47B5-B9CB-845DDF6210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C872E1B-5F72-41E4-B244-C0A278208C5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D51AFE-0C4E-4D6C-840A-D45D9B1F9C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05960D9-2738-4D89-B817-B56A200879B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C11DACF-463D-42A7-90AD-0A51ADF420A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4100685-5BAB-4A1B-95B9-1B7C4EECC44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92BAE82-F60F-452A-AF61-D8123085C59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B976E60-0D53-49A8-9F0A-C96C73D0429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0FE5B0B-ACC6-4BA4-82CE-C5C090E855A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BB1DC74-618B-49AE-B5AC-B566D430BDA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415B74A-E931-4F74-A063-49747390EBDB}"/>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1A23189-4966-4614-8C69-4700EBFCD88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64541ED-FC0D-4A22-BE00-5200925F808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6350ABB-13E7-4404-8057-4C76BDBB6EB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9EDFFF5-B607-4DE9-B0F7-F61837CCAF0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B1045D6-2B0A-49DB-B008-35E896D1A9F9}"/>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4BBD5CBB-6558-48F6-A6D8-1DF85FB154C7}"/>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ACDA636D-99EF-4AB8-B52F-5A453513D637}"/>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AB4FE88C-FB1A-4957-8B1F-CE43F3A4133E}"/>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8171E92C-E356-4BC5-BA25-B0E337A055D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5B4E5AD6-B1A2-4592-9F51-30576FAA8214}"/>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7C8D1C74-5D64-4197-9630-A1AD8C9AB933}"/>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7CD13BD7-9A9A-42DC-A359-400BE2CE7982}"/>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AD2B4A1-DE90-4A92-87AE-B63981F50C2B}"/>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3315F188-96D6-4E31-BC22-204CAB2117BF}"/>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6CD9FD8A-7CE9-4C63-AE8D-2B9C627A61DC}"/>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7E9C5AD6-C2B0-45A2-9BA8-F22175DFB579}"/>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659E5472-CABA-40BE-ACB8-FABAD4D2F4B6}"/>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3E567DE9-1A50-4AB2-9F82-368ACD63D3B6}"/>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E873C348-8DB3-4C05-93E4-0D3C1A28E28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3E5E0E1C-9516-44BA-B0B8-A96B73D29A3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8C54C5EC-FBE6-4A7B-84D5-BCF45F62883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80BBA645-9C17-495A-93A6-B0A7E57EBC24}"/>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322F23EE-9FFA-4C90-A402-9450876D14B3}"/>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C20B15FA-6BED-4BCE-8F09-005CE32CEFFE}"/>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AC3E1A99-C2AE-4099-A58D-D12D3BF70734}"/>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B9A931E5-74D5-4738-8CF7-B2779DB1FCD9}"/>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118832</xdr:rowOff>
    </xdr:from>
    <xdr:to>
      <xdr:col>24</xdr:col>
      <xdr:colOff>63500</xdr:colOff>
      <xdr:row>32</xdr:row>
      <xdr:rowOff>166707</xdr:rowOff>
    </xdr:to>
    <xdr:cxnSp macro="">
      <xdr:nvCxnSpPr>
        <xdr:cNvPr id="63" name="直線コネクタ 62">
          <a:extLst>
            <a:ext uri="{FF2B5EF4-FFF2-40B4-BE49-F238E27FC236}">
              <a16:creationId xmlns:a16="http://schemas.microsoft.com/office/drawing/2014/main" id="{489B3FA3-5677-4E06-9C26-9282FAA521A8}"/>
            </a:ext>
          </a:extLst>
        </xdr:cNvPr>
        <xdr:cNvCxnSpPr/>
      </xdr:nvCxnSpPr>
      <xdr:spPr>
        <a:xfrm flipV="1">
          <a:off x="3797300" y="5605232"/>
          <a:ext cx="8382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3A926FAF-2807-43FE-91A2-C3A590076089}"/>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4350AD17-F2B0-4A5A-A9CA-3103037586C8}"/>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166707</xdr:rowOff>
    </xdr:from>
    <xdr:to>
      <xdr:col>19</xdr:col>
      <xdr:colOff>177800</xdr:colOff>
      <xdr:row>33</xdr:row>
      <xdr:rowOff>50023</xdr:rowOff>
    </xdr:to>
    <xdr:cxnSp macro="">
      <xdr:nvCxnSpPr>
        <xdr:cNvPr id="66" name="直線コネクタ 65">
          <a:extLst>
            <a:ext uri="{FF2B5EF4-FFF2-40B4-BE49-F238E27FC236}">
              <a16:creationId xmlns:a16="http://schemas.microsoft.com/office/drawing/2014/main" id="{254AB236-4F0A-4203-804C-F4BD2D4E0742}"/>
            </a:ext>
          </a:extLst>
        </xdr:cNvPr>
        <xdr:cNvCxnSpPr/>
      </xdr:nvCxnSpPr>
      <xdr:spPr>
        <a:xfrm flipV="1">
          <a:off x="2908300" y="5653107"/>
          <a:ext cx="889000" cy="5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F297C9A4-BB55-49AB-976A-F0E0257C144C}"/>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67621</xdr:rowOff>
    </xdr:from>
    <xdr:ext cx="534377" cy="259045"/>
    <xdr:sp macro="" textlink="">
      <xdr:nvSpPr>
        <xdr:cNvPr id="68" name="テキスト ボックス 67">
          <a:extLst>
            <a:ext uri="{FF2B5EF4-FFF2-40B4-BE49-F238E27FC236}">
              <a16:creationId xmlns:a16="http://schemas.microsoft.com/office/drawing/2014/main" id="{5A1DD152-C859-4056-A786-027B65669144}"/>
            </a:ext>
          </a:extLst>
        </xdr:cNvPr>
        <xdr:cNvSpPr txBox="1"/>
      </xdr:nvSpPr>
      <xdr:spPr>
        <a:xfrm>
          <a:off x="3530111" y="60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50023</xdr:rowOff>
    </xdr:from>
    <xdr:to>
      <xdr:col>15</xdr:col>
      <xdr:colOff>50800</xdr:colOff>
      <xdr:row>34</xdr:row>
      <xdr:rowOff>70369</xdr:rowOff>
    </xdr:to>
    <xdr:cxnSp macro="">
      <xdr:nvCxnSpPr>
        <xdr:cNvPr id="69" name="直線コネクタ 68">
          <a:extLst>
            <a:ext uri="{FF2B5EF4-FFF2-40B4-BE49-F238E27FC236}">
              <a16:creationId xmlns:a16="http://schemas.microsoft.com/office/drawing/2014/main" id="{7A7600D5-8851-463A-8D64-581CC68298E6}"/>
            </a:ext>
          </a:extLst>
        </xdr:cNvPr>
        <xdr:cNvCxnSpPr/>
      </xdr:nvCxnSpPr>
      <xdr:spPr>
        <a:xfrm flipV="1">
          <a:off x="2019300" y="5707873"/>
          <a:ext cx="8890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4753090D-FE8E-4FE4-AE1A-B4E7B4CED043}"/>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CC4157CD-F4E3-41E5-B04F-4038165DD4E9}"/>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70369</xdr:rowOff>
    </xdr:from>
    <xdr:to>
      <xdr:col>10</xdr:col>
      <xdr:colOff>114300</xdr:colOff>
      <xdr:row>34</xdr:row>
      <xdr:rowOff>96527</xdr:rowOff>
    </xdr:to>
    <xdr:cxnSp macro="">
      <xdr:nvCxnSpPr>
        <xdr:cNvPr id="72" name="直線コネクタ 71">
          <a:extLst>
            <a:ext uri="{FF2B5EF4-FFF2-40B4-BE49-F238E27FC236}">
              <a16:creationId xmlns:a16="http://schemas.microsoft.com/office/drawing/2014/main" id="{86DE4A4F-3BF4-4AC7-9126-AC85BAE1602A}"/>
            </a:ext>
          </a:extLst>
        </xdr:cNvPr>
        <xdr:cNvCxnSpPr/>
      </xdr:nvCxnSpPr>
      <xdr:spPr>
        <a:xfrm flipV="1">
          <a:off x="1130300" y="5899669"/>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B57B578A-041D-4F88-B1A2-EBE6EDC8AFD4}"/>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619928B4-A6CF-4957-959D-C7E603158C8B}"/>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5C6D1590-6310-4D14-A344-102D2FBF275F}"/>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BCF95E49-9EB9-4FFF-A87C-B8C3EE76A0FF}"/>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200F094-7979-4D07-B7B8-294BBD6E797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269A455-557F-4DE9-A353-C012821ADD5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83C75D5-6F59-4CF1-8AF1-7E6E52F4288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95AFB833-7278-4DD6-8BCC-C4891B99AD3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C06865AB-B329-4E05-A0B2-6C4C43CAAB1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68032</xdr:rowOff>
    </xdr:from>
    <xdr:to>
      <xdr:col>24</xdr:col>
      <xdr:colOff>114300</xdr:colOff>
      <xdr:row>32</xdr:row>
      <xdr:rowOff>169632</xdr:rowOff>
    </xdr:to>
    <xdr:sp macro="" textlink="">
      <xdr:nvSpPr>
        <xdr:cNvPr id="82" name="楕円 81">
          <a:extLst>
            <a:ext uri="{FF2B5EF4-FFF2-40B4-BE49-F238E27FC236}">
              <a16:creationId xmlns:a16="http://schemas.microsoft.com/office/drawing/2014/main" id="{1BCD21EC-2197-43FC-A139-A9DB0278E9D1}"/>
            </a:ext>
          </a:extLst>
        </xdr:cNvPr>
        <xdr:cNvSpPr/>
      </xdr:nvSpPr>
      <xdr:spPr>
        <a:xfrm>
          <a:off x="4584700" y="55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90909</xdr:rowOff>
    </xdr:from>
    <xdr:ext cx="534377" cy="259045"/>
    <xdr:sp macro="" textlink="">
      <xdr:nvSpPr>
        <xdr:cNvPr id="83" name="人件費該当値テキスト">
          <a:extLst>
            <a:ext uri="{FF2B5EF4-FFF2-40B4-BE49-F238E27FC236}">
              <a16:creationId xmlns:a16="http://schemas.microsoft.com/office/drawing/2014/main" id="{DEDC0BB1-3D73-4E2F-B04E-F49D17B1A613}"/>
            </a:ext>
          </a:extLst>
        </xdr:cNvPr>
        <xdr:cNvSpPr txBox="1"/>
      </xdr:nvSpPr>
      <xdr:spPr>
        <a:xfrm>
          <a:off x="4686300" y="54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115907</xdr:rowOff>
    </xdr:from>
    <xdr:to>
      <xdr:col>20</xdr:col>
      <xdr:colOff>38100</xdr:colOff>
      <xdr:row>33</xdr:row>
      <xdr:rowOff>46057</xdr:rowOff>
    </xdr:to>
    <xdr:sp macro="" textlink="">
      <xdr:nvSpPr>
        <xdr:cNvPr id="84" name="楕円 83">
          <a:extLst>
            <a:ext uri="{FF2B5EF4-FFF2-40B4-BE49-F238E27FC236}">
              <a16:creationId xmlns:a16="http://schemas.microsoft.com/office/drawing/2014/main" id="{6E6E86F3-396D-4860-95DC-E9D4BD58109E}"/>
            </a:ext>
          </a:extLst>
        </xdr:cNvPr>
        <xdr:cNvSpPr/>
      </xdr:nvSpPr>
      <xdr:spPr>
        <a:xfrm>
          <a:off x="3746500" y="560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62584</xdr:rowOff>
    </xdr:from>
    <xdr:ext cx="534377" cy="259045"/>
    <xdr:sp macro="" textlink="">
      <xdr:nvSpPr>
        <xdr:cNvPr id="85" name="テキスト ボックス 84">
          <a:extLst>
            <a:ext uri="{FF2B5EF4-FFF2-40B4-BE49-F238E27FC236}">
              <a16:creationId xmlns:a16="http://schemas.microsoft.com/office/drawing/2014/main" id="{F156B197-3BBF-4855-800F-C121DC3EA5D0}"/>
            </a:ext>
          </a:extLst>
        </xdr:cNvPr>
        <xdr:cNvSpPr txBox="1"/>
      </xdr:nvSpPr>
      <xdr:spPr>
        <a:xfrm>
          <a:off x="3530111" y="53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170673</xdr:rowOff>
    </xdr:from>
    <xdr:to>
      <xdr:col>15</xdr:col>
      <xdr:colOff>101600</xdr:colOff>
      <xdr:row>33</xdr:row>
      <xdr:rowOff>100823</xdr:rowOff>
    </xdr:to>
    <xdr:sp macro="" textlink="">
      <xdr:nvSpPr>
        <xdr:cNvPr id="86" name="楕円 85">
          <a:extLst>
            <a:ext uri="{FF2B5EF4-FFF2-40B4-BE49-F238E27FC236}">
              <a16:creationId xmlns:a16="http://schemas.microsoft.com/office/drawing/2014/main" id="{06533978-A63A-4659-82D6-C696258F844A}"/>
            </a:ext>
          </a:extLst>
        </xdr:cNvPr>
        <xdr:cNvSpPr/>
      </xdr:nvSpPr>
      <xdr:spPr>
        <a:xfrm>
          <a:off x="2857500" y="56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117350</xdr:rowOff>
    </xdr:from>
    <xdr:ext cx="534377" cy="259045"/>
    <xdr:sp macro="" textlink="">
      <xdr:nvSpPr>
        <xdr:cNvPr id="87" name="テキスト ボックス 86">
          <a:extLst>
            <a:ext uri="{FF2B5EF4-FFF2-40B4-BE49-F238E27FC236}">
              <a16:creationId xmlns:a16="http://schemas.microsoft.com/office/drawing/2014/main" id="{EA09D49C-CFEC-462C-8AFE-A98221F8EBE8}"/>
            </a:ext>
          </a:extLst>
        </xdr:cNvPr>
        <xdr:cNvSpPr txBox="1"/>
      </xdr:nvSpPr>
      <xdr:spPr>
        <a:xfrm>
          <a:off x="2641111" y="54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19569</xdr:rowOff>
    </xdr:from>
    <xdr:to>
      <xdr:col>10</xdr:col>
      <xdr:colOff>165100</xdr:colOff>
      <xdr:row>34</xdr:row>
      <xdr:rowOff>121169</xdr:rowOff>
    </xdr:to>
    <xdr:sp macro="" textlink="">
      <xdr:nvSpPr>
        <xdr:cNvPr id="88" name="楕円 87">
          <a:extLst>
            <a:ext uri="{FF2B5EF4-FFF2-40B4-BE49-F238E27FC236}">
              <a16:creationId xmlns:a16="http://schemas.microsoft.com/office/drawing/2014/main" id="{E866BA66-78A9-4F69-A8A5-D27B606B44AA}"/>
            </a:ext>
          </a:extLst>
        </xdr:cNvPr>
        <xdr:cNvSpPr/>
      </xdr:nvSpPr>
      <xdr:spPr>
        <a:xfrm>
          <a:off x="1968500" y="58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137696</xdr:rowOff>
    </xdr:from>
    <xdr:ext cx="534377" cy="259045"/>
    <xdr:sp macro="" textlink="">
      <xdr:nvSpPr>
        <xdr:cNvPr id="89" name="テキスト ボックス 88">
          <a:extLst>
            <a:ext uri="{FF2B5EF4-FFF2-40B4-BE49-F238E27FC236}">
              <a16:creationId xmlns:a16="http://schemas.microsoft.com/office/drawing/2014/main" id="{F3D03DF2-78C4-42C6-9540-8F1FFA2BF779}"/>
            </a:ext>
          </a:extLst>
        </xdr:cNvPr>
        <xdr:cNvSpPr txBox="1"/>
      </xdr:nvSpPr>
      <xdr:spPr>
        <a:xfrm>
          <a:off x="1752111" y="56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45727</xdr:rowOff>
    </xdr:from>
    <xdr:to>
      <xdr:col>6</xdr:col>
      <xdr:colOff>38100</xdr:colOff>
      <xdr:row>34</xdr:row>
      <xdr:rowOff>147327</xdr:rowOff>
    </xdr:to>
    <xdr:sp macro="" textlink="">
      <xdr:nvSpPr>
        <xdr:cNvPr id="90" name="楕円 89">
          <a:extLst>
            <a:ext uri="{FF2B5EF4-FFF2-40B4-BE49-F238E27FC236}">
              <a16:creationId xmlns:a16="http://schemas.microsoft.com/office/drawing/2014/main" id="{67E45943-ED55-4522-95D5-74F457A8B5E3}"/>
            </a:ext>
          </a:extLst>
        </xdr:cNvPr>
        <xdr:cNvSpPr/>
      </xdr:nvSpPr>
      <xdr:spPr>
        <a:xfrm>
          <a:off x="1079500" y="58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163854</xdr:rowOff>
    </xdr:from>
    <xdr:ext cx="534377" cy="259045"/>
    <xdr:sp macro="" textlink="">
      <xdr:nvSpPr>
        <xdr:cNvPr id="91" name="テキスト ボックス 90">
          <a:extLst>
            <a:ext uri="{FF2B5EF4-FFF2-40B4-BE49-F238E27FC236}">
              <a16:creationId xmlns:a16="http://schemas.microsoft.com/office/drawing/2014/main" id="{DFE5C915-273B-417C-8558-D2DF10514C4E}"/>
            </a:ext>
          </a:extLst>
        </xdr:cNvPr>
        <xdr:cNvSpPr txBox="1"/>
      </xdr:nvSpPr>
      <xdr:spPr>
        <a:xfrm>
          <a:off x="863111" y="565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F39E1122-8741-4526-BEAE-56FD0DDFCF7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347AAA25-C425-43A6-9998-C2ABDBE1096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997BEFCD-64E7-4262-A313-310D87C68D5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F1D10512-7DA0-42A6-9C1B-51EE2797D4A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F9FF1A9B-0C4D-4F23-9F9A-FE70DDD2EFE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C8A5D08-4556-482C-8162-18580A2092B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E4CEB759-70EE-48DC-9480-BE353276D4F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E70B1E90-5FE5-420C-8B28-E8AA9681D14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A5463A32-113A-4790-8CE3-59DF64EAFB7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E31E5E28-D0B6-4B1C-871B-883ED603B81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24D95793-D281-45DF-B762-50C2FA062EA4}"/>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49128FD3-1EBD-4E68-ABB4-F9F19A86B82F}"/>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458213E9-893B-4A58-9CA2-B2C81D5034AF}"/>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A57675A4-A7BA-4725-9EBB-BEEB5088F173}"/>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55BAB481-2A91-4916-855C-6B227FA50934}"/>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27CA5EE1-A78D-4EB2-91DB-3A269D07AF93}"/>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916839A-E7A5-4430-BAC3-6292F0A1DB18}"/>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9143241F-4827-49B5-AE20-0DEC7AAD384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D7A65E3D-AB09-4CC1-A57D-450F392BE663}"/>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9A5A88C8-EDC5-4782-AF57-FA21892F726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B280F795-23A0-4915-BCDB-0848D7BACE4E}"/>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6EA3CAE5-3287-46E7-8AD1-DACDF9C0A76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91283</xdr:rowOff>
    </xdr:from>
    <xdr:to>
      <xdr:col>24</xdr:col>
      <xdr:colOff>62865</xdr:colOff>
      <xdr:row>58</xdr:row>
      <xdr:rowOff>161280</xdr:rowOff>
    </xdr:to>
    <xdr:cxnSp macro="">
      <xdr:nvCxnSpPr>
        <xdr:cNvPr id="114" name="直線コネクタ 113">
          <a:extLst>
            <a:ext uri="{FF2B5EF4-FFF2-40B4-BE49-F238E27FC236}">
              <a16:creationId xmlns:a16="http://schemas.microsoft.com/office/drawing/2014/main" id="{DD3EE875-CDAE-4B35-B3FF-0111F55DFB4B}"/>
            </a:ext>
          </a:extLst>
        </xdr:cNvPr>
        <xdr:cNvCxnSpPr/>
      </xdr:nvCxnSpPr>
      <xdr:spPr>
        <a:xfrm flipV="1">
          <a:off x="4633595" y="8663783"/>
          <a:ext cx="1270" cy="144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165107</xdr:rowOff>
    </xdr:from>
    <xdr:ext cx="534377" cy="259045"/>
    <xdr:sp macro="" textlink="">
      <xdr:nvSpPr>
        <xdr:cNvPr id="115" name="物件費最小値テキスト">
          <a:extLst>
            <a:ext uri="{FF2B5EF4-FFF2-40B4-BE49-F238E27FC236}">
              <a16:creationId xmlns:a16="http://schemas.microsoft.com/office/drawing/2014/main" id="{F4841F1C-D4B6-427D-8D9B-E23094FADA85}"/>
            </a:ext>
          </a:extLst>
        </xdr:cNvPr>
        <xdr:cNvSpPr txBox="1"/>
      </xdr:nvSpPr>
      <xdr:spPr>
        <a:xfrm>
          <a:off x="4686300" y="101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161280</xdr:rowOff>
    </xdr:from>
    <xdr:to>
      <xdr:col>24</xdr:col>
      <xdr:colOff>152400</xdr:colOff>
      <xdr:row>58</xdr:row>
      <xdr:rowOff>161280</xdr:rowOff>
    </xdr:to>
    <xdr:cxnSp macro="">
      <xdr:nvCxnSpPr>
        <xdr:cNvPr id="116" name="直線コネクタ 115">
          <a:extLst>
            <a:ext uri="{FF2B5EF4-FFF2-40B4-BE49-F238E27FC236}">
              <a16:creationId xmlns:a16="http://schemas.microsoft.com/office/drawing/2014/main" id="{6098F362-C40C-4775-B958-6650BB4D56E9}"/>
            </a:ext>
          </a:extLst>
        </xdr:cNvPr>
        <xdr:cNvCxnSpPr/>
      </xdr:nvCxnSpPr>
      <xdr:spPr>
        <a:xfrm>
          <a:off x="4546600" y="101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37960</xdr:rowOff>
    </xdr:from>
    <xdr:ext cx="534377" cy="259045"/>
    <xdr:sp macro="" textlink="">
      <xdr:nvSpPr>
        <xdr:cNvPr id="117" name="物件費最大値テキスト">
          <a:extLst>
            <a:ext uri="{FF2B5EF4-FFF2-40B4-BE49-F238E27FC236}">
              <a16:creationId xmlns:a16="http://schemas.microsoft.com/office/drawing/2014/main" id="{E0B5EFC9-312A-4A87-B474-C50628A793F6}"/>
            </a:ext>
          </a:extLst>
        </xdr:cNvPr>
        <xdr:cNvSpPr txBox="1"/>
      </xdr:nvSpPr>
      <xdr:spPr>
        <a:xfrm>
          <a:off x="4686300" y="84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91283</xdr:rowOff>
    </xdr:from>
    <xdr:to>
      <xdr:col>24</xdr:col>
      <xdr:colOff>152400</xdr:colOff>
      <xdr:row>50</xdr:row>
      <xdr:rowOff>91283</xdr:rowOff>
    </xdr:to>
    <xdr:cxnSp macro="">
      <xdr:nvCxnSpPr>
        <xdr:cNvPr id="118" name="直線コネクタ 117">
          <a:extLst>
            <a:ext uri="{FF2B5EF4-FFF2-40B4-BE49-F238E27FC236}">
              <a16:creationId xmlns:a16="http://schemas.microsoft.com/office/drawing/2014/main" id="{B2BA426A-8121-4EA9-9EAD-9E914E67DB36}"/>
            </a:ext>
          </a:extLst>
        </xdr:cNvPr>
        <xdr:cNvCxnSpPr/>
      </xdr:nvCxnSpPr>
      <xdr:spPr>
        <a:xfrm>
          <a:off x="4546600" y="866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91283</xdr:rowOff>
    </xdr:from>
    <xdr:to>
      <xdr:col>24</xdr:col>
      <xdr:colOff>63500</xdr:colOff>
      <xdr:row>53</xdr:row>
      <xdr:rowOff>75921</xdr:rowOff>
    </xdr:to>
    <xdr:cxnSp macro="">
      <xdr:nvCxnSpPr>
        <xdr:cNvPr id="119" name="直線コネクタ 118">
          <a:extLst>
            <a:ext uri="{FF2B5EF4-FFF2-40B4-BE49-F238E27FC236}">
              <a16:creationId xmlns:a16="http://schemas.microsoft.com/office/drawing/2014/main" id="{04321BC7-2F95-454C-B416-13581DC6409E}"/>
            </a:ext>
          </a:extLst>
        </xdr:cNvPr>
        <xdr:cNvCxnSpPr/>
      </xdr:nvCxnSpPr>
      <xdr:spPr>
        <a:xfrm flipV="1">
          <a:off x="3797300" y="8663783"/>
          <a:ext cx="838200" cy="49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15069</xdr:rowOff>
    </xdr:from>
    <xdr:ext cx="534377" cy="259045"/>
    <xdr:sp macro="" textlink="">
      <xdr:nvSpPr>
        <xdr:cNvPr id="120" name="物件費平均値テキスト">
          <a:extLst>
            <a:ext uri="{FF2B5EF4-FFF2-40B4-BE49-F238E27FC236}">
              <a16:creationId xmlns:a16="http://schemas.microsoft.com/office/drawing/2014/main" id="{8EFFDAF1-405A-4DE7-89D4-F990CAC6A789}"/>
            </a:ext>
          </a:extLst>
        </xdr:cNvPr>
        <xdr:cNvSpPr txBox="1"/>
      </xdr:nvSpPr>
      <xdr:spPr>
        <a:xfrm>
          <a:off x="4686300" y="944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36642</xdr:rowOff>
    </xdr:from>
    <xdr:to>
      <xdr:col>24</xdr:col>
      <xdr:colOff>114300</xdr:colOff>
      <xdr:row>55</xdr:row>
      <xdr:rowOff>138242</xdr:rowOff>
    </xdr:to>
    <xdr:sp macro="" textlink="">
      <xdr:nvSpPr>
        <xdr:cNvPr id="121" name="フローチャート: 判断 120">
          <a:extLst>
            <a:ext uri="{FF2B5EF4-FFF2-40B4-BE49-F238E27FC236}">
              <a16:creationId xmlns:a16="http://schemas.microsoft.com/office/drawing/2014/main" id="{BF0C1D8F-77A9-49F5-ABD4-55F99B2F9D89}"/>
            </a:ext>
          </a:extLst>
        </xdr:cNvPr>
        <xdr:cNvSpPr/>
      </xdr:nvSpPr>
      <xdr:spPr>
        <a:xfrm>
          <a:off x="45847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75921</xdr:rowOff>
    </xdr:from>
    <xdr:to>
      <xdr:col>19</xdr:col>
      <xdr:colOff>177800</xdr:colOff>
      <xdr:row>56</xdr:row>
      <xdr:rowOff>115377</xdr:rowOff>
    </xdr:to>
    <xdr:cxnSp macro="">
      <xdr:nvCxnSpPr>
        <xdr:cNvPr id="122" name="直線コネクタ 121">
          <a:extLst>
            <a:ext uri="{FF2B5EF4-FFF2-40B4-BE49-F238E27FC236}">
              <a16:creationId xmlns:a16="http://schemas.microsoft.com/office/drawing/2014/main" id="{335D1A60-6A80-407E-810F-07EC79F8FF60}"/>
            </a:ext>
          </a:extLst>
        </xdr:cNvPr>
        <xdr:cNvCxnSpPr/>
      </xdr:nvCxnSpPr>
      <xdr:spPr>
        <a:xfrm flipV="1">
          <a:off x="2908300" y="9162771"/>
          <a:ext cx="889000" cy="55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155925</xdr:rowOff>
    </xdr:from>
    <xdr:to>
      <xdr:col>20</xdr:col>
      <xdr:colOff>38100</xdr:colOff>
      <xdr:row>56</xdr:row>
      <xdr:rowOff>86075</xdr:rowOff>
    </xdr:to>
    <xdr:sp macro="" textlink="">
      <xdr:nvSpPr>
        <xdr:cNvPr id="123" name="フローチャート: 判断 122">
          <a:extLst>
            <a:ext uri="{FF2B5EF4-FFF2-40B4-BE49-F238E27FC236}">
              <a16:creationId xmlns:a16="http://schemas.microsoft.com/office/drawing/2014/main" id="{7410F9A7-90B4-4E71-8E09-90C15BC1B6E4}"/>
            </a:ext>
          </a:extLst>
        </xdr:cNvPr>
        <xdr:cNvSpPr/>
      </xdr:nvSpPr>
      <xdr:spPr>
        <a:xfrm>
          <a:off x="3746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77202</xdr:rowOff>
    </xdr:from>
    <xdr:ext cx="534377" cy="259045"/>
    <xdr:sp macro="" textlink="">
      <xdr:nvSpPr>
        <xdr:cNvPr id="124" name="テキスト ボックス 123">
          <a:extLst>
            <a:ext uri="{FF2B5EF4-FFF2-40B4-BE49-F238E27FC236}">
              <a16:creationId xmlns:a16="http://schemas.microsoft.com/office/drawing/2014/main" id="{65A11671-C35F-4E70-9171-1DB789483357}"/>
            </a:ext>
          </a:extLst>
        </xdr:cNvPr>
        <xdr:cNvSpPr txBox="1"/>
      </xdr:nvSpPr>
      <xdr:spPr>
        <a:xfrm>
          <a:off x="3530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115377</xdr:rowOff>
    </xdr:from>
    <xdr:to>
      <xdr:col>15</xdr:col>
      <xdr:colOff>50800</xdr:colOff>
      <xdr:row>57</xdr:row>
      <xdr:rowOff>163154</xdr:rowOff>
    </xdr:to>
    <xdr:cxnSp macro="">
      <xdr:nvCxnSpPr>
        <xdr:cNvPr id="125" name="直線コネクタ 124">
          <a:extLst>
            <a:ext uri="{FF2B5EF4-FFF2-40B4-BE49-F238E27FC236}">
              <a16:creationId xmlns:a16="http://schemas.microsoft.com/office/drawing/2014/main" id="{72E05097-EA79-44D0-B9CA-F64B2FB29D53}"/>
            </a:ext>
          </a:extLst>
        </xdr:cNvPr>
        <xdr:cNvCxnSpPr/>
      </xdr:nvCxnSpPr>
      <xdr:spPr>
        <a:xfrm flipV="1">
          <a:off x="2019300" y="9716577"/>
          <a:ext cx="889000" cy="2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147833</xdr:rowOff>
    </xdr:from>
    <xdr:to>
      <xdr:col>15</xdr:col>
      <xdr:colOff>101600</xdr:colOff>
      <xdr:row>58</xdr:row>
      <xdr:rowOff>77983</xdr:rowOff>
    </xdr:to>
    <xdr:sp macro="" textlink="">
      <xdr:nvSpPr>
        <xdr:cNvPr id="126" name="フローチャート: 判断 125">
          <a:extLst>
            <a:ext uri="{FF2B5EF4-FFF2-40B4-BE49-F238E27FC236}">
              <a16:creationId xmlns:a16="http://schemas.microsoft.com/office/drawing/2014/main" id="{CD3E405C-E91E-43AD-9CCA-2CA3BFACE798}"/>
            </a:ext>
          </a:extLst>
        </xdr:cNvPr>
        <xdr:cNvSpPr/>
      </xdr:nvSpPr>
      <xdr:spPr>
        <a:xfrm>
          <a:off x="2857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69110</xdr:rowOff>
    </xdr:from>
    <xdr:ext cx="534377" cy="259045"/>
    <xdr:sp macro="" textlink="">
      <xdr:nvSpPr>
        <xdr:cNvPr id="127" name="テキスト ボックス 126">
          <a:extLst>
            <a:ext uri="{FF2B5EF4-FFF2-40B4-BE49-F238E27FC236}">
              <a16:creationId xmlns:a16="http://schemas.microsoft.com/office/drawing/2014/main" id="{9228E0DD-E695-483B-A273-B04029F22895}"/>
            </a:ext>
          </a:extLst>
        </xdr:cNvPr>
        <xdr:cNvSpPr txBox="1"/>
      </xdr:nvSpPr>
      <xdr:spPr>
        <a:xfrm>
          <a:off x="2641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163154</xdr:rowOff>
    </xdr:from>
    <xdr:to>
      <xdr:col>10</xdr:col>
      <xdr:colOff>114300</xdr:colOff>
      <xdr:row>58</xdr:row>
      <xdr:rowOff>77475</xdr:rowOff>
    </xdr:to>
    <xdr:cxnSp macro="">
      <xdr:nvCxnSpPr>
        <xdr:cNvPr id="128" name="直線コネクタ 127">
          <a:extLst>
            <a:ext uri="{FF2B5EF4-FFF2-40B4-BE49-F238E27FC236}">
              <a16:creationId xmlns:a16="http://schemas.microsoft.com/office/drawing/2014/main" id="{52E923F5-4D68-4E48-BF30-A791C957F643}"/>
            </a:ext>
          </a:extLst>
        </xdr:cNvPr>
        <xdr:cNvCxnSpPr/>
      </xdr:nvCxnSpPr>
      <xdr:spPr>
        <a:xfrm flipV="1">
          <a:off x="1130300" y="9935804"/>
          <a:ext cx="8890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137500</xdr:rowOff>
    </xdr:from>
    <xdr:to>
      <xdr:col>10</xdr:col>
      <xdr:colOff>165100</xdr:colOff>
      <xdr:row>58</xdr:row>
      <xdr:rowOff>67650</xdr:rowOff>
    </xdr:to>
    <xdr:sp macro="" textlink="">
      <xdr:nvSpPr>
        <xdr:cNvPr id="129" name="フローチャート: 判断 128">
          <a:extLst>
            <a:ext uri="{FF2B5EF4-FFF2-40B4-BE49-F238E27FC236}">
              <a16:creationId xmlns:a16="http://schemas.microsoft.com/office/drawing/2014/main" id="{FC5C447A-5D14-4E1D-B5D4-16C7600313AF}"/>
            </a:ext>
          </a:extLst>
        </xdr:cNvPr>
        <xdr:cNvSpPr/>
      </xdr:nvSpPr>
      <xdr:spPr>
        <a:xfrm>
          <a:off x="1968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3B67E530-E83D-42AE-AB81-F002CF6FF4AF}"/>
            </a:ext>
          </a:extLst>
        </xdr:cNvPr>
        <xdr:cNvSpPr txBox="1"/>
      </xdr:nvSpPr>
      <xdr:spPr>
        <a:xfrm>
          <a:off x="1752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120904</xdr:rowOff>
    </xdr:from>
    <xdr:to>
      <xdr:col>6</xdr:col>
      <xdr:colOff>38100</xdr:colOff>
      <xdr:row>59</xdr:row>
      <xdr:rowOff>51054</xdr:rowOff>
    </xdr:to>
    <xdr:sp macro="" textlink="">
      <xdr:nvSpPr>
        <xdr:cNvPr id="131" name="フローチャート: 判断 130">
          <a:extLst>
            <a:ext uri="{FF2B5EF4-FFF2-40B4-BE49-F238E27FC236}">
              <a16:creationId xmlns:a16="http://schemas.microsoft.com/office/drawing/2014/main" id="{4A21338C-C212-4CB1-858A-DE9424B76488}"/>
            </a:ext>
          </a:extLst>
        </xdr:cNvPr>
        <xdr:cNvSpPr/>
      </xdr:nvSpPr>
      <xdr:spPr>
        <a:xfrm>
          <a:off x="1079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42181</xdr:rowOff>
    </xdr:from>
    <xdr:ext cx="534377" cy="259045"/>
    <xdr:sp macro="" textlink="">
      <xdr:nvSpPr>
        <xdr:cNvPr id="132" name="テキスト ボックス 131">
          <a:extLst>
            <a:ext uri="{FF2B5EF4-FFF2-40B4-BE49-F238E27FC236}">
              <a16:creationId xmlns:a16="http://schemas.microsoft.com/office/drawing/2014/main" id="{2C677FF1-9168-4FBE-A21B-660C6518F39F}"/>
            </a:ext>
          </a:extLst>
        </xdr:cNvPr>
        <xdr:cNvSpPr txBox="1"/>
      </xdr:nvSpPr>
      <xdr:spPr>
        <a:xfrm>
          <a:off x="863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1575349A-A8EA-4AA0-80EA-AFE06CC719F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9F32A15-3047-4CEE-B7E8-6E7EA54CDA6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E790138-7ACE-400C-9314-9F7370E225F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F227A8D6-E0E8-4128-94B4-19C768B7BF9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D4CA02CE-8E3B-447A-BD59-C8ABD7F2C4F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40483</xdr:rowOff>
    </xdr:from>
    <xdr:to>
      <xdr:col>24</xdr:col>
      <xdr:colOff>114300</xdr:colOff>
      <xdr:row>50</xdr:row>
      <xdr:rowOff>142083</xdr:rowOff>
    </xdr:to>
    <xdr:sp macro="" textlink="">
      <xdr:nvSpPr>
        <xdr:cNvPr id="138" name="楕円 137">
          <a:extLst>
            <a:ext uri="{FF2B5EF4-FFF2-40B4-BE49-F238E27FC236}">
              <a16:creationId xmlns:a16="http://schemas.microsoft.com/office/drawing/2014/main" id="{258632B0-83C7-45A9-9A03-0CFA23F0CB35}"/>
            </a:ext>
          </a:extLst>
        </xdr:cNvPr>
        <xdr:cNvSpPr/>
      </xdr:nvSpPr>
      <xdr:spPr>
        <a:xfrm>
          <a:off x="4584700" y="861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164960</xdr:rowOff>
    </xdr:from>
    <xdr:ext cx="534377" cy="259045"/>
    <xdr:sp macro="" textlink="">
      <xdr:nvSpPr>
        <xdr:cNvPr id="139" name="物件費該当値テキスト">
          <a:extLst>
            <a:ext uri="{FF2B5EF4-FFF2-40B4-BE49-F238E27FC236}">
              <a16:creationId xmlns:a16="http://schemas.microsoft.com/office/drawing/2014/main" id="{058D94FF-307E-4956-A304-C67CB509BE49}"/>
            </a:ext>
          </a:extLst>
        </xdr:cNvPr>
        <xdr:cNvSpPr txBox="1"/>
      </xdr:nvSpPr>
      <xdr:spPr>
        <a:xfrm>
          <a:off x="4686300" y="85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25121</xdr:rowOff>
    </xdr:from>
    <xdr:to>
      <xdr:col>20</xdr:col>
      <xdr:colOff>38100</xdr:colOff>
      <xdr:row>53</xdr:row>
      <xdr:rowOff>126721</xdr:rowOff>
    </xdr:to>
    <xdr:sp macro="" textlink="">
      <xdr:nvSpPr>
        <xdr:cNvPr id="140" name="楕円 139">
          <a:extLst>
            <a:ext uri="{FF2B5EF4-FFF2-40B4-BE49-F238E27FC236}">
              <a16:creationId xmlns:a16="http://schemas.microsoft.com/office/drawing/2014/main" id="{8566EAF4-8449-4DBB-AEAF-0C5F147C2D67}"/>
            </a:ext>
          </a:extLst>
        </xdr:cNvPr>
        <xdr:cNvSpPr/>
      </xdr:nvSpPr>
      <xdr:spPr>
        <a:xfrm>
          <a:off x="3746500" y="91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143248</xdr:rowOff>
    </xdr:from>
    <xdr:ext cx="534377" cy="259045"/>
    <xdr:sp macro="" textlink="">
      <xdr:nvSpPr>
        <xdr:cNvPr id="141" name="テキスト ボックス 140">
          <a:extLst>
            <a:ext uri="{FF2B5EF4-FFF2-40B4-BE49-F238E27FC236}">
              <a16:creationId xmlns:a16="http://schemas.microsoft.com/office/drawing/2014/main" id="{CF267C8B-DD0A-4F28-9B74-38E8B5FE7A9D}"/>
            </a:ext>
          </a:extLst>
        </xdr:cNvPr>
        <xdr:cNvSpPr txBox="1"/>
      </xdr:nvSpPr>
      <xdr:spPr>
        <a:xfrm>
          <a:off x="3530111" y="888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64577</xdr:rowOff>
    </xdr:from>
    <xdr:to>
      <xdr:col>15</xdr:col>
      <xdr:colOff>101600</xdr:colOff>
      <xdr:row>56</xdr:row>
      <xdr:rowOff>166177</xdr:rowOff>
    </xdr:to>
    <xdr:sp macro="" textlink="">
      <xdr:nvSpPr>
        <xdr:cNvPr id="142" name="楕円 141">
          <a:extLst>
            <a:ext uri="{FF2B5EF4-FFF2-40B4-BE49-F238E27FC236}">
              <a16:creationId xmlns:a16="http://schemas.microsoft.com/office/drawing/2014/main" id="{4CDDCBB5-BE7F-4F63-83F6-AC90CE1690CC}"/>
            </a:ext>
          </a:extLst>
        </xdr:cNvPr>
        <xdr:cNvSpPr/>
      </xdr:nvSpPr>
      <xdr:spPr>
        <a:xfrm>
          <a:off x="2857500" y="966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11254</xdr:rowOff>
    </xdr:from>
    <xdr:ext cx="534377" cy="259045"/>
    <xdr:sp macro="" textlink="">
      <xdr:nvSpPr>
        <xdr:cNvPr id="143" name="テキスト ボックス 142">
          <a:extLst>
            <a:ext uri="{FF2B5EF4-FFF2-40B4-BE49-F238E27FC236}">
              <a16:creationId xmlns:a16="http://schemas.microsoft.com/office/drawing/2014/main" id="{F7C4B290-8C4B-458D-A87D-7119B230DC3F}"/>
            </a:ext>
          </a:extLst>
        </xdr:cNvPr>
        <xdr:cNvSpPr txBox="1"/>
      </xdr:nvSpPr>
      <xdr:spPr>
        <a:xfrm>
          <a:off x="2641111" y="94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112354</xdr:rowOff>
    </xdr:from>
    <xdr:to>
      <xdr:col>10</xdr:col>
      <xdr:colOff>165100</xdr:colOff>
      <xdr:row>58</xdr:row>
      <xdr:rowOff>42504</xdr:rowOff>
    </xdr:to>
    <xdr:sp macro="" textlink="">
      <xdr:nvSpPr>
        <xdr:cNvPr id="144" name="楕円 143">
          <a:extLst>
            <a:ext uri="{FF2B5EF4-FFF2-40B4-BE49-F238E27FC236}">
              <a16:creationId xmlns:a16="http://schemas.microsoft.com/office/drawing/2014/main" id="{CFEC4A70-AA01-421F-BDE1-EB12277D03AA}"/>
            </a:ext>
          </a:extLst>
        </xdr:cNvPr>
        <xdr:cNvSpPr/>
      </xdr:nvSpPr>
      <xdr:spPr>
        <a:xfrm>
          <a:off x="1968500" y="988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59031</xdr:rowOff>
    </xdr:from>
    <xdr:ext cx="534377" cy="259045"/>
    <xdr:sp macro="" textlink="">
      <xdr:nvSpPr>
        <xdr:cNvPr id="145" name="テキスト ボックス 144">
          <a:extLst>
            <a:ext uri="{FF2B5EF4-FFF2-40B4-BE49-F238E27FC236}">
              <a16:creationId xmlns:a16="http://schemas.microsoft.com/office/drawing/2014/main" id="{526A897D-29E7-485E-A746-62A1E0947833}"/>
            </a:ext>
          </a:extLst>
        </xdr:cNvPr>
        <xdr:cNvSpPr txBox="1"/>
      </xdr:nvSpPr>
      <xdr:spPr>
        <a:xfrm>
          <a:off x="1752111" y="96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26675</xdr:rowOff>
    </xdr:from>
    <xdr:to>
      <xdr:col>6</xdr:col>
      <xdr:colOff>38100</xdr:colOff>
      <xdr:row>58</xdr:row>
      <xdr:rowOff>128275</xdr:rowOff>
    </xdr:to>
    <xdr:sp macro="" textlink="">
      <xdr:nvSpPr>
        <xdr:cNvPr id="146" name="楕円 145">
          <a:extLst>
            <a:ext uri="{FF2B5EF4-FFF2-40B4-BE49-F238E27FC236}">
              <a16:creationId xmlns:a16="http://schemas.microsoft.com/office/drawing/2014/main" id="{3362BAB7-2B2A-4C33-89FB-2CCB96CDC7AD}"/>
            </a:ext>
          </a:extLst>
        </xdr:cNvPr>
        <xdr:cNvSpPr/>
      </xdr:nvSpPr>
      <xdr:spPr>
        <a:xfrm>
          <a:off x="1079500" y="99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144802</xdr:rowOff>
    </xdr:from>
    <xdr:ext cx="534377" cy="259045"/>
    <xdr:sp macro="" textlink="">
      <xdr:nvSpPr>
        <xdr:cNvPr id="147" name="テキスト ボックス 146">
          <a:extLst>
            <a:ext uri="{FF2B5EF4-FFF2-40B4-BE49-F238E27FC236}">
              <a16:creationId xmlns:a16="http://schemas.microsoft.com/office/drawing/2014/main" id="{559A76A9-1DD1-4E78-8960-35D83DD4AE58}"/>
            </a:ext>
          </a:extLst>
        </xdr:cNvPr>
        <xdr:cNvSpPr txBox="1"/>
      </xdr:nvSpPr>
      <xdr:spPr>
        <a:xfrm>
          <a:off x="863111" y="974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2FA37F39-601B-4D61-8C2A-22A0F9F25BE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BFA5ACC4-A1DD-4691-BECE-B5D1EA49394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7509C174-200C-49E8-9934-EDC147CF6F9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AD9B0399-592A-4134-BAF5-E1F49D83E69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79E7C261-60DF-484B-90BB-7917F324CAE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5F32BD07-2E20-4CD8-BAD6-55CC1F1F7AB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1B673C7E-42DA-4866-AC47-7B824E67AB8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75F0B8B8-A4C0-49A5-9A24-6CD2204887D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EFB8AD0B-008F-4109-BE5A-E80193676CB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7BA7617C-1C9B-4298-83B2-0C3E023DE6D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ACEBA5E7-493F-4717-B3FF-129F5D3EF06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D5A4DA5C-6466-4855-B22C-8895D6DAABA3}"/>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F9CC9B3F-5F53-47AB-927D-7BCB0A183968}"/>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9DFF04AA-A83C-4CDA-85DC-AE3A9D57BAD9}"/>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86B474AD-C86C-4568-931E-F8A4207DF1AF}"/>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4A9C984-039D-44CD-8E47-A720A6BAB934}"/>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55504169-7896-42AF-AE33-862E8593D254}"/>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423FFD1A-D290-44AB-A6BF-18A1375B6754}"/>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596F0D57-BBEF-440C-B628-061AEF277F1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938D89B6-CCF9-4D2B-9B97-49DAF4BDF112}"/>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297DFCFE-28E7-4B75-B031-13241858115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69" name="直線コネクタ 168">
          <a:extLst>
            <a:ext uri="{FF2B5EF4-FFF2-40B4-BE49-F238E27FC236}">
              <a16:creationId xmlns:a16="http://schemas.microsoft.com/office/drawing/2014/main" id="{F8B52BF9-BE97-48F6-B99F-2B9483748776}"/>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0" name="維持補修費最小値テキスト">
          <a:extLst>
            <a:ext uri="{FF2B5EF4-FFF2-40B4-BE49-F238E27FC236}">
              <a16:creationId xmlns:a16="http://schemas.microsoft.com/office/drawing/2014/main" id="{3813C21F-892C-4689-AA06-C3B794D2A944}"/>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1" name="直線コネクタ 170">
          <a:extLst>
            <a:ext uri="{FF2B5EF4-FFF2-40B4-BE49-F238E27FC236}">
              <a16:creationId xmlns:a16="http://schemas.microsoft.com/office/drawing/2014/main" id="{62F4BE91-FC18-4279-99BE-AC7F4910CBFD}"/>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2" name="維持補修費最大値テキスト">
          <a:extLst>
            <a:ext uri="{FF2B5EF4-FFF2-40B4-BE49-F238E27FC236}">
              <a16:creationId xmlns:a16="http://schemas.microsoft.com/office/drawing/2014/main" id="{02AF7BD3-0D0B-407F-AE91-AC5AB39F2853}"/>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3" name="直線コネクタ 172">
          <a:extLst>
            <a:ext uri="{FF2B5EF4-FFF2-40B4-BE49-F238E27FC236}">
              <a16:creationId xmlns:a16="http://schemas.microsoft.com/office/drawing/2014/main" id="{DBA9294B-B96A-4C6E-A7B5-014433FEEA49}"/>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44466</xdr:rowOff>
    </xdr:from>
    <xdr:to>
      <xdr:col>24</xdr:col>
      <xdr:colOff>63500</xdr:colOff>
      <xdr:row>78</xdr:row>
      <xdr:rowOff>55118</xdr:rowOff>
    </xdr:to>
    <xdr:cxnSp macro="">
      <xdr:nvCxnSpPr>
        <xdr:cNvPr id="174" name="直線コネクタ 173">
          <a:extLst>
            <a:ext uri="{FF2B5EF4-FFF2-40B4-BE49-F238E27FC236}">
              <a16:creationId xmlns:a16="http://schemas.microsoft.com/office/drawing/2014/main" id="{E3406B80-A78E-4763-9903-D97F47F9E66D}"/>
            </a:ext>
          </a:extLst>
        </xdr:cNvPr>
        <xdr:cNvCxnSpPr/>
      </xdr:nvCxnSpPr>
      <xdr:spPr>
        <a:xfrm>
          <a:off x="3797300" y="13417566"/>
          <a:ext cx="8382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5" name="維持補修費平均値テキスト">
          <a:extLst>
            <a:ext uri="{FF2B5EF4-FFF2-40B4-BE49-F238E27FC236}">
              <a16:creationId xmlns:a16="http://schemas.microsoft.com/office/drawing/2014/main" id="{C0BC2221-546A-4DD8-ACCE-3F5B1AB4179C}"/>
            </a:ext>
          </a:extLst>
        </xdr:cNvPr>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6" name="フローチャート: 判断 175">
          <a:extLst>
            <a:ext uri="{FF2B5EF4-FFF2-40B4-BE49-F238E27FC236}">
              <a16:creationId xmlns:a16="http://schemas.microsoft.com/office/drawing/2014/main" id="{2F26BF26-82A7-42B0-9D80-AD4A80A159CE}"/>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36875</xdr:rowOff>
    </xdr:from>
    <xdr:to>
      <xdr:col>19</xdr:col>
      <xdr:colOff>177800</xdr:colOff>
      <xdr:row>78</xdr:row>
      <xdr:rowOff>44466</xdr:rowOff>
    </xdr:to>
    <xdr:cxnSp macro="">
      <xdr:nvCxnSpPr>
        <xdr:cNvPr id="177" name="直線コネクタ 176">
          <a:extLst>
            <a:ext uri="{FF2B5EF4-FFF2-40B4-BE49-F238E27FC236}">
              <a16:creationId xmlns:a16="http://schemas.microsoft.com/office/drawing/2014/main" id="{A113667C-C9BB-4094-81DB-045861CE1A25}"/>
            </a:ext>
          </a:extLst>
        </xdr:cNvPr>
        <xdr:cNvCxnSpPr/>
      </xdr:nvCxnSpPr>
      <xdr:spPr>
        <a:xfrm>
          <a:off x="2908300" y="13409975"/>
          <a:ext cx="8890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78" name="フローチャート: 判断 177">
          <a:extLst>
            <a:ext uri="{FF2B5EF4-FFF2-40B4-BE49-F238E27FC236}">
              <a16:creationId xmlns:a16="http://schemas.microsoft.com/office/drawing/2014/main" id="{C83F31A1-F258-473A-8320-D9DAF4DB13B8}"/>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79" name="テキスト ボックス 178">
          <a:extLst>
            <a:ext uri="{FF2B5EF4-FFF2-40B4-BE49-F238E27FC236}">
              <a16:creationId xmlns:a16="http://schemas.microsoft.com/office/drawing/2014/main" id="{98388D70-E165-4EB2-BCCD-194EB70663AC}"/>
            </a:ext>
          </a:extLst>
        </xdr:cNvPr>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36875</xdr:rowOff>
    </xdr:from>
    <xdr:to>
      <xdr:col>15</xdr:col>
      <xdr:colOff>50800</xdr:colOff>
      <xdr:row>78</xdr:row>
      <xdr:rowOff>40305</xdr:rowOff>
    </xdr:to>
    <xdr:cxnSp macro="">
      <xdr:nvCxnSpPr>
        <xdr:cNvPr id="180" name="直線コネクタ 179">
          <a:extLst>
            <a:ext uri="{FF2B5EF4-FFF2-40B4-BE49-F238E27FC236}">
              <a16:creationId xmlns:a16="http://schemas.microsoft.com/office/drawing/2014/main" id="{73079DD6-6973-41AD-9501-35FE761CC10F}"/>
            </a:ext>
          </a:extLst>
        </xdr:cNvPr>
        <xdr:cNvCxnSpPr/>
      </xdr:nvCxnSpPr>
      <xdr:spPr>
        <a:xfrm flipV="1">
          <a:off x="2019300" y="1340997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1" name="フローチャート: 判断 180">
          <a:extLst>
            <a:ext uri="{FF2B5EF4-FFF2-40B4-BE49-F238E27FC236}">
              <a16:creationId xmlns:a16="http://schemas.microsoft.com/office/drawing/2014/main" id="{99E1DDA5-9F21-4809-BF58-966489705FCD}"/>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2" name="テキスト ボックス 181">
          <a:extLst>
            <a:ext uri="{FF2B5EF4-FFF2-40B4-BE49-F238E27FC236}">
              <a16:creationId xmlns:a16="http://schemas.microsoft.com/office/drawing/2014/main" id="{F334C222-EC49-451D-9CF3-58933C3A5994}"/>
            </a:ext>
          </a:extLst>
        </xdr:cNvPr>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40305</xdr:rowOff>
    </xdr:from>
    <xdr:to>
      <xdr:col>10</xdr:col>
      <xdr:colOff>114300</xdr:colOff>
      <xdr:row>78</xdr:row>
      <xdr:rowOff>53609</xdr:rowOff>
    </xdr:to>
    <xdr:cxnSp macro="">
      <xdr:nvCxnSpPr>
        <xdr:cNvPr id="183" name="直線コネクタ 182">
          <a:extLst>
            <a:ext uri="{FF2B5EF4-FFF2-40B4-BE49-F238E27FC236}">
              <a16:creationId xmlns:a16="http://schemas.microsoft.com/office/drawing/2014/main" id="{1CA53F3F-554F-4BB0-B8C8-35D65E0C225E}"/>
            </a:ext>
          </a:extLst>
        </xdr:cNvPr>
        <xdr:cNvCxnSpPr/>
      </xdr:nvCxnSpPr>
      <xdr:spPr>
        <a:xfrm flipV="1">
          <a:off x="1130300" y="13413405"/>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4" name="フローチャート: 判断 183">
          <a:extLst>
            <a:ext uri="{FF2B5EF4-FFF2-40B4-BE49-F238E27FC236}">
              <a16:creationId xmlns:a16="http://schemas.microsoft.com/office/drawing/2014/main" id="{66D7A79F-C4DF-4977-A8C0-E3B6D6DEDE5F}"/>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E08B1E84-BD88-41E7-BCC3-2B2F46C51BEC}"/>
            </a:ext>
          </a:extLst>
        </xdr:cNvPr>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6" name="フローチャート: 判断 185">
          <a:extLst>
            <a:ext uri="{FF2B5EF4-FFF2-40B4-BE49-F238E27FC236}">
              <a16:creationId xmlns:a16="http://schemas.microsoft.com/office/drawing/2014/main" id="{5D66D43E-04DC-4E7B-9608-C633326B0B99}"/>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7" name="テキスト ボックス 186">
          <a:extLst>
            <a:ext uri="{FF2B5EF4-FFF2-40B4-BE49-F238E27FC236}">
              <a16:creationId xmlns:a16="http://schemas.microsoft.com/office/drawing/2014/main" id="{8624C63E-7C1E-4F15-B5F7-9F21AC5E71CF}"/>
            </a:ext>
          </a:extLst>
        </xdr:cNvPr>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8D526BC3-3BA9-4058-9113-681A991D3AB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CC6E92A-06B6-473C-8D01-3ABDAD3501E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62EFBA8A-19EE-4F99-95DC-BFA32E2CA34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EEF2986-3A43-4C34-9304-8C3D3AFCD76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042D9A3-8D90-4878-ACE9-FF263844ADB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4318</xdr:rowOff>
    </xdr:from>
    <xdr:to>
      <xdr:col>24</xdr:col>
      <xdr:colOff>114300</xdr:colOff>
      <xdr:row>78</xdr:row>
      <xdr:rowOff>105918</xdr:rowOff>
    </xdr:to>
    <xdr:sp macro="" textlink="">
      <xdr:nvSpPr>
        <xdr:cNvPr id="193" name="楕円 192">
          <a:extLst>
            <a:ext uri="{FF2B5EF4-FFF2-40B4-BE49-F238E27FC236}">
              <a16:creationId xmlns:a16="http://schemas.microsoft.com/office/drawing/2014/main" id="{C0FBE8AC-C3E9-43D8-98A4-8D4CD0C3C94A}"/>
            </a:ext>
          </a:extLst>
        </xdr:cNvPr>
        <xdr:cNvSpPr/>
      </xdr:nvSpPr>
      <xdr:spPr>
        <a:xfrm>
          <a:off x="45847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90695</xdr:rowOff>
    </xdr:from>
    <xdr:ext cx="469744" cy="259045"/>
    <xdr:sp macro="" textlink="">
      <xdr:nvSpPr>
        <xdr:cNvPr id="194" name="維持補修費該当値テキスト">
          <a:extLst>
            <a:ext uri="{FF2B5EF4-FFF2-40B4-BE49-F238E27FC236}">
              <a16:creationId xmlns:a16="http://schemas.microsoft.com/office/drawing/2014/main" id="{AE8C62DA-F244-4B70-A83E-6AF43FB07FF5}"/>
            </a:ext>
          </a:extLst>
        </xdr:cNvPr>
        <xdr:cNvSpPr txBox="1"/>
      </xdr:nvSpPr>
      <xdr:spPr>
        <a:xfrm>
          <a:off x="4686300" y="1329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165116</xdr:rowOff>
    </xdr:from>
    <xdr:to>
      <xdr:col>20</xdr:col>
      <xdr:colOff>38100</xdr:colOff>
      <xdr:row>78</xdr:row>
      <xdr:rowOff>95266</xdr:rowOff>
    </xdr:to>
    <xdr:sp macro="" textlink="">
      <xdr:nvSpPr>
        <xdr:cNvPr id="195" name="楕円 194">
          <a:extLst>
            <a:ext uri="{FF2B5EF4-FFF2-40B4-BE49-F238E27FC236}">
              <a16:creationId xmlns:a16="http://schemas.microsoft.com/office/drawing/2014/main" id="{3161140B-AAC5-440D-9A10-05763FDC7B39}"/>
            </a:ext>
          </a:extLst>
        </xdr:cNvPr>
        <xdr:cNvSpPr/>
      </xdr:nvSpPr>
      <xdr:spPr>
        <a:xfrm>
          <a:off x="3746500" y="133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86393</xdr:rowOff>
    </xdr:from>
    <xdr:ext cx="469744" cy="259045"/>
    <xdr:sp macro="" textlink="">
      <xdr:nvSpPr>
        <xdr:cNvPr id="196" name="テキスト ボックス 195">
          <a:extLst>
            <a:ext uri="{FF2B5EF4-FFF2-40B4-BE49-F238E27FC236}">
              <a16:creationId xmlns:a16="http://schemas.microsoft.com/office/drawing/2014/main" id="{0D3D5359-9E75-48A1-965C-7019F4301D0E}"/>
            </a:ext>
          </a:extLst>
        </xdr:cNvPr>
        <xdr:cNvSpPr txBox="1"/>
      </xdr:nvSpPr>
      <xdr:spPr>
        <a:xfrm>
          <a:off x="3562428" y="1345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157525</xdr:rowOff>
    </xdr:from>
    <xdr:to>
      <xdr:col>15</xdr:col>
      <xdr:colOff>101600</xdr:colOff>
      <xdr:row>78</xdr:row>
      <xdr:rowOff>87675</xdr:rowOff>
    </xdr:to>
    <xdr:sp macro="" textlink="">
      <xdr:nvSpPr>
        <xdr:cNvPr id="197" name="楕円 196">
          <a:extLst>
            <a:ext uri="{FF2B5EF4-FFF2-40B4-BE49-F238E27FC236}">
              <a16:creationId xmlns:a16="http://schemas.microsoft.com/office/drawing/2014/main" id="{0D78A0E8-8FA6-4EEF-B305-8D601A377B78}"/>
            </a:ext>
          </a:extLst>
        </xdr:cNvPr>
        <xdr:cNvSpPr/>
      </xdr:nvSpPr>
      <xdr:spPr>
        <a:xfrm>
          <a:off x="2857500" y="133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78802</xdr:rowOff>
    </xdr:from>
    <xdr:ext cx="469744" cy="259045"/>
    <xdr:sp macro="" textlink="">
      <xdr:nvSpPr>
        <xdr:cNvPr id="198" name="テキスト ボックス 197">
          <a:extLst>
            <a:ext uri="{FF2B5EF4-FFF2-40B4-BE49-F238E27FC236}">
              <a16:creationId xmlns:a16="http://schemas.microsoft.com/office/drawing/2014/main" id="{6710094F-01B0-4CB5-AA4C-C8D582022369}"/>
            </a:ext>
          </a:extLst>
        </xdr:cNvPr>
        <xdr:cNvSpPr txBox="1"/>
      </xdr:nvSpPr>
      <xdr:spPr>
        <a:xfrm>
          <a:off x="2673428" y="1345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160955</xdr:rowOff>
    </xdr:from>
    <xdr:to>
      <xdr:col>10</xdr:col>
      <xdr:colOff>165100</xdr:colOff>
      <xdr:row>78</xdr:row>
      <xdr:rowOff>91105</xdr:rowOff>
    </xdr:to>
    <xdr:sp macro="" textlink="">
      <xdr:nvSpPr>
        <xdr:cNvPr id="199" name="楕円 198">
          <a:extLst>
            <a:ext uri="{FF2B5EF4-FFF2-40B4-BE49-F238E27FC236}">
              <a16:creationId xmlns:a16="http://schemas.microsoft.com/office/drawing/2014/main" id="{FA37C404-D88E-45AE-833D-FD5F69B4C003}"/>
            </a:ext>
          </a:extLst>
        </xdr:cNvPr>
        <xdr:cNvSpPr/>
      </xdr:nvSpPr>
      <xdr:spPr>
        <a:xfrm>
          <a:off x="1968500" y="133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82232</xdr:rowOff>
    </xdr:from>
    <xdr:ext cx="469744" cy="259045"/>
    <xdr:sp macro="" textlink="">
      <xdr:nvSpPr>
        <xdr:cNvPr id="200" name="テキスト ボックス 199">
          <a:extLst>
            <a:ext uri="{FF2B5EF4-FFF2-40B4-BE49-F238E27FC236}">
              <a16:creationId xmlns:a16="http://schemas.microsoft.com/office/drawing/2014/main" id="{6B028B8D-3E8D-4C6F-BCB1-1328861E7378}"/>
            </a:ext>
          </a:extLst>
        </xdr:cNvPr>
        <xdr:cNvSpPr txBox="1"/>
      </xdr:nvSpPr>
      <xdr:spPr>
        <a:xfrm>
          <a:off x="1784428" y="1345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2809</xdr:rowOff>
    </xdr:from>
    <xdr:to>
      <xdr:col>6</xdr:col>
      <xdr:colOff>38100</xdr:colOff>
      <xdr:row>78</xdr:row>
      <xdr:rowOff>104409</xdr:rowOff>
    </xdr:to>
    <xdr:sp macro="" textlink="">
      <xdr:nvSpPr>
        <xdr:cNvPr id="201" name="楕円 200">
          <a:extLst>
            <a:ext uri="{FF2B5EF4-FFF2-40B4-BE49-F238E27FC236}">
              <a16:creationId xmlns:a16="http://schemas.microsoft.com/office/drawing/2014/main" id="{8B6A99D0-7FA6-4487-98CB-30FFEB6B61F7}"/>
            </a:ext>
          </a:extLst>
        </xdr:cNvPr>
        <xdr:cNvSpPr/>
      </xdr:nvSpPr>
      <xdr:spPr>
        <a:xfrm>
          <a:off x="1079500" y="133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95536</xdr:rowOff>
    </xdr:from>
    <xdr:ext cx="469744" cy="259045"/>
    <xdr:sp macro="" textlink="">
      <xdr:nvSpPr>
        <xdr:cNvPr id="202" name="テキスト ボックス 201">
          <a:extLst>
            <a:ext uri="{FF2B5EF4-FFF2-40B4-BE49-F238E27FC236}">
              <a16:creationId xmlns:a16="http://schemas.microsoft.com/office/drawing/2014/main" id="{7189701F-D546-41BC-BDF4-89FC6B7F25BF}"/>
            </a:ext>
          </a:extLst>
        </xdr:cNvPr>
        <xdr:cNvSpPr txBox="1"/>
      </xdr:nvSpPr>
      <xdr:spPr>
        <a:xfrm>
          <a:off x="895428" y="134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52A11D4D-E668-403B-95D6-2B68DD00795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32ACF865-8071-4394-81DF-EBD2C10374D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A5D9B3D0-A103-4470-8C0A-73D16968F79E}"/>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862CA84E-4C49-4F5B-AAFD-FDE441468BC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E0746760-3460-41DA-9539-C06169F759F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A0CA7DA0-73C1-4983-993D-64421EB6698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CACF3D2C-D69F-4298-917D-1166E802076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3B1141AA-F4AA-4C0E-B40E-16CA5BF6983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24A08F9B-4F52-4EA7-809A-5A976847715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8A0DE27E-6F52-490A-B299-AC6DF3C74CF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6BA59F19-6673-40AC-BA1E-DB4DDF164533}"/>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D3027FF8-C752-42C0-9F57-937A618CD91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1F7DD66F-4CB4-4CBA-9213-975A0C53719E}"/>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77A494B5-8200-4F2C-AAEF-C8F1F4D331A3}"/>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56C3899A-9317-40C6-ADC0-DC10E26135FE}"/>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EFAAC078-F62B-42AB-B851-B947D81BEFF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639CC04C-B549-4A11-A8D5-E700A5CBEBA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B5FC5461-9456-4E14-AE96-7354F7FAF5D1}"/>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608A7149-5BFB-41D8-BBDE-975906E9E18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44DB251-4C70-48CF-9BED-DFBDA2694311}"/>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4C87719C-54B6-41D6-A884-46755D83A8A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D304DC6A-A33C-4EA2-BD33-1163DB3E3DC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417FEE35-DBB1-4D09-AB31-20F0D6D822B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55762968-0FAE-4AB8-9379-2D2D541D0C5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7" name="直線コネクタ 226">
          <a:extLst>
            <a:ext uri="{FF2B5EF4-FFF2-40B4-BE49-F238E27FC236}">
              <a16:creationId xmlns:a16="http://schemas.microsoft.com/office/drawing/2014/main" id="{4F94E871-5DBF-40F6-A7E0-0D864055937A}"/>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28" name="扶助費最小値テキスト">
          <a:extLst>
            <a:ext uri="{FF2B5EF4-FFF2-40B4-BE49-F238E27FC236}">
              <a16:creationId xmlns:a16="http://schemas.microsoft.com/office/drawing/2014/main" id="{9281F515-26F5-40FC-9F4D-D6205A6A9994}"/>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29" name="直線コネクタ 228">
          <a:extLst>
            <a:ext uri="{FF2B5EF4-FFF2-40B4-BE49-F238E27FC236}">
              <a16:creationId xmlns:a16="http://schemas.microsoft.com/office/drawing/2014/main" id="{94769506-3E41-4AF2-9666-933360CBA604}"/>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0" name="扶助費最大値テキスト">
          <a:extLst>
            <a:ext uri="{FF2B5EF4-FFF2-40B4-BE49-F238E27FC236}">
              <a16:creationId xmlns:a16="http://schemas.microsoft.com/office/drawing/2014/main" id="{62D87B47-1481-457E-9E08-DA4CCDF907C6}"/>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1" name="直線コネクタ 230">
          <a:extLst>
            <a:ext uri="{FF2B5EF4-FFF2-40B4-BE49-F238E27FC236}">
              <a16:creationId xmlns:a16="http://schemas.microsoft.com/office/drawing/2014/main" id="{E7878230-11E7-4D82-93FC-65B8F7ED17B3}"/>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141739</xdr:rowOff>
    </xdr:from>
    <xdr:to>
      <xdr:col>24</xdr:col>
      <xdr:colOff>63500</xdr:colOff>
      <xdr:row>94</xdr:row>
      <xdr:rowOff>165875</xdr:rowOff>
    </xdr:to>
    <xdr:cxnSp macro="">
      <xdr:nvCxnSpPr>
        <xdr:cNvPr id="232" name="直線コネクタ 231">
          <a:extLst>
            <a:ext uri="{FF2B5EF4-FFF2-40B4-BE49-F238E27FC236}">
              <a16:creationId xmlns:a16="http://schemas.microsoft.com/office/drawing/2014/main" id="{C8FD4362-DBB7-42A8-A4CE-79B1A0980286}"/>
            </a:ext>
          </a:extLst>
        </xdr:cNvPr>
        <xdr:cNvCxnSpPr/>
      </xdr:nvCxnSpPr>
      <xdr:spPr>
        <a:xfrm>
          <a:off x="3797300" y="16086589"/>
          <a:ext cx="838200" cy="19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128267</xdr:rowOff>
    </xdr:from>
    <xdr:ext cx="599010" cy="259045"/>
    <xdr:sp macro="" textlink="">
      <xdr:nvSpPr>
        <xdr:cNvPr id="233" name="扶助費平均値テキスト">
          <a:extLst>
            <a:ext uri="{FF2B5EF4-FFF2-40B4-BE49-F238E27FC236}">
              <a16:creationId xmlns:a16="http://schemas.microsoft.com/office/drawing/2014/main" id="{C4A2C328-2FE1-4918-8081-C1062DAFF748}"/>
            </a:ext>
          </a:extLst>
        </xdr:cNvPr>
        <xdr:cNvSpPr txBox="1"/>
      </xdr:nvSpPr>
      <xdr:spPr>
        <a:xfrm>
          <a:off x="4686300" y="16416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4" name="フローチャート: 判断 233">
          <a:extLst>
            <a:ext uri="{FF2B5EF4-FFF2-40B4-BE49-F238E27FC236}">
              <a16:creationId xmlns:a16="http://schemas.microsoft.com/office/drawing/2014/main" id="{DA689EAE-6793-419D-9506-1006EF3C5853}"/>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141739</xdr:rowOff>
    </xdr:from>
    <xdr:to>
      <xdr:col>19</xdr:col>
      <xdr:colOff>177800</xdr:colOff>
      <xdr:row>96</xdr:row>
      <xdr:rowOff>63461</xdr:rowOff>
    </xdr:to>
    <xdr:cxnSp macro="">
      <xdr:nvCxnSpPr>
        <xdr:cNvPr id="235" name="直線コネクタ 234">
          <a:extLst>
            <a:ext uri="{FF2B5EF4-FFF2-40B4-BE49-F238E27FC236}">
              <a16:creationId xmlns:a16="http://schemas.microsoft.com/office/drawing/2014/main" id="{2928328C-C2D4-4A6D-8E4F-18CB98082EDC}"/>
            </a:ext>
          </a:extLst>
        </xdr:cNvPr>
        <xdr:cNvCxnSpPr/>
      </xdr:nvCxnSpPr>
      <xdr:spPr>
        <a:xfrm flipV="1">
          <a:off x="2908300" y="16086589"/>
          <a:ext cx="889000" cy="4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6" name="フローチャート: 判断 235">
          <a:extLst>
            <a:ext uri="{FF2B5EF4-FFF2-40B4-BE49-F238E27FC236}">
              <a16:creationId xmlns:a16="http://schemas.microsoft.com/office/drawing/2014/main" id="{D06E192C-2D3E-42D4-8F06-B9C779923348}"/>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22426</xdr:rowOff>
    </xdr:from>
    <xdr:ext cx="599010" cy="259045"/>
    <xdr:sp macro="" textlink="">
      <xdr:nvSpPr>
        <xdr:cNvPr id="237" name="テキスト ボックス 236">
          <a:extLst>
            <a:ext uri="{FF2B5EF4-FFF2-40B4-BE49-F238E27FC236}">
              <a16:creationId xmlns:a16="http://schemas.microsoft.com/office/drawing/2014/main" id="{4D999B48-696D-4F18-8F6C-D36DE163DD3E}"/>
            </a:ext>
          </a:extLst>
        </xdr:cNvPr>
        <xdr:cNvSpPr txBox="1"/>
      </xdr:nvSpPr>
      <xdr:spPr>
        <a:xfrm>
          <a:off x="3497795" y="163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63461</xdr:rowOff>
    </xdr:from>
    <xdr:to>
      <xdr:col>15</xdr:col>
      <xdr:colOff>50800</xdr:colOff>
      <xdr:row>96</xdr:row>
      <xdr:rowOff>126746</xdr:rowOff>
    </xdr:to>
    <xdr:cxnSp macro="">
      <xdr:nvCxnSpPr>
        <xdr:cNvPr id="238" name="直線コネクタ 237">
          <a:extLst>
            <a:ext uri="{FF2B5EF4-FFF2-40B4-BE49-F238E27FC236}">
              <a16:creationId xmlns:a16="http://schemas.microsoft.com/office/drawing/2014/main" id="{DEC5DF6D-68BA-456A-AB3A-BD211839CEFD}"/>
            </a:ext>
          </a:extLst>
        </xdr:cNvPr>
        <xdr:cNvCxnSpPr/>
      </xdr:nvCxnSpPr>
      <xdr:spPr>
        <a:xfrm flipV="1">
          <a:off x="2019300" y="16522661"/>
          <a:ext cx="889000" cy="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39" name="フローチャート: 判断 238">
          <a:extLst>
            <a:ext uri="{FF2B5EF4-FFF2-40B4-BE49-F238E27FC236}">
              <a16:creationId xmlns:a16="http://schemas.microsoft.com/office/drawing/2014/main" id="{01F15876-BE1A-4A7D-8A4C-D81F6036FD25}"/>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150728</xdr:rowOff>
    </xdr:from>
    <xdr:ext cx="534377" cy="259045"/>
    <xdr:sp macro="" textlink="">
      <xdr:nvSpPr>
        <xdr:cNvPr id="240" name="テキスト ボックス 239">
          <a:extLst>
            <a:ext uri="{FF2B5EF4-FFF2-40B4-BE49-F238E27FC236}">
              <a16:creationId xmlns:a16="http://schemas.microsoft.com/office/drawing/2014/main" id="{CDA41389-0FF7-4A51-B335-6EB12285FD82}"/>
            </a:ext>
          </a:extLst>
        </xdr:cNvPr>
        <xdr:cNvSpPr txBox="1"/>
      </xdr:nvSpPr>
      <xdr:spPr>
        <a:xfrm>
          <a:off x="2641111" y="167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126746</xdr:rowOff>
    </xdr:from>
    <xdr:to>
      <xdr:col>10</xdr:col>
      <xdr:colOff>114300</xdr:colOff>
      <xdr:row>97</xdr:row>
      <xdr:rowOff>57386</xdr:rowOff>
    </xdr:to>
    <xdr:cxnSp macro="">
      <xdr:nvCxnSpPr>
        <xdr:cNvPr id="241" name="直線コネクタ 240">
          <a:extLst>
            <a:ext uri="{FF2B5EF4-FFF2-40B4-BE49-F238E27FC236}">
              <a16:creationId xmlns:a16="http://schemas.microsoft.com/office/drawing/2014/main" id="{D0DC5664-0194-4CE3-9EDE-06549CFD0601}"/>
            </a:ext>
          </a:extLst>
        </xdr:cNvPr>
        <xdr:cNvCxnSpPr/>
      </xdr:nvCxnSpPr>
      <xdr:spPr>
        <a:xfrm flipV="1">
          <a:off x="1130300" y="16585946"/>
          <a:ext cx="889000" cy="10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2" name="フローチャート: 判断 241">
          <a:extLst>
            <a:ext uri="{FF2B5EF4-FFF2-40B4-BE49-F238E27FC236}">
              <a16:creationId xmlns:a16="http://schemas.microsoft.com/office/drawing/2014/main" id="{93D5D6B7-79CC-4954-AA58-2318C81C947D}"/>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17206</xdr:rowOff>
    </xdr:from>
    <xdr:ext cx="534377" cy="259045"/>
    <xdr:sp macro="" textlink="">
      <xdr:nvSpPr>
        <xdr:cNvPr id="243" name="テキスト ボックス 242">
          <a:extLst>
            <a:ext uri="{FF2B5EF4-FFF2-40B4-BE49-F238E27FC236}">
              <a16:creationId xmlns:a16="http://schemas.microsoft.com/office/drawing/2014/main" id="{45E90AF9-E335-4846-8F21-BC865753D1A2}"/>
            </a:ext>
          </a:extLst>
        </xdr:cNvPr>
        <xdr:cNvSpPr txBox="1"/>
      </xdr:nvSpPr>
      <xdr:spPr>
        <a:xfrm>
          <a:off x="1752111"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4" name="フローチャート: 判断 243">
          <a:extLst>
            <a:ext uri="{FF2B5EF4-FFF2-40B4-BE49-F238E27FC236}">
              <a16:creationId xmlns:a16="http://schemas.microsoft.com/office/drawing/2014/main" id="{11B2BB8A-D377-44FC-BFC6-FE2358CC4742}"/>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66127</xdr:rowOff>
    </xdr:from>
    <xdr:ext cx="534377" cy="259045"/>
    <xdr:sp macro="" textlink="">
      <xdr:nvSpPr>
        <xdr:cNvPr id="245" name="テキスト ボックス 244">
          <a:extLst>
            <a:ext uri="{FF2B5EF4-FFF2-40B4-BE49-F238E27FC236}">
              <a16:creationId xmlns:a16="http://schemas.microsoft.com/office/drawing/2014/main" id="{35DFBB34-CEBC-4A9A-A4DF-50CCC2B001FF}"/>
            </a:ext>
          </a:extLst>
        </xdr:cNvPr>
        <xdr:cNvSpPr txBox="1"/>
      </xdr:nvSpPr>
      <xdr:spPr>
        <a:xfrm>
          <a:off x="863111" y="168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12E91C41-205E-4F47-B7BC-BC05D92EAD0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2BCD4DE3-BF62-4542-8AF2-2DD9319099F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6051EF5-BE66-4AFB-B386-C424BE50108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4A74E22-77AA-45BF-BC28-D7F9F9410DB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33E3D8D1-28DF-4EFE-9C9D-6B3CD167F04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115075</xdr:rowOff>
    </xdr:from>
    <xdr:to>
      <xdr:col>24</xdr:col>
      <xdr:colOff>114300</xdr:colOff>
      <xdr:row>95</xdr:row>
      <xdr:rowOff>45225</xdr:rowOff>
    </xdr:to>
    <xdr:sp macro="" textlink="">
      <xdr:nvSpPr>
        <xdr:cNvPr id="251" name="楕円 250">
          <a:extLst>
            <a:ext uri="{FF2B5EF4-FFF2-40B4-BE49-F238E27FC236}">
              <a16:creationId xmlns:a16="http://schemas.microsoft.com/office/drawing/2014/main" id="{106FA739-3BC7-4896-A7EB-BFEA933BDD6F}"/>
            </a:ext>
          </a:extLst>
        </xdr:cNvPr>
        <xdr:cNvSpPr/>
      </xdr:nvSpPr>
      <xdr:spPr>
        <a:xfrm>
          <a:off x="4584700" y="162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137952</xdr:rowOff>
    </xdr:from>
    <xdr:ext cx="599010" cy="259045"/>
    <xdr:sp macro="" textlink="">
      <xdr:nvSpPr>
        <xdr:cNvPr id="252" name="扶助費該当値テキスト">
          <a:extLst>
            <a:ext uri="{FF2B5EF4-FFF2-40B4-BE49-F238E27FC236}">
              <a16:creationId xmlns:a16="http://schemas.microsoft.com/office/drawing/2014/main" id="{F3B8B2D4-2C00-4839-A70F-1E2B705F1F6C}"/>
            </a:ext>
          </a:extLst>
        </xdr:cNvPr>
        <xdr:cNvSpPr txBox="1"/>
      </xdr:nvSpPr>
      <xdr:spPr>
        <a:xfrm>
          <a:off x="4686300" y="160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90939</xdr:rowOff>
    </xdr:from>
    <xdr:to>
      <xdr:col>20</xdr:col>
      <xdr:colOff>38100</xdr:colOff>
      <xdr:row>94</xdr:row>
      <xdr:rowOff>21089</xdr:rowOff>
    </xdr:to>
    <xdr:sp macro="" textlink="">
      <xdr:nvSpPr>
        <xdr:cNvPr id="253" name="楕円 252">
          <a:extLst>
            <a:ext uri="{FF2B5EF4-FFF2-40B4-BE49-F238E27FC236}">
              <a16:creationId xmlns:a16="http://schemas.microsoft.com/office/drawing/2014/main" id="{FF30BD30-52C2-46EC-95DA-C2FBB72DF330}"/>
            </a:ext>
          </a:extLst>
        </xdr:cNvPr>
        <xdr:cNvSpPr/>
      </xdr:nvSpPr>
      <xdr:spPr>
        <a:xfrm>
          <a:off x="3746500" y="160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37616</xdr:rowOff>
    </xdr:from>
    <xdr:ext cx="599010" cy="259045"/>
    <xdr:sp macro="" textlink="">
      <xdr:nvSpPr>
        <xdr:cNvPr id="254" name="テキスト ボックス 253">
          <a:extLst>
            <a:ext uri="{FF2B5EF4-FFF2-40B4-BE49-F238E27FC236}">
              <a16:creationId xmlns:a16="http://schemas.microsoft.com/office/drawing/2014/main" id="{0ED1AE6F-13DB-42A2-834C-57A069C167C7}"/>
            </a:ext>
          </a:extLst>
        </xdr:cNvPr>
        <xdr:cNvSpPr txBox="1"/>
      </xdr:nvSpPr>
      <xdr:spPr>
        <a:xfrm>
          <a:off x="3497795" y="1581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12661</xdr:rowOff>
    </xdr:from>
    <xdr:to>
      <xdr:col>15</xdr:col>
      <xdr:colOff>101600</xdr:colOff>
      <xdr:row>96</xdr:row>
      <xdr:rowOff>114261</xdr:rowOff>
    </xdr:to>
    <xdr:sp macro="" textlink="">
      <xdr:nvSpPr>
        <xdr:cNvPr id="255" name="楕円 254">
          <a:extLst>
            <a:ext uri="{FF2B5EF4-FFF2-40B4-BE49-F238E27FC236}">
              <a16:creationId xmlns:a16="http://schemas.microsoft.com/office/drawing/2014/main" id="{6DA1D360-6BDD-49FC-8519-45F6F552CC3A}"/>
            </a:ext>
          </a:extLst>
        </xdr:cNvPr>
        <xdr:cNvSpPr/>
      </xdr:nvSpPr>
      <xdr:spPr>
        <a:xfrm>
          <a:off x="2857500" y="164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130788</xdr:rowOff>
    </xdr:from>
    <xdr:ext cx="599010" cy="259045"/>
    <xdr:sp macro="" textlink="">
      <xdr:nvSpPr>
        <xdr:cNvPr id="256" name="テキスト ボックス 255">
          <a:extLst>
            <a:ext uri="{FF2B5EF4-FFF2-40B4-BE49-F238E27FC236}">
              <a16:creationId xmlns:a16="http://schemas.microsoft.com/office/drawing/2014/main" id="{0A0A2DB7-AC77-448A-A48D-D5599240ADCA}"/>
            </a:ext>
          </a:extLst>
        </xdr:cNvPr>
        <xdr:cNvSpPr txBox="1"/>
      </xdr:nvSpPr>
      <xdr:spPr>
        <a:xfrm>
          <a:off x="2608795" y="1624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75946</xdr:rowOff>
    </xdr:from>
    <xdr:to>
      <xdr:col>10</xdr:col>
      <xdr:colOff>165100</xdr:colOff>
      <xdr:row>97</xdr:row>
      <xdr:rowOff>6096</xdr:rowOff>
    </xdr:to>
    <xdr:sp macro="" textlink="">
      <xdr:nvSpPr>
        <xdr:cNvPr id="257" name="楕円 256">
          <a:extLst>
            <a:ext uri="{FF2B5EF4-FFF2-40B4-BE49-F238E27FC236}">
              <a16:creationId xmlns:a16="http://schemas.microsoft.com/office/drawing/2014/main" id="{CB6F33C2-948D-423C-852C-E945EB59E53A}"/>
            </a:ext>
          </a:extLst>
        </xdr:cNvPr>
        <xdr:cNvSpPr/>
      </xdr:nvSpPr>
      <xdr:spPr>
        <a:xfrm>
          <a:off x="1968500" y="165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22623</xdr:rowOff>
    </xdr:from>
    <xdr:ext cx="599010" cy="259045"/>
    <xdr:sp macro="" textlink="">
      <xdr:nvSpPr>
        <xdr:cNvPr id="258" name="テキスト ボックス 257">
          <a:extLst>
            <a:ext uri="{FF2B5EF4-FFF2-40B4-BE49-F238E27FC236}">
              <a16:creationId xmlns:a16="http://schemas.microsoft.com/office/drawing/2014/main" id="{116DCB5D-059A-4670-B895-49C53F05DBCA}"/>
            </a:ext>
          </a:extLst>
        </xdr:cNvPr>
        <xdr:cNvSpPr txBox="1"/>
      </xdr:nvSpPr>
      <xdr:spPr>
        <a:xfrm>
          <a:off x="1719795" y="1631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6586</xdr:rowOff>
    </xdr:from>
    <xdr:to>
      <xdr:col>6</xdr:col>
      <xdr:colOff>38100</xdr:colOff>
      <xdr:row>97</xdr:row>
      <xdr:rowOff>108186</xdr:rowOff>
    </xdr:to>
    <xdr:sp macro="" textlink="">
      <xdr:nvSpPr>
        <xdr:cNvPr id="259" name="楕円 258">
          <a:extLst>
            <a:ext uri="{FF2B5EF4-FFF2-40B4-BE49-F238E27FC236}">
              <a16:creationId xmlns:a16="http://schemas.microsoft.com/office/drawing/2014/main" id="{DB557C0E-FCF9-4B86-8F82-44DF2ADB05EA}"/>
            </a:ext>
          </a:extLst>
        </xdr:cNvPr>
        <xdr:cNvSpPr/>
      </xdr:nvSpPr>
      <xdr:spPr>
        <a:xfrm>
          <a:off x="1079500" y="166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124713</xdr:rowOff>
    </xdr:from>
    <xdr:ext cx="534377" cy="259045"/>
    <xdr:sp macro="" textlink="">
      <xdr:nvSpPr>
        <xdr:cNvPr id="260" name="テキスト ボックス 259">
          <a:extLst>
            <a:ext uri="{FF2B5EF4-FFF2-40B4-BE49-F238E27FC236}">
              <a16:creationId xmlns:a16="http://schemas.microsoft.com/office/drawing/2014/main" id="{E60B9A53-AAB2-481F-B142-CE605EE5E6B8}"/>
            </a:ext>
          </a:extLst>
        </xdr:cNvPr>
        <xdr:cNvSpPr txBox="1"/>
      </xdr:nvSpPr>
      <xdr:spPr>
        <a:xfrm>
          <a:off x="863111" y="164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EA9CB2B4-2483-4146-ACE7-1C39CAEC3CB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FFBC4A1E-AF72-4701-A8C1-B108721B3BA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21B85F5-F413-41CE-BA5F-D30689946E0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8857EF2-2C46-4B4D-AE98-E34E1E23E0F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4ED92958-FD3A-434F-8216-8CCDA44D958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D8E4267-D753-4E34-A283-4D8F7181872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F57FF616-DAA1-400D-9470-153E6EAE22D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B504CCD6-EB16-4595-8C4B-4391670584A3}"/>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ADD1217F-7C5D-4233-A318-440C8674AC8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B63E8A68-EF13-4A4E-85B9-7117CD3A664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875F6123-5F34-4F5C-9E92-969B17161CC1}"/>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5F6D5E1-7D51-41E5-B735-4BAC4FDA5213}"/>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5C83D344-E2D2-4012-B287-AE5195C0F70D}"/>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59567DE2-E25E-4CF0-9332-3E2586A14CC4}"/>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7AF342D5-8AE1-4B64-ABC3-60E371937B48}"/>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607C44FB-2589-48B2-A426-0AA582CFF72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254CEEA4-DE8F-4329-8216-3B1AA410EA8E}"/>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96FD3041-6C6B-4A89-A0F5-5F81BF17A86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77F40487-1F64-4C93-8486-5BA7ECC77BF3}"/>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1EB1F601-5B34-46AC-A504-09093714B259}"/>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A550BFD7-BBDE-451E-AE35-DA4A512F1047}"/>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1C991F0E-16BF-4E2B-BC28-9BF1EAD8DC1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6AA1CD58-3BBE-4652-9362-0C726E389909}"/>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F2B2AB10-F42C-4A28-95B5-DF508772415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5" name="直線コネクタ 284">
          <a:extLst>
            <a:ext uri="{FF2B5EF4-FFF2-40B4-BE49-F238E27FC236}">
              <a16:creationId xmlns:a16="http://schemas.microsoft.com/office/drawing/2014/main" id="{98F2FA4A-7DB6-4666-B7D3-A7DCC9FF43F8}"/>
            </a:ext>
          </a:extLst>
        </xdr:cNvPr>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6" name="補助費等最小値テキスト">
          <a:extLst>
            <a:ext uri="{FF2B5EF4-FFF2-40B4-BE49-F238E27FC236}">
              <a16:creationId xmlns:a16="http://schemas.microsoft.com/office/drawing/2014/main" id="{041A7368-9410-4281-96CC-F02B34EC815B}"/>
            </a:ext>
          </a:extLst>
        </xdr:cNvPr>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7" name="直線コネクタ 286">
          <a:extLst>
            <a:ext uri="{FF2B5EF4-FFF2-40B4-BE49-F238E27FC236}">
              <a16:creationId xmlns:a16="http://schemas.microsoft.com/office/drawing/2014/main" id="{95776EA5-4DB7-47D0-9758-64CDDF54A4F5}"/>
            </a:ext>
          </a:extLst>
        </xdr:cNvPr>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88" name="補助費等最大値テキスト">
          <a:extLst>
            <a:ext uri="{FF2B5EF4-FFF2-40B4-BE49-F238E27FC236}">
              <a16:creationId xmlns:a16="http://schemas.microsoft.com/office/drawing/2014/main" id="{8722FDE6-A8FF-4F97-A7BB-10C330DC9470}"/>
            </a:ext>
          </a:extLst>
        </xdr:cNvPr>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89" name="直線コネクタ 288">
          <a:extLst>
            <a:ext uri="{FF2B5EF4-FFF2-40B4-BE49-F238E27FC236}">
              <a16:creationId xmlns:a16="http://schemas.microsoft.com/office/drawing/2014/main" id="{464FC466-1992-4B24-B085-5E702A37A644}"/>
            </a:ext>
          </a:extLst>
        </xdr:cNvPr>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134328</xdr:rowOff>
    </xdr:from>
    <xdr:to>
      <xdr:col>55</xdr:col>
      <xdr:colOff>0</xdr:colOff>
      <xdr:row>38</xdr:row>
      <xdr:rowOff>165088</xdr:rowOff>
    </xdr:to>
    <xdr:cxnSp macro="">
      <xdr:nvCxnSpPr>
        <xdr:cNvPr id="290" name="直線コネクタ 289">
          <a:extLst>
            <a:ext uri="{FF2B5EF4-FFF2-40B4-BE49-F238E27FC236}">
              <a16:creationId xmlns:a16="http://schemas.microsoft.com/office/drawing/2014/main" id="{4BECE4CA-8D5F-485E-BFE2-FA3A7510EEA8}"/>
            </a:ext>
          </a:extLst>
        </xdr:cNvPr>
        <xdr:cNvCxnSpPr/>
      </xdr:nvCxnSpPr>
      <xdr:spPr>
        <a:xfrm flipV="1">
          <a:off x="9639300" y="6649428"/>
          <a:ext cx="8382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24249</xdr:rowOff>
    </xdr:from>
    <xdr:ext cx="534377" cy="259045"/>
    <xdr:sp macro="" textlink="">
      <xdr:nvSpPr>
        <xdr:cNvPr id="291" name="補助費等平均値テキスト">
          <a:extLst>
            <a:ext uri="{FF2B5EF4-FFF2-40B4-BE49-F238E27FC236}">
              <a16:creationId xmlns:a16="http://schemas.microsoft.com/office/drawing/2014/main" id="{FC377D2B-64F6-450F-9DED-235066B0A4CB}"/>
            </a:ext>
          </a:extLst>
        </xdr:cNvPr>
        <xdr:cNvSpPr txBox="1"/>
      </xdr:nvSpPr>
      <xdr:spPr>
        <a:xfrm>
          <a:off x="10528300" y="636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2" name="フローチャート: 判断 291">
          <a:extLst>
            <a:ext uri="{FF2B5EF4-FFF2-40B4-BE49-F238E27FC236}">
              <a16:creationId xmlns:a16="http://schemas.microsoft.com/office/drawing/2014/main" id="{16E69D00-C5C8-496C-BA8A-71346711E13F}"/>
            </a:ext>
          </a:extLst>
        </xdr:cNvPr>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39243</xdr:rowOff>
    </xdr:from>
    <xdr:to>
      <xdr:col>50</xdr:col>
      <xdr:colOff>114300</xdr:colOff>
      <xdr:row>38</xdr:row>
      <xdr:rowOff>165088</xdr:rowOff>
    </xdr:to>
    <xdr:cxnSp macro="">
      <xdr:nvCxnSpPr>
        <xdr:cNvPr id="293" name="直線コネクタ 292">
          <a:extLst>
            <a:ext uri="{FF2B5EF4-FFF2-40B4-BE49-F238E27FC236}">
              <a16:creationId xmlns:a16="http://schemas.microsoft.com/office/drawing/2014/main" id="{5EB01082-E3A8-489B-B11E-70E64A58ADE6}"/>
            </a:ext>
          </a:extLst>
        </xdr:cNvPr>
        <xdr:cNvCxnSpPr/>
      </xdr:nvCxnSpPr>
      <xdr:spPr>
        <a:xfrm>
          <a:off x="8750300" y="5354193"/>
          <a:ext cx="889000" cy="13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4" name="フローチャート: 判断 293">
          <a:extLst>
            <a:ext uri="{FF2B5EF4-FFF2-40B4-BE49-F238E27FC236}">
              <a16:creationId xmlns:a16="http://schemas.microsoft.com/office/drawing/2014/main" id="{4E164EA3-BADB-47A0-868D-24D833025672}"/>
            </a:ext>
          </a:extLst>
        </xdr:cNvPr>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14736</xdr:rowOff>
    </xdr:from>
    <xdr:ext cx="534377" cy="259045"/>
    <xdr:sp macro="" textlink="">
      <xdr:nvSpPr>
        <xdr:cNvPr id="295" name="テキスト ボックス 294">
          <a:extLst>
            <a:ext uri="{FF2B5EF4-FFF2-40B4-BE49-F238E27FC236}">
              <a16:creationId xmlns:a16="http://schemas.microsoft.com/office/drawing/2014/main" id="{391CBBD7-FC14-474D-9D66-67A6F2669724}"/>
            </a:ext>
          </a:extLst>
        </xdr:cNvPr>
        <xdr:cNvSpPr txBox="1"/>
      </xdr:nvSpPr>
      <xdr:spPr>
        <a:xfrm>
          <a:off x="9372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39243</xdr:rowOff>
    </xdr:from>
    <xdr:to>
      <xdr:col>45</xdr:col>
      <xdr:colOff>177800</xdr:colOff>
      <xdr:row>39</xdr:row>
      <xdr:rowOff>48399</xdr:rowOff>
    </xdr:to>
    <xdr:cxnSp macro="">
      <xdr:nvCxnSpPr>
        <xdr:cNvPr id="296" name="直線コネクタ 295">
          <a:extLst>
            <a:ext uri="{FF2B5EF4-FFF2-40B4-BE49-F238E27FC236}">
              <a16:creationId xmlns:a16="http://schemas.microsoft.com/office/drawing/2014/main" id="{A90DB89D-3505-479F-A161-C37CD60F1AB1}"/>
            </a:ext>
          </a:extLst>
        </xdr:cNvPr>
        <xdr:cNvCxnSpPr/>
      </xdr:nvCxnSpPr>
      <xdr:spPr>
        <a:xfrm flipV="1">
          <a:off x="7861300" y="5354193"/>
          <a:ext cx="889000" cy="138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7" name="フローチャート: 判断 296">
          <a:extLst>
            <a:ext uri="{FF2B5EF4-FFF2-40B4-BE49-F238E27FC236}">
              <a16:creationId xmlns:a16="http://schemas.microsoft.com/office/drawing/2014/main" id="{F10B0FF1-959A-4333-80EB-17BCDAF99DD8}"/>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298" name="テキスト ボックス 297">
          <a:extLst>
            <a:ext uri="{FF2B5EF4-FFF2-40B4-BE49-F238E27FC236}">
              <a16:creationId xmlns:a16="http://schemas.microsoft.com/office/drawing/2014/main" id="{27EC2B23-970A-4D1C-A690-BB2B02726561}"/>
            </a:ext>
          </a:extLst>
        </xdr:cNvPr>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28346</xdr:rowOff>
    </xdr:from>
    <xdr:to>
      <xdr:col>41</xdr:col>
      <xdr:colOff>50800</xdr:colOff>
      <xdr:row>39</xdr:row>
      <xdr:rowOff>48399</xdr:rowOff>
    </xdr:to>
    <xdr:cxnSp macro="">
      <xdr:nvCxnSpPr>
        <xdr:cNvPr id="299" name="直線コネクタ 298">
          <a:extLst>
            <a:ext uri="{FF2B5EF4-FFF2-40B4-BE49-F238E27FC236}">
              <a16:creationId xmlns:a16="http://schemas.microsoft.com/office/drawing/2014/main" id="{640713DF-66EB-43A5-987A-6E49157E95CB}"/>
            </a:ext>
          </a:extLst>
        </xdr:cNvPr>
        <xdr:cNvCxnSpPr/>
      </xdr:nvCxnSpPr>
      <xdr:spPr>
        <a:xfrm>
          <a:off x="6972300" y="6714896"/>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0" name="フローチャート: 判断 299">
          <a:extLst>
            <a:ext uri="{FF2B5EF4-FFF2-40B4-BE49-F238E27FC236}">
              <a16:creationId xmlns:a16="http://schemas.microsoft.com/office/drawing/2014/main" id="{81D685A7-B052-495F-AB69-C2742F1A8EF3}"/>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79354</xdr:rowOff>
    </xdr:from>
    <xdr:ext cx="534377" cy="259045"/>
    <xdr:sp macro="" textlink="">
      <xdr:nvSpPr>
        <xdr:cNvPr id="301" name="テキスト ボックス 300">
          <a:extLst>
            <a:ext uri="{FF2B5EF4-FFF2-40B4-BE49-F238E27FC236}">
              <a16:creationId xmlns:a16="http://schemas.microsoft.com/office/drawing/2014/main" id="{619C90A7-E4AD-4B24-A3B6-5CC257199E7C}"/>
            </a:ext>
          </a:extLst>
        </xdr:cNvPr>
        <xdr:cNvSpPr txBox="1"/>
      </xdr:nvSpPr>
      <xdr:spPr>
        <a:xfrm>
          <a:off x="7594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2" name="フローチャート: 判断 301">
          <a:extLst>
            <a:ext uri="{FF2B5EF4-FFF2-40B4-BE49-F238E27FC236}">
              <a16:creationId xmlns:a16="http://schemas.microsoft.com/office/drawing/2014/main" id="{CEFCC9E4-F09E-4CA3-A46B-815FCCA71538}"/>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3" name="テキスト ボックス 302">
          <a:extLst>
            <a:ext uri="{FF2B5EF4-FFF2-40B4-BE49-F238E27FC236}">
              <a16:creationId xmlns:a16="http://schemas.microsoft.com/office/drawing/2014/main" id="{9FCB90BA-E782-4CF1-A424-E47C8CFF1C64}"/>
            </a:ext>
          </a:extLst>
        </xdr:cNvPr>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C49A3E4-0521-4759-A684-D8AAB1DCA4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8C14CAA6-664A-47D1-9CF6-D804FF74D476}"/>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E33FB0E-8521-408F-92B6-83D61EDFCED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54B518C4-CA23-4ABB-90F4-6D8A8A15341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52B6F632-7433-4C07-B858-05747B23B01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83528</xdr:rowOff>
    </xdr:from>
    <xdr:to>
      <xdr:col>55</xdr:col>
      <xdr:colOff>50800</xdr:colOff>
      <xdr:row>39</xdr:row>
      <xdr:rowOff>13678</xdr:rowOff>
    </xdr:to>
    <xdr:sp macro="" textlink="">
      <xdr:nvSpPr>
        <xdr:cNvPr id="309" name="楕円 308">
          <a:extLst>
            <a:ext uri="{FF2B5EF4-FFF2-40B4-BE49-F238E27FC236}">
              <a16:creationId xmlns:a16="http://schemas.microsoft.com/office/drawing/2014/main" id="{F1C83B5F-B663-4FED-B17C-DF485D26418A}"/>
            </a:ext>
          </a:extLst>
        </xdr:cNvPr>
        <xdr:cNvSpPr/>
      </xdr:nvSpPr>
      <xdr:spPr>
        <a:xfrm>
          <a:off x="10426700" y="65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169905</xdr:rowOff>
    </xdr:from>
    <xdr:ext cx="534377" cy="259045"/>
    <xdr:sp macro="" textlink="">
      <xdr:nvSpPr>
        <xdr:cNvPr id="310" name="補助費等該当値テキスト">
          <a:extLst>
            <a:ext uri="{FF2B5EF4-FFF2-40B4-BE49-F238E27FC236}">
              <a16:creationId xmlns:a16="http://schemas.microsoft.com/office/drawing/2014/main" id="{9C5EC23B-8219-416D-93A6-984565C494E3}"/>
            </a:ext>
          </a:extLst>
        </xdr:cNvPr>
        <xdr:cNvSpPr txBox="1"/>
      </xdr:nvSpPr>
      <xdr:spPr>
        <a:xfrm>
          <a:off x="10528300" y="651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114288</xdr:rowOff>
    </xdr:from>
    <xdr:to>
      <xdr:col>50</xdr:col>
      <xdr:colOff>165100</xdr:colOff>
      <xdr:row>39</xdr:row>
      <xdr:rowOff>44438</xdr:rowOff>
    </xdr:to>
    <xdr:sp macro="" textlink="">
      <xdr:nvSpPr>
        <xdr:cNvPr id="311" name="楕円 310">
          <a:extLst>
            <a:ext uri="{FF2B5EF4-FFF2-40B4-BE49-F238E27FC236}">
              <a16:creationId xmlns:a16="http://schemas.microsoft.com/office/drawing/2014/main" id="{46FA2C79-03E0-43F5-8734-42B752B4DC5D}"/>
            </a:ext>
          </a:extLst>
        </xdr:cNvPr>
        <xdr:cNvSpPr/>
      </xdr:nvSpPr>
      <xdr:spPr>
        <a:xfrm>
          <a:off x="9588500" y="66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35565</xdr:rowOff>
    </xdr:from>
    <xdr:ext cx="534377" cy="259045"/>
    <xdr:sp macro="" textlink="">
      <xdr:nvSpPr>
        <xdr:cNvPr id="312" name="テキスト ボックス 311">
          <a:extLst>
            <a:ext uri="{FF2B5EF4-FFF2-40B4-BE49-F238E27FC236}">
              <a16:creationId xmlns:a16="http://schemas.microsoft.com/office/drawing/2014/main" id="{3DAD422C-C311-4E09-BCC4-0174B68333E8}"/>
            </a:ext>
          </a:extLst>
        </xdr:cNvPr>
        <xdr:cNvSpPr txBox="1"/>
      </xdr:nvSpPr>
      <xdr:spPr>
        <a:xfrm>
          <a:off x="9372111" y="672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159893</xdr:rowOff>
    </xdr:from>
    <xdr:to>
      <xdr:col>46</xdr:col>
      <xdr:colOff>38100</xdr:colOff>
      <xdr:row>31</xdr:row>
      <xdr:rowOff>90043</xdr:rowOff>
    </xdr:to>
    <xdr:sp macro="" textlink="">
      <xdr:nvSpPr>
        <xdr:cNvPr id="313" name="楕円 312">
          <a:extLst>
            <a:ext uri="{FF2B5EF4-FFF2-40B4-BE49-F238E27FC236}">
              <a16:creationId xmlns:a16="http://schemas.microsoft.com/office/drawing/2014/main" id="{6765FF3B-45BF-4D4F-AF36-70B0D21FB926}"/>
            </a:ext>
          </a:extLst>
        </xdr:cNvPr>
        <xdr:cNvSpPr/>
      </xdr:nvSpPr>
      <xdr:spPr>
        <a:xfrm>
          <a:off x="8699500" y="53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81170</xdr:rowOff>
    </xdr:from>
    <xdr:ext cx="599010" cy="259045"/>
    <xdr:sp macro="" textlink="">
      <xdr:nvSpPr>
        <xdr:cNvPr id="314" name="テキスト ボックス 313">
          <a:extLst>
            <a:ext uri="{FF2B5EF4-FFF2-40B4-BE49-F238E27FC236}">
              <a16:creationId xmlns:a16="http://schemas.microsoft.com/office/drawing/2014/main" id="{EC496D26-6AE1-4D92-A871-BD425319A274}"/>
            </a:ext>
          </a:extLst>
        </xdr:cNvPr>
        <xdr:cNvSpPr txBox="1"/>
      </xdr:nvSpPr>
      <xdr:spPr>
        <a:xfrm>
          <a:off x="8450795" y="539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169049</xdr:rowOff>
    </xdr:from>
    <xdr:to>
      <xdr:col>41</xdr:col>
      <xdr:colOff>101600</xdr:colOff>
      <xdr:row>39</xdr:row>
      <xdr:rowOff>99199</xdr:rowOff>
    </xdr:to>
    <xdr:sp macro="" textlink="">
      <xdr:nvSpPr>
        <xdr:cNvPr id="315" name="楕円 314">
          <a:extLst>
            <a:ext uri="{FF2B5EF4-FFF2-40B4-BE49-F238E27FC236}">
              <a16:creationId xmlns:a16="http://schemas.microsoft.com/office/drawing/2014/main" id="{CCFC747E-EC90-4F6B-BAE3-6134FE09E49A}"/>
            </a:ext>
          </a:extLst>
        </xdr:cNvPr>
        <xdr:cNvSpPr/>
      </xdr:nvSpPr>
      <xdr:spPr>
        <a:xfrm>
          <a:off x="7810500" y="66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90326</xdr:rowOff>
    </xdr:from>
    <xdr:ext cx="534377" cy="259045"/>
    <xdr:sp macro="" textlink="">
      <xdr:nvSpPr>
        <xdr:cNvPr id="316" name="テキスト ボックス 315">
          <a:extLst>
            <a:ext uri="{FF2B5EF4-FFF2-40B4-BE49-F238E27FC236}">
              <a16:creationId xmlns:a16="http://schemas.microsoft.com/office/drawing/2014/main" id="{BB83EC84-5590-45EE-BC27-DEF5F20C6106}"/>
            </a:ext>
          </a:extLst>
        </xdr:cNvPr>
        <xdr:cNvSpPr txBox="1"/>
      </xdr:nvSpPr>
      <xdr:spPr>
        <a:xfrm>
          <a:off x="7594111" y="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148996</xdr:rowOff>
    </xdr:from>
    <xdr:to>
      <xdr:col>36</xdr:col>
      <xdr:colOff>165100</xdr:colOff>
      <xdr:row>39</xdr:row>
      <xdr:rowOff>79146</xdr:rowOff>
    </xdr:to>
    <xdr:sp macro="" textlink="">
      <xdr:nvSpPr>
        <xdr:cNvPr id="317" name="楕円 316">
          <a:extLst>
            <a:ext uri="{FF2B5EF4-FFF2-40B4-BE49-F238E27FC236}">
              <a16:creationId xmlns:a16="http://schemas.microsoft.com/office/drawing/2014/main" id="{1AC3F9D0-CA7D-424A-8F6E-E8AF84383361}"/>
            </a:ext>
          </a:extLst>
        </xdr:cNvPr>
        <xdr:cNvSpPr/>
      </xdr:nvSpPr>
      <xdr:spPr>
        <a:xfrm>
          <a:off x="6921500" y="66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70273</xdr:rowOff>
    </xdr:from>
    <xdr:ext cx="534377" cy="259045"/>
    <xdr:sp macro="" textlink="">
      <xdr:nvSpPr>
        <xdr:cNvPr id="318" name="テキスト ボックス 317">
          <a:extLst>
            <a:ext uri="{FF2B5EF4-FFF2-40B4-BE49-F238E27FC236}">
              <a16:creationId xmlns:a16="http://schemas.microsoft.com/office/drawing/2014/main" id="{5E59BC25-7F2C-4792-95B0-0356A0820577}"/>
            </a:ext>
          </a:extLst>
        </xdr:cNvPr>
        <xdr:cNvSpPr txBox="1"/>
      </xdr:nvSpPr>
      <xdr:spPr>
        <a:xfrm>
          <a:off x="6705111" y="67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327D3664-CCC3-484A-804F-5E2EC2FBCF9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6DD53D91-2118-4262-81D4-860630E12BC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47446A11-2FDA-484B-8DA2-703F1D60D20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D53F1FAF-52BA-4A2F-B24A-E8BF7FA05AD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95DCA3C2-2301-4B04-ABCA-00B99481C04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AD9E48BE-147A-42FD-A453-25874E2233E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6F7A4483-AD84-4EBC-B305-387C93AEFD0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9DC23C90-E724-45BB-80DE-F2D63399C5B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20DC1F61-62F9-431A-87E1-7295A6CD224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EE576ED4-F1B1-4359-8DE2-AD55B15813A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271C36B7-3ED1-43F7-A9B3-68E975A56D8F}"/>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6C1F1C80-BD1D-4F6D-9739-51CF8439384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528FA10F-85D1-4969-9977-D5B96722FEB8}"/>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52295AEA-BE4D-4DDE-8AF8-ACB8A16FAF4C}"/>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DAB28C30-8C1B-4907-9DF2-DBEB937117A8}"/>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C968397E-548C-47C8-B1CB-36C5CB69D75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33C058E8-780F-433C-90EE-A5AA8ECAFD16}"/>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B441EB21-A5E9-492A-928B-B8FB5882C73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8795367C-586C-4746-BD71-13765207E7A3}"/>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F92F3AE1-C0D9-49FE-9B1C-CD8DAA6E29B4}"/>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FF5B4E8D-658C-4EAA-906C-686D9FEA462C}"/>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B1330965-FDA1-4935-BFE2-19C1A9984C9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DBE300EC-6BD0-48F9-9B7D-80E9D2ACE60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5840361A-0423-48AB-B1BF-4D380BC1161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3" name="直線コネクタ 342">
          <a:extLst>
            <a:ext uri="{FF2B5EF4-FFF2-40B4-BE49-F238E27FC236}">
              <a16:creationId xmlns:a16="http://schemas.microsoft.com/office/drawing/2014/main" id="{3253E246-E479-469C-9651-D47683FCA4AD}"/>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4" name="普通建設事業費最小値テキスト">
          <a:extLst>
            <a:ext uri="{FF2B5EF4-FFF2-40B4-BE49-F238E27FC236}">
              <a16:creationId xmlns:a16="http://schemas.microsoft.com/office/drawing/2014/main" id="{7C3B3EA4-78DD-4C2D-9D2D-F01EEFDB9678}"/>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5" name="直線コネクタ 344">
          <a:extLst>
            <a:ext uri="{FF2B5EF4-FFF2-40B4-BE49-F238E27FC236}">
              <a16:creationId xmlns:a16="http://schemas.microsoft.com/office/drawing/2014/main" id="{4AE19AEB-FEB4-4DBF-BBF2-8A34306ED11B}"/>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6" name="普通建設事業費最大値テキスト">
          <a:extLst>
            <a:ext uri="{FF2B5EF4-FFF2-40B4-BE49-F238E27FC236}">
              <a16:creationId xmlns:a16="http://schemas.microsoft.com/office/drawing/2014/main" id="{3E1ABC4D-B93E-41BA-8606-3A2BFA744BCE}"/>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7" name="直線コネクタ 346">
          <a:extLst>
            <a:ext uri="{FF2B5EF4-FFF2-40B4-BE49-F238E27FC236}">
              <a16:creationId xmlns:a16="http://schemas.microsoft.com/office/drawing/2014/main" id="{E19B382A-74E1-45EF-B583-2BB744233A13}"/>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126288</xdr:rowOff>
    </xdr:from>
    <xdr:to>
      <xdr:col>55</xdr:col>
      <xdr:colOff>0</xdr:colOff>
      <xdr:row>58</xdr:row>
      <xdr:rowOff>23133</xdr:rowOff>
    </xdr:to>
    <xdr:cxnSp macro="">
      <xdr:nvCxnSpPr>
        <xdr:cNvPr id="348" name="直線コネクタ 347">
          <a:extLst>
            <a:ext uri="{FF2B5EF4-FFF2-40B4-BE49-F238E27FC236}">
              <a16:creationId xmlns:a16="http://schemas.microsoft.com/office/drawing/2014/main" id="{707793E6-A2A8-4128-ACDE-70E64425B595}"/>
            </a:ext>
          </a:extLst>
        </xdr:cNvPr>
        <xdr:cNvCxnSpPr/>
      </xdr:nvCxnSpPr>
      <xdr:spPr>
        <a:xfrm>
          <a:off x="9639300" y="9898938"/>
          <a:ext cx="838200" cy="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33043</xdr:rowOff>
    </xdr:from>
    <xdr:ext cx="534377" cy="259045"/>
    <xdr:sp macro="" textlink="">
      <xdr:nvSpPr>
        <xdr:cNvPr id="349" name="普通建設事業費平均値テキスト">
          <a:extLst>
            <a:ext uri="{FF2B5EF4-FFF2-40B4-BE49-F238E27FC236}">
              <a16:creationId xmlns:a16="http://schemas.microsoft.com/office/drawing/2014/main" id="{09AD1B92-8B57-4B21-8D9F-AD09DE182DAC}"/>
            </a:ext>
          </a:extLst>
        </xdr:cNvPr>
        <xdr:cNvSpPr txBox="1"/>
      </xdr:nvSpPr>
      <xdr:spPr>
        <a:xfrm>
          <a:off x="10528300" y="946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0" name="フローチャート: 判断 349">
          <a:extLst>
            <a:ext uri="{FF2B5EF4-FFF2-40B4-BE49-F238E27FC236}">
              <a16:creationId xmlns:a16="http://schemas.microsoft.com/office/drawing/2014/main" id="{98E6C6A5-61B1-4EBB-95C2-3D0932D02B4C}"/>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120097</xdr:rowOff>
    </xdr:from>
    <xdr:to>
      <xdr:col>50</xdr:col>
      <xdr:colOff>114300</xdr:colOff>
      <xdr:row>57</xdr:row>
      <xdr:rowOff>126288</xdr:rowOff>
    </xdr:to>
    <xdr:cxnSp macro="">
      <xdr:nvCxnSpPr>
        <xdr:cNvPr id="351" name="直線コネクタ 350">
          <a:extLst>
            <a:ext uri="{FF2B5EF4-FFF2-40B4-BE49-F238E27FC236}">
              <a16:creationId xmlns:a16="http://schemas.microsoft.com/office/drawing/2014/main" id="{F7EA16DF-40C6-477B-9A1D-1B6D59BB3B2B}"/>
            </a:ext>
          </a:extLst>
        </xdr:cNvPr>
        <xdr:cNvCxnSpPr/>
      </xdr:nvCxnSpPr>
      <xdr:spPr>
        <a:xfrm>
          <a:off x="8750300" y="9206947"/>
          <a:ext cx="889000" cy="69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2" name="フローチャート: 判断 351">
          <a:extLst>
            <a:ext uri="{FF2B5EF4-FFF2-40B4-BE49-F238E27FC236}">
              <a16:creationId xmlns:a16="http://schemas.microsoft.com/office/drawing/2014/main" id="{B55EC3BB-3099-40BD-9B71-84C3C63CE7DE}"/>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61751</xdr:rowOff>
    </xdr:from>
    <xdr:ext cx="534377" cy="259045"/>
    <xdr:sp macro="" textlink="">
      <xdr:nvSpPr>
        <xdr:cNvPr id="353" name="テキスト ボックス 352">
          <a:extLst>
            <a:ext uri="{FF2B5EF4-FFF2-40B4-BE49-F238E27FC236}">
              <a16:creationId xmlns:a16="http://schemas.microsoft.com/office/drawing/2014/main" id="{E133A43E-6291-4A51-BFF1-CC50086C68CB}"/>
            </a:ext>
          </a:extLst>
        </xdr:cNvPr>
        <xdr:cNvSpPr txBox="1"/>
      </xdr:nvSpPr>
      <xdr:spPr>
        <a:xfrm>
          <a:off x="9372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120097</xdr:rowOff>
    </xdr:from>
    <xdr:to>
      <xdr:col>45</xdr:col>
      <xdr:colOff>177800</xdr:colOff>
      <xdr:row>54</xdr:row>
      <xdr:rowOff>120803</xdr:rowOff>
    </xdr:to>
    <xdr:cxnSp macro="">
      <xdr:nvCxnSpPr>
        <xdr:cNvPr id="354" name="直線コネクタ 353">
          <a:extLst>
            <a:ext uri="{FF2B5EF4-FFF2-40B4-BE49-F238E27FC236}">
              <a16:creationId xmlns:a16="http://schemas.microsoft.com/office/drawing/2014/main" id="{6AD37337-B731-4005-800C-642C15CC8613}"/>
            </a:ext>
          </a:extLst>
        </xdr:cNvPr>
        <xdr:cNvCxnSpPr/>
      </xdr:nvCxnSpPr>
      <xdr:spPr>
        <a:xfrm flipV="1">
          <a:off x="7861300" y="9206947"/>
          <a:ext cx="889000" cy="17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5" name="フローチャート: 判断 354">
          <a:extLst>
            <a:ext uri="{FF2B5EF4-FFF2-40B4-BE49-F238E27FC236}">
              <a16:creationId xmlns:a16="http://schemas.microsoft.com/office/drawing/2014/main" id="{24FEECCA-57BA-46DA-93CE-DA0F6F4D7CE5}"/>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157605</xdr:rowOff>
    </xdr:from>
    <xdr:ext cx="534377" cy="259045"/>
    <xdr:sp macro="" textlink="">
      <xdr:nvSpPr>
        <xdr:cNvPr id="356" name="テキスト ボックス 355">
          <a:extLst>
            <a:ext uri="{FF2B5EF4-FFF2-40B4-BE49-F238E27FC236}">
              <a16:creationId xmlns:a16="http://schemas.microsoft.com/office/drawing/2014/main" id="{70691CA5-01DB-4DE4-8D7A-725A969F221C}"/>
            </a:ext>
          </a:extLst>
        </xdr:cNvPr>
        <xdr:cNvSpPr txBox="1"/>
      </xdr:nvSpPr>
      <xdr:spPr>
        <a:xfrm>
          <a:off x="8483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120803</xdr:rowOff>
    </xdr:from>
    <xdr:to>
      <xdr:col>41</xdr:col>
      <xdr:colOff>50800</xdr:colOff>
      <xdr:row>54</xdr:row>
      <xdr:rowOff>170294</xdr:rowOff>
    </xdr:to>
    <xdr:cxnSp macro="">
      <xdr:nvCxnSpPr>
        <xdr:cNvPr id="357" name="直線コネクタ 356">
          <a:extLst>
            <a:ext uri="{FF2B5EF4-FFF2-40B4-BE49-F238E27FC236}">
              <a16:creationId xmlns:a16="http://schemas.microsoft.com/office/drawing/2014/main" id="{A7068653-9EAB-468A-AA42-07212DED7935}"/>
            </a:ext>
          </a:extLst>
        </xdr:cNvPr>
        <xdr:cNvCxnSpPr/>
      </xdr:nvCxnSpPr>
      <xdr:spPr>
        <a:xfrm flipV="1">
          <a:off x="6972300" y="9379103"/>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58" name="フローチャート: 判断 357">
          <a:extLst>
            <a:ext uri="{FF2B5EF4-FFF2-40B4-BE49-F238E27FC236}">
              <a16:creationId xmlns:a16="http://schemas.microsoft.com/office/drawing/2014/main" id="{1A0E93A2-CDDA-491A-922F-A548D5C9FC46}"/>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104760</xdr:rowOff>
    </xdr:from>
    <xdr:ext cx="534377" cy="259045"/>
    <xdr:sp macro="" textlink="">
      <xdr:nvSpPr>
        <xdr:cNvPr id="359" name="テキスト ボックス 358">
          <a:extLst>
            <a:ext uri="{FF2B5EF4-FFF2-40B4-BE49-F238E27FC236}">
              <a16:creationId xmlns:a16="http://schemas.microsoft.com/office/drawing/2014/main" id="{14F666B7-E307-4FAC-8EA6-2F526C4C9D0F}"/>
            </a:ext>
          </a:extLst>
        </xdr:cNvPr>
        <xdr:cNvSpPr txBox="1"/>
      </xdr:nvSpPr>
      <xdr:spPr>
        <a:xfrm>
          <a:off x="7594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0" name="フローチャート: 判断 359">
          <a:extLst>
            <a:ext uri="{FF2B5EF4-FFF2-40B4-BE49-F238E27FC236}">
              <a16:creationId xmlns:a16="http://schemas.microsoft.com/office/drawing/2014/main" id="{33EDE8E8-00F6-4908-8203-1E2FBCD42998}"/>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124058</xdr:rowOff>
    </xdr:from>
    <xdr:ext cx="534377" cy="259045"/>
    <xdr:sp macro="" textlink="">
      <xdr:nvSpPr>
        <xdr:cNvPr id="361" name="テキスト ボックス 360">
          <a:extLst>
            <a:ext uri="{FF2B5EF4-FFF2-40B4-BE49-F238E27FC236}">
              <a16:creationId xmlns:a16="http://schemas.microsoft.com/office/drawing/2014/main" id="{7FEF60C0-1F83-4DC8-A184-CF99B924F621}"/>
            </a:ext>
          </a:extLst>
        </xdr:cNvPr>
        <xdr:cNvSpPr txBox="1"/>
      </xdr:nvSpPr>
      <xdr:spPr>
        <a:xfrm>
          <a:off x="6705111" y="97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64806697-BACC-4D82-B1EE-CD123B34B54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26DC99E4-C8ED-4FE6-8AFD-747E8C07757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50152C2-3AB1-4177-9650-8825C4DEE6D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4CFB4DAC-E9EE-4EF3-BFE0-8CFE850983C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E2EF1A0-E4CB-4648-9329-53C0FF297CB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143783</xdr:rowOff>
    </xdr:from>
    <xdr:to>
      <xdr:col>55</xdr:col>
      <xdr:colOff>50800</xdr:colOff>
      <xdr:row>58</xdr:row>
      <xdr:rowOff>73933</xdr:rowOff>
    </xdr:to>
    <xdr:sp macro="" textlink="">
      <xdr:nvSpPr>
        <xdr:cNvPr id="367" name="楕円 366">
          <a:extLst>
            <a:ext uri="{FF2B5EF4-FFF2-40B4-BE49-F238E27FC236}">
              <a16:creationId xmlns:a16="http://schemas.microsoft.com/office/drawing/2014/main" id="{CA751D2B-9692-4417-9FEC-8EE05F5F18D9}"/>
            </a:ext>
          </a:extLst>
        </xdr:cNvPr>
        <xdr:cNvSpPr/>
      </xdr:nvSpPr>
      <xdr:spPr>
        <a:xfrm>
          <a:off x="10426700" y="99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122210</xdr:rowOff>
    </xdr:from>
    <xdr:ext cx="534377" cy="259045"/>
    <xdr:sp macro="" textlink="">
      <xdr:nvSpPr>
        <xdr:cNvPr id="368" name="普通建設事業費該当値テキスト">
          <a:extLst>
            <a:ext uri="{FF2B5EF4-FFF2-40B4-BE49-F238E27FC236}">
              <a16:creationId xmlns:a16="http://schemas.microsoft.com/office/drawing/2014/main" id="{58ED41CF-9576-44A9-96FE-7257ECE723FA}"/>
            </a:ext>
          </a:extLst>
        </xdr:cNvPr>
        <xdr:cNvSpPr txBox="1"/>
      </xdr:nvSpPr>
      <xdr:spPr>
        <a:xfrm>
          <a:off x="10528300" y="98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75488</xdr:rowOff>
    </xdr:from>
    <xdr:to>
      <xdr:col>50</xdr:col>
      <xdr:colOff>165100</xdr:colOff>
      <xdr:row>58</xdr:row>
      <xdr:rowOff>5638</xdr:rowOff>
    </xdr:to>
    <xdr:sp macro="" textlink="">
      <xdr:nvSpPr>
        <xdr:cNvPr id="369" name="楕円 368">
          <a:extLst>
            <a:ext uri="{FF2B5EF4-FFF2-40B4-BE49-F238E27FC236}">
              <a16:creationId xmlns:a16="http://schemas.microsoft.com/office/drawing/2014/main" id="{562982B4-96E6-47B0-9B9A-D0F6DB4D5CDD}"/>
            </a:ext>
          </a:extLst>
        </xdr:cNvPr>
        <xdr:cNvSpPr/>
      </xdr:nvSpPr>
      <xdr:spPr>
        <a:xfrm>
          <a:off x="9588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168215</xdr:rowOff>
    </xdr:from>
    <xdr:ext cx="534377" cy="259045"/>
    <xdr:sp macro="" textlink="">
      <xdr:nvSpPr>
        <xdr:cNvPr id="370" name="テキスト ボックス 369">
          <a:extLst>
            <a:ext uri="{FF2B5EF4-FFF2-40B4-BE49-F238E27FC236}">
              <a16:creationId xmlns:a16="http://schemas.microsoft.com/office/drawing/2014/main" id="{4FD15C44-B734-43D0-8C82-B36B2A4F537D}"/>
            </a:ext>
          </a:extLst>
        </xdr:cNvPr>
        <xdr:cNvSpPr txBox="1"/>
      </xdr:nvSpPr>
      <xdr:spPr>
        <a:xfrm>
          <a:off x="9372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69297</xdr:rowOff>
    </xdr:from>
    <xdr:to>
      <xdr:col>46</xdr:col>
      <xdr:colOff>38100</xdr:colOff>
      <xdr:row>53</xdr:row>
      <xdr:rowOff>170897</xdr:rowOff>
    </xdr:to>
    <xdr:sp macro="" textlink="">
      <xdr:nvSpPr>
        <xdr:cNvPr id="371" name="楕円 370">
          <a:extLst>
            <a:ext uri="{FF2B5EF4-FFF2-40B4-BE49-F238E27FC236}">
              <a16:creationId xmlns:a16="http://schemas.microsoft.com/office/drawing/2014/main" id="{229BA519-416B-43C9-865A-5C560844A3FE}"/>
            </a:ext>
          </a:extLst>
        </xdr:cNvPr>
        <xdr:cNvSpPr/>
      </xdr:nvSpPr>
      <xdr:spPr>
        <a:xfrm>
          <a:off x="8699500" y="91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xdr:rowOff>
    </xdr:from>
    <xdr:ext cx="534377" cy="259045"/>
    <xdr:sp macro="" textlink="">
      <xdr:nvSpPr>
        <xdr:cNvPr id="372" name="テキスト ボックス 371">
          <a:extLst>
            <a:ext uri="{FF2B5EF4-FFF2-40B4-BE49-F238E27FC236}">
              <a16:creationId xmlns:a16="http://schemas.microsoft.com/office/drawing/2014/main" id="{AFA8FAE4-C37F-43E9-850E-9BFDA180E969}"/>
            </a:ext>
          </a:extLst>
        </xdr:cNvPr>
        <xdr:cNvSpPr txBox="1"/>
      </xdr:nvSpPr>
      <xdr:spPr>
        <a:xfrm>
          <a:off x="8483111" y="893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70003</xdr:rowOff>
    </xdr:from>
    <xdr:to>
      <xdr:col>41</xdr:col>
      <xdr:colOff>101600</xdr:colOff>
      <xdr:row>55</xdr:row>
      <xdr:rowOff>153</xdr:rowOff>
    </xdr:to>
    <xdr:sp macro="" textlink="">
      <xdr:nvSpPr>
        <xdr:cNvPr id="373" name="楕円 372">
          <a:extLst>
            <a:ext uri="{FF2B5EF4-FFF2-40B4-BE49-F238E27FC236}">
              <a16:creationId xmlns:a16="http://schemas.microsoft.com/office/drawing/2014/main" id="{2B558502-47AF-4126-8D6A-C87044A1523F}"/>
            </a:ext>
          </a:extLst>
        </xdr:cNvPr>
        <xdr:cNvSpPr/>
      </xdr:nvSpPr>
      <xdr:spPr>
        <a:xfrm>
          <a:off x="7810500" y="93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16680</xdr:rowOff>
    </xdr:from>
    <xdr:ext cx="534377" cy="259045"/>
    <xdr:sp macro="" textlink="">
      <xdr:nvSpPr>
        <xdr:cNvPr id="374" name="テキスト ボックス 373">
          <a:extLst>
            <a:ext uri="{FF2B5EF4-FFF2-40B4-BE49-F238E27FC236}">
              <a16:creationId xmlns:a16="http://schemas.microsoft.com/office/drawing/2014/main" id="{F7562C77-9FBB-44CD-B0EB-0AEB76E64341}"/>
            </a:ext>
          </a:extLst>
        </xdr:cNvPr>
        <xdr:cNvSpPr txBox="1"/>
      </xdr:nvSpPr>
      <xdr:spPr>
        <a:xfrm>
          <a:off x="7594111" y="91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119494</xdr:rowOff>
    </xdr:from>
    <xdr:to>
      <xdr:col>36</xdr:col>
      <xdr:colOff>165100</xdr:colOff>
      <xdr:row>55</xdr:row>
      <xdr:rowOff>49644</xdr:rowOff>
    </xdr:to>
    <xdr:sp macro="" textlink="">
      <xdr:nvSpPr>
        <xdr:cNvPr id="375" name="楕円 374">
          <a:extLst>
            <a:ext uri="{FF2B5EF4-FFF2-40B4-BE49-F238E27FC236}">
              <a16:creationId xmlns:a16="http://schemas.microsoft.com/office/drawing/2014/main" id="{F3A653D5-0F0E-414C-8E73-FB9BF06E7EB8}"/>
            </a:ext>
          </a:extLst>
        </xdr:cNvPr>
        <xdr:cNvSpPr/>
      </xdr:nvSpPr>
      <xdr:spPr>
        <a:xfrm>
          <a:off x="6921500" y="93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66171</xdr:rowOff>
    </xdr:from>
    <xdr:ext cx="534377" cy="259045"/>
    <xdr:sp macro="" textlink="">
      <xdr:nvSpPr>
        <xdr:cNvPr id="376" name="テキスト ボックス 375">
          <a:extLst>
            <a:ext uri="{FF2B5EF4-FFF2-40B4-BE49-F238E27FC236}">
              <a16:creationId xmlns:a16="http://schemas.microsoft.com/office/drawing/2014/main" id="{3F86004A-8D09-43B0-BCE1-8F449B45FB73}"/>
            </a:ext>
          </a:extLst>
        </xdr:cNvPr>
        <xdr:cNvSpPr txBox="1"/>
      </xdr:nvSpPr>
      <xdr:spPr>
        <a:xfrm>
          <a:off x="6705111" y="91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CBE1FF85-7082-4DE9-8241-F1FC7C35AFA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EAAE3C1C-A97A-446C-A239-3D744F38847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DA880AF0-D156-4953-9C85-81D0643ACFB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FA08F141-9B01-41B9-9091-DC0923E2A82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38023F02-6CA6-4566-9650-B8CCBC10F47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97FA4668-43E8-400A-A645-4AEA6EF490F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3D42A37A-9BA2-4CE9-BF5E-5134C74E646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5F68CAD4-A3C1-4A6E-9841-177E7DF21F0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16D1557F-E46F-43B0-9948-F49582FEC00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AB5153C3-CF51-422E-94D6-1A48E37FDF1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84AFF844-3D3D-4FED-87C9-F1A08A9598E1}"/>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99840141-96D1-4A17-A9E7-BCAD58BDB3D8}"/>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ADA277E1-F068-4F17-B118-1F69B7445476}"/>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FC020C84-7173-4A03-AF80-DCFD409A4E36}"/>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C2660F15-47C2-47C3-9342-9E6E340A158B}"/>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C24A5E18-F570-4B70-9AD5-76A2C86CFF08}"/>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2044137C-A25B-4A35-A05F-6175B5CA57F7}"/>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69DC379C-9B5F-4ED5-9DE0-99DAF6FC4FB1}"/>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793CCB32-D592-456B-B746-CB3F168B279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253AEC51-13B8-4844-97D3-6D0F59852766}"/>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7F268AE1-AA1D-449F-B4E3-BAC01EADA928}"/>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BB1C7F42-2214-4022-BEDA-C3595CFB11BF}"/>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66423B1A-79E2-487B-81CC-6EEE79D0212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C26D4087-BD9B-4050-B058-BF74485D8394}"/>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59DD71BB-C73F-4D66-B631-061AF034716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2" name="直線コネクタ 401">
          <a:extLst>
            <a:ext uri="{FF2B5EF4-FFF2-40B4-BE49-F238E27FC236}">
              <a16:creationId xmlns:a16="http://schemas.microsoft.com/office/drawing/2014/main" id="{D0AC920C-E27C-495D-8571-6B98DE0F3FF6}"/>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3" name="普通建設事業費 （ うち新規整備　）最小値テキスト">
          <a:extLst>
            <a:ext uri="{FF2B5EF4-FFF2-40B4-BE49-F238E27FC236}">
              <a16:creationId xmlns:a16="http://schemas.microsoft.com/office/drawing/2014/main" id="{72ED39FA-EFE4-46A1-980A-1A9B1C18D814}"/>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4" name="直線コネクタ 403">
          <a:extLst>
            <a:ext uri="{FF2B5EF4-FFF2-40B4-BE49-F238E27FC236}">
              <a16:creationId xmlns:a16="http://schemas.microsoft.com/office/drawing/2014/main" id="{3A04924E-2359-4F46-9AFD-2C67FFB51243}"/>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5" name="普通建設事業費 （ うち新規整備　）最大値テキスト">
          <a:extLst>
            <a:ext uri="{FF2B5EF4-FFF2-40B4-BE49-F238E27FC236}">
              <a16:creationId xmlns:a16="http://schemas.microsoft.com/office/drawing/2014/main" id="{4F9258AD-1F7D-4993-92D4-ABDF524014BF}"/>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6" name="直線コネクタ 405">
          <a:extLst>
            <a:ext uri="{FF2B5EF4-FFF2-40B4-BE49-F238E27FC236}">
              <a16:creationId xmlns:a16="http://schemas.microsoft.com/office/drawing/2014/main" id="{05F33AB0-05A3-47DA-9E4D-AFC786A16EFC}"/>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127845</xdr:rowOff>
    </xdr:from>
    <xdr:to>
      <xdr:col>55</xdr:col>
      <xdr:colOff>0</xdr:colOff>
      <xdr:row>78</xdr:row>
      <xdr:rowOff>163051</xdr:rowOff>
    </xdr:to>
    <xdr:cxnSp macro="">
      <xdr:nvCxnSpPr>
        <xdr:cNvPr id="407" name="直線コネクタ 406">
          <a:extLst>
            <a:ext uri="{FF2B5EF4-FFF2-40B4-BE49-F238E27FC236}">
              <a16:creationId xmlns:a16="http://schemas.microsoft.com/office/drawing/2014/main" id="{2C79AED5-4275-4A78-8226-0B12D0CF87D9}"/>
            </a:ext>
          </a:extLst>
        </xdr:cNvPr>
        <xdr:cNvCxnSpPr/>
      </xdr:nvCxnSpPr>
      <xdr:spPr>
        <a:xfrm>
          <a:off x="9639300" y="13329495"/>
          <a:ext cx="838200" cy="20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118863</xdr:rowOff>
    </xdr:from>
    <xdr:ext cx="534377" cy="259045"/>
    <xdr:sp macro="" textlink="">
      <xdr:nvSpPr>
        <xdr:cNvPr id="408" name="普通建設事業費 （ うち新規整備　）平均値テキスト">
          <a:extLst>
            <a:ext uri="{FF2B5EF4-FFF2-40B4-BE49-F238E27FC236}">
              <a16:creationId xmlns:a16="http://schemas.microsoft.com/office/drawing/2014/main" id="{38029AE6-1DF0-470D-8165-A6AA5C133FED}"/>
            </a:ext>
          </a:extLst>
        </xdr:cNvPr>
        <xdr:cNvSpPr txBox="1"/>
      </xdr:nvSpPr>
      <xdr:spPr>
        <a:xfrm>
          <a:off x="10528300" y="1297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09" name="フローチャート: 判断 408">
          <a:extLst>
            <a:ext uri="{FF2B5EF4-FFF2-40B4-BE49-F238E27FC236}">
              <a16:creationId xmlns:a16="http://schemas.microsoft.com/office/drawing/2014/main" id="{82D9E766-0A10-4B60-97FE-A3224FCDBBB4}"/>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94927</xdr:rowOff>
    </xdr:from>
    <xdr:to>
      <xdr:col>50</xdr:col>
      <xdr:colOff>114300</xdr:colOff>
      <xdr:row>77</xdr:row>
      <xdr:rowOff>127845</xdr:rowOff>
    </xdr:to>
    <xdr:cxnSp macro="">
      <xdr:nvCxnSpPr>
        <xdr:cNvPr id="410" name="直線コネクタ 409">
          <a:extLst>
            <a:ext uri="{FF2B5EF4-FFF2-40B4-BE49-F238E27FC236}">
              <a16:creationId xmlns:a16="http://schemas.microsoft.com/office/drawing/2014/main" id="{9114E1EF-73B6-42AA-8826-D27BC16E48BB}"/>
            </a:ext>
          </a:extLst>
        </xdr:cNvPr>
        <xdr:cNvCxnSpPr/>
      </xdr:nvCxnSpPr>
      <xdr:spPr>
        <a:xfrm>
          <a:off x="8750300" y="12439327"/>
          <a:ext cx="889000" cy="89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1" name="フローチャート: 判断 410">
          <a:extLst>
            <a:ext uri="{FF2B5EF4-FFF2-40B4-BE49-F238E27FC236}">
              <a16:creationId xmlns:a16="http://schemas.microsoft.com/office/drawing/2014/main" id="{1DF887B4-CFBF-4EAD-9566-45EB3A42E4E9}"/>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138871</xdr:rowOff>
    </xdr:from>
    <xdr:ext cx="534377" cy="259045"/>
    <xdr:sp macro="" textlink="">
      <xdr:nvSpPr>
        <xdr:cNvPr id="412" name="テキスト ボックス 411">
          <a:extLst>
            <a:ext uri="{FF2B5EF4-FFF2-40B4-BE49-F238E27FC236}">
              <a16:creationId xmlns:a16="http://schemas.microsoft.com/office/drawing/2014/main" id="{BBC5D35F-8D84-4B9E-A496-7E6B9B558D03}"/>
            </a:ext>
          </a:extLst>
        </xdr:cNvPr>
        <xdr:cNvSpPr txBox="1"/>
      </xdr:nvSpPr>
      <xdr:spPr>
        <a:xfrm>
          <a:off x="9372111" y="129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94927</xdr:rowOff>
    </xdr:from>
    <xdr:to>
      <xdr:col>45</xdr:col>
      <xdr:colOff>177800</xdr:colOff>
      <xdr:row>77</xdr:row>
      <xdr:rowOff>83693</xdr:rowOff>
    </xdr:to>
    <xdr:cxnSp macro="">
      <xdr:nvCxnSpPr>
        <xdr:cNvPr id="413" name="直線コネクタ 412">
          <a:extLst>
            <a:ext uri="{FF2B5EF4-FFF2-40B4-BE49-F238E27FC236}">
              <a16:creationId xmlns:a16="http://schemas.microsoft.com/office/drawing/2014/main" id="{F6287A1B-929D-4BAE-ADD3-0698446CB795}"/>
            </a:ext>
          </a:extLst>
        </xdr:cNvPr>
        <xdr:cNvCxnSpPr/>
      </xdr:nvCxnSpPr>
      <xdr:spPr>
        <a:xfrm flipV="1">
          <a:off x="7861300" y="12439327"/>
          <a:ext cx="889000" cy="8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4" name="フローチャート: 判断 413">
          <a:extLst>
            <a:ext uri="{FF2B5EF4-FFF2-40B4-BE49-F238E27FC236}">
              <a16:creationId xmlns:a16="http://schemas.microsoft.com/office/drawing/2014/main" id="{9E75F8F1-A8F7-4C61-B259-12C312B3D961}"/>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5" name="テキスト ボックス 414">
          <a:extLst>
            <a:ext uri="{FF2B5EF4-FFF2-40B4-BE49-F238E27FC236}">
              <a16:creationId xmlns:a16="http://schemas.microsoft.com/office/drawing/2014/main" id="{4C4089FA-4380-43E9-8C3C-66AB9F234D6C}"/>
            </a:ext>
          </a:extLst>
        </xdr:cNvPr>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83693</xdr:rowOff>
    </xdr:from>
    <xdr:to>
      <xdr:col>41</xdr:col>
      <xdr:colOff>50800</xdr:colOff>
      <xdr:row>77</xdr:row>
      <xdr:rowOff>149856</xdr:rowOff>
    </xdr:to>
    <xdr:cxnSp macro="">
      <xdr:nvCxnSpPr>
        <xdr:cNvPr id="416" name="直線コネクタ 415">
          <a:extLst>
            <a:ext uri="{FF2B5EF4-FFF2-40B4-BE49-F238E27FC236}">
              <a16:creationId xmlns:a16="http://schemas.microsoft.com/office/drawing/2014/main" id="{B2F5C50D-3B91-40EA-ACE9-4708AD1FB00C}"/>
            </a:ext>
          </a:extLst>
        </xdr:cNvPr>
        <xdr:cNvCxnSpPr/>
      </xdr:nvCxnSpPr>
      <xdr:spPr>
        <a:xfrm flipV="1">
          <a:off x="6972300" y="13285343"/>
          <a:ext cx="889000" cy="6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7" name="フローチャート: 判断 416">
          <a:extLst>
            <a:ext uri="{FF2B5EF4-FFF2-40B4-BE49-F238E27FC236}">
              <a16:creationId xmlns:a16="http://schemas.microsoft.com/office/drawing/2014/main" id="{2017D8D8-D023-43F4-9748-0751A371A64B}"/>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18" name="テキスト ボックス 417">
          <a:extLst>
            <a:ext uri="{FF2B5EF4-FFF2-40B4-BE49-F238E27FC236}">
              <a16:creationId xmlns:a16="http://schemas.microsoft.com/office/drawing/2014/main" id="{CA7A08D5-23B0-480E-94AE-ECEA05935E12}"/>
            </a:ext>
          </a:extLst>
        </xdr:cNvPr>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19" name="フローチャート: 判断 418">
          <a:extLst>
            <a:ext uri="{FF2B5EF4-FFF2-40B4-BE49-F238E27FC236}">
              <a16:creationId xmlns:a16="http://schemas.microsoft.com/office/drawing/2014/main" id="{5442C91A-515D-489F-85D8-4AEE365850D3}"/>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0" name="テキスト ボックス 419">
          <a:extLst>
            <a:ext uri="{FF2B5EF4-FFF2-40B4-BE49-F238E27FC236}">
              <a16:creationId xmlns:a16="http://schemas.microsoft.com/office/drawing/2014/main" id="{F4D605F6-EDA5-46C7-A74D-1B6F458D8E7D}"/>
            </a:ext>
          </a:extLst>
        </xdr:cNvPr>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9C3E6278-6EB5-4148-9D2B-124657D6596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D34E005-68AE-48F6-B4ED-7DEC53752E9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546CF7A-8FE2-4E9E-8B1D-AAF8CEFEAC5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7049D5E1-0291-4206-A48A-974CB7D2843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952A9422-18D0-4712-91B9-861632B748E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112251</xdr:rowOff>
    </xdr:from>
    <xdr:to>
      <xdr:col>55</xdr:col>
      <xdr:colOff>50800</xdr:colOff>
      <xdr:row>79</xdr:row>
      <xdr:rowOff>42401</xdr:rowOff>
    </xdr:to>
    <xdr:sp macro="" textlink="">
      <xdr:nvSpPr>
        <xdr:cNvPr id="426" name="楕円 425">
          <a:extLst>
            <a:ext uri="{FF2B5EF4-FFF2-40B4-BE49-F238E27FC236}">
              <a16:creationId xmlns:a16="http://schemas.microsoft.com/office/drawing/2014/main" id="{55EC8B27-EB95-4EEC-B0A6-1874C590E704}"/>
            </a:ext>
          </a:extLst>
        </xdr:cNvPr>
        <xdr:cNvSpPr/>
      </xdr:nvSpPr>
      <xdr:spPr>
        <a:xfrm>
          <a:off x="10426700" y="134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27178</xdr:rowOff>
    </xdr:from>
    <xdr:ext cx="469744" cy="259045"/>
    <xdr:sp macro="" textlink="">
      <xdr:nvSpPr>
        <xdr:cNvPr id="427" name="普通建設事業費 （ うち新規整備　）該当値テキスト">
          <a:extLst>
            <a:ext uri="{FF2B5EF4-FFF2-40B4-BE49-F238E27FC236}">
              <a16:creationId xmlns:a16="http://schemas.microsoft.com/office/drawing/2014/main" id="{5F24017A-69DA-4114-B774-96A2F151F955}"/>
            </a:ext>
          </a:extLst>
        </xdr:cNvPr>
        <xdr:cNvSpPr txBox="1"/>
      </xdr:nvSpPr>
      <xdr:spPr>
        <a:xfrm>
          <a:off x="10528300" y="1340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77045</xdr:rowOff>
    </xdr:from>
    <xdr:to>
      <xdr:col>50</xdr:col>
      <xdr:colOff>165100</xdr:colOff>
      <xdr:row>78</xdr:row>
      <xdr:rowOff>7195</xdr:rowOff>
    </xdr:to>
    <xdr:sp macro="" textlink="">
      <xdr:nvSpPr>
        <xdr:cNvPr id="428" name="楕円 427">
          <a:extLst>
            <a:ext uri="{FF2B5EF4-FFF2-40B4-BE49-F238E27FC236}">
              <a16:creationId xmlns:a16="http://schemas.microsoft.com/office/drawing/2014/main" id="{1142A206-1A0B-4337-BFB5-E2FDCB866033}"/>
            </a:ext>
          </a:extLst>
        </xdr:cNvPr>
        <xdr:cNvSpPr/>
      </xdr:nvSpPr>
      <xdr:spPr>
        <a:xfrm>
          <a:off x="9588500" y="132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169772</xdr:rowOff>
    </xdr:from>
    <xdr:ext cx="469744" cy="259045"/>
    <xdr:sp macro="" textlink="">
      <xdr:nvSpPr>
        <xdr:cNvPr id="429" name="テキスト ボックス 428">
          <a:extLst>
            <a:ext uri="{FF2B5EF4-FFF2-40B4-BE49-F238E27FC236}">
              <a16:creationId xmlns:a16="http://schemas.microsoft.com/office/drawing/2014/main" id="{067C1783-2395-4055-999F-113FEA3701A7}"/>
            </a:ext>
          </a:extLst>
        </xdr:cNvPr>
        <xdr:cNvSpPr txBox="1"/>
      </xdr:nvSpPr>
      <xdr:spPr>
        <a:xfrm>
          <a:off x="9404428" y="133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44127</xdr:rowOff>
    </xdr:from>
    <xdr:to>
      <xdr:col>46</xdr:col>
      <xdr:colOff>38100</xdr:colOff>
      <xdr:row>72</xdr:row>
      <xdr:rowOff>145727</xdr:rowOff>
    </xdr:to>
    <xdr:sp macro="" textlink="">
      <xdr:nvSpPr>
        <xdr:cNvPr id="430" name="楕円 429">
          <a:extLst>
            <a:ext uri="{FF2B5EF4-FFF2-40B4-BE49-F238E27FC236}">
              <a16:creationId xmlns:a16="http://schemas.microsoft.com/office/drawing/2014/main" id="{C2875ECA-974C-4838-87FC-4469B0400EF3}"/>
            </a:ext>
          </a:extLst>
        </xdr:cNvPr>
        <xdr:cNvSpPr/>
      </xdr:nvSpPr>
      <xdr:spPr>
        <a:xfrm>
          <a:off x="8699500" y="123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162254</xdr:rowOff>
    </xdr:from>
    <xdr:ext cx="534377" cy="259045"/>
    <xdr:sp macro="" textlink="">
      <xdr:nvSpPr>
        <xdr:cNvPr id="431" name="テキスト ボックス 430">
          <a:extLst>
            <a:ext uri="{FF2B5EF4-FFF2-40B4-BE49-F238E27FC236}">
              <a16:creationId xmlns:a16="http://schemas.microsoft.com/office/drawing/2014/main" id="{3E9CD80C-0714-443E-842E-AC93DC4D6BFB}"/>
            </a:ext>
          </a:extLst>
        </xdr:cNvPr>
        <xdr:cNvSpPr txBox="1"/>
      </xdr:nvSpPr>
      <xdr:spPr>
        <a:xfrm>
          <a:off x="8483111" y="121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32893</xdr:rowOff>
    </xdr:from>
    <xdr:to>
      <xdr:col>41</xdr:col>
      <xdr:colOff>101600</xdr:colOff>
      <xdr:row>77</xdr:row>
      <xdr:rowOff>134493</xdr:rowOff>
    </xdr:to>
    <xdr:sp macro="" textlink="">
      <xdr:nvSpPr>
        <xdr:cNvPr id="432" name="楕円 431">
          <a:extLst>
            <a:ext uri="{FF2B5EF4-FFF2-40B4-BE49-F238E27FC236}">
              <a16:creationId xmlns:a16="http://schemas.microsoft.com/office/drawing/2014/main" id="{8224D6EA-EA6E-4A09-9737-138DBAC60884}"/>
            </a:ext>
          </a:extLst>
        </xdr:cNvPr>
        <xdr:cNvSpPr/>
      </xdr:nvSpPr>
      <xdr:spPr>
        <a:xfrm>
          <a:off x="7810500" y="13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125620</xdr:rowOff>
    </xdr:from>
    <xdr:ext cx="534377" cy="259045"/>
    <xdr:sp macro="" textlink="">
      <xdr:nvSpPr>
        <xdr:cNvPr id="433" name="テキスト ボックス 432">
          <a:extLst>
            <a:ext uri="{FF2B5EF4-FFF2-40B4-BE49-F238E27FC236}">
              <a16:creationId xmlns:a16="http://schemas.microsoft.com/office/drawing/2014/main" id="{C91958BB-F180-4A9C-ABCC-C876CF047792}"/>
            </a:ext>
          </a:extLst>
        </xdr:cNvPr>
        <xdr:cNvSpPr txBox="1"/>
      </xdr:nvSpPr>
      <xdr:spPr>
        <a:xfrm>
          <a:off x="7594111" y="133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99056</xdr:rowOff>
    </xdr:from>
    <xdr:to>
      <xdr:col>36</xdr:col>
      <xdr:colOff>165100</xdr:colOff>
      <xdr:row>78</xdr:row>
      <xdr:rowOff>29206</xdr:rowOff>
    </xdr:to>
    <xdr:sp macro="" textlink="">
      <xdr:nvSpPr>
        <xdr:cNvPr id="434" name="楕円 433">
          <a:extLst>
            <a:ext uri="{FF2B5EF4-FFF2-40B4-BE49-F238E27FC236}">
              <a16:creationId xmlns:a16="http://schemas.microsoft.com/office/drawing/2014/main" id="{BBD0093E-8247-41A8-B74B-F693E088AD3D}"/>
            </a:ext>
          </a:extLst>
        </xdr:cNvPr>
        <xdr:cNvSpPr/>
      </xdr:nvSpPr>
      <xdr:spPr>
        <a:xfrm>
          <a:off x="6921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20333</xdr:rowOff>
    </xdr:from>
    <xdr:ext cx="469744" cy="259045"/>
    <xdr:sp macro="" textlink="">
      <xdr:nvSpPr>
        <xdr:cNvPr id="435" name="テキスト ボックス 434">
          <a:extLst>
            <a:ext uri="{FF2B5EF4-FFF2-40B4-BE49-F238E27FC236}">
              <a16:creationId xmlns:a16="http://schemas.microsoft.com/office/drawing/2014/main" id="{E6D684CE-D7B1-418C-8558-830EFECD1039}"/>
            </a:ext>
          </a:extLst>
        </xdr:cNvPr>
        <xdr:cNvSpPr txBox="1"/>
      </xdr:nvSpPr>
      <xdr:spPr>
        <a:xfrm>
          <a:off x="6737428" y="133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EF5C5FE5-167E-488D-8F09-CB7BAF0728E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E0DBA524-33C0-4029-8DF9-02B13F0BAAA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261ADA9D-6FC6-4A50-A3CE-9248C5C659E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6E82569A-D52D-4EAE-85CF-A56CE859766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D7FBA485-BBB0-465D-BDA5-505D5D3C6A8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CE04AA8D-2E93-4813-8C0B-BC95A8F24B2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8FFE2638-00E3-40C2-B82E-F962BC1D615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DAEBB5EB-EA07-4DCF-975B-2F558FA5840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ABB927DF-6CEB-4F6B-B64D-2EFF0483F33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33ED3ED8-7471-4BC4-861F-03E282210B5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36552E58-D570-4CA7-A68B-FE822E287938}"/>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1BC11AA9-C9CE-4EF5-A1CA-10D672B797D2}"/>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588391B9-B901-4A55-8BCB-8882DFA2D481}"/>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DB8C123C-9551-4CF9-A5FA-BCCC299E2DAF}"/>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CA0C50D3-E751-4CC2-A5C0-36095F578BE1}"/>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2AFA5EE4-86B4-413B-9830-83A3E553D891}"/>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C23BDD37-E1A9-4413-A030-A21A1E04A0E2}"/>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A88612F4-7BE9-4D46-9D6A-C96304216F9D}"/>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84E56DAA-7F18-4655-B02F-B6A181333D11}"/>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9069CDDA-A35C-49C5-BBEF-4CC71F64DFC5}"/>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A1CC1134-03F8-4E6B-98A1-3C32BDC02F2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40B95A0E-F3AB-4030-8D18-91DCBDB2D7A6}"/>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D757C8AA-F46E-4733-8BC8-25415E32142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C254E03A-7202-435D-A644-B4FA5A3F6DE1}"/>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3FABBAB0-59FA-4F62-A003-62B5F0364F3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1" name="直線コネクタ 460">
          <a:extLst>
            <a:ext uri="{FF2B5EF4-FFF2-40B4-BE49-F238E27FC236}">
              <a16:creationId xmlns:a16="http://schemas.microsoft.com/office/drawing/2014/main" id="{0D04FE51-D3E9-4AB9-9D04-DA4F9C410CCB}"/>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2" name="普通建設事業費 （ うち更新整備　）最小値テキスト">
          <a:extLst>
            <a:ext uri="{FF2B5EF4-FFF2-40B4-BE49-F238E27FC236}">
              <a16:creationId xmlns:a16="http://schemas.microsoft.com/office/drawing/2014/main" id="{77590F9E-3FC8-4263-9E98-DAE3E5384796}"/>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3" name="直線コネクタ 462">
          <a:extLst>
            <a:ext uri="{FF2B5EF4-FFF2-40B4-BE49-F238E27FC236}">
              <a16:creationId xmlns:a16="http://schemas.microsoft.com/office/drawing/2014/main" id="{F85416B1-A3C6-45E7-9CFC-95799C2D6D1B}"/>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4" name="普通建設事業費 （ うち更新整備　）最大値テキスト">
          <a:extLst>
            <a:ext uri="{FF2B5EF4-FFF2-40B4-BE49-F238E27FC236}">
              <a16:creationId xmlns:a16="http://schemas.microsoft.com/office/drawing/2014/main" id="{91E96B61-6D2D-4CC2-83CE-F782F151D525}"/>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5" name="直線コネクタ 464">
          <a:extLst>
            <a:ext uri="{FF2B5EF4-FFF2-40B4-BE49-F238E27FC236}">
              <a16:creationId xmlns:a16="http://schemas.microsoft.com/office/drawing/2014/main" id="{87E15031-2AA9-4D1E-A3BB-35B6DE3EA2C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129446</xdr:rowOff>
    </xdr:from>
    <xdr:to>
      <xdr:col>55</xdr:col>
      <xdr:colOff>0</xdr:colOff>
      <xdr:row>96</xdr:row>
      <xdr:rowOff>20011</xdr:rowOff>
    </xdr:to>
    <xdr:cxnSp macro="">
      <xdr:nvCxnSpPr>
        <xdr:cNvPr id="466" name="直線コネクタ 465">
          <a:extLst>
            <a:ext uri="{FF2B5EF4-FFF2-40B4-BE49-F238E27FC236}">
              <a16:creationId xmlns:a16="http://schemas.microsoft.com/office/drawing/2014/main" id="{AF35E5D8-1E95-4D6F-A1AD-D2CA942E94D6}"/>
            </a:ext>
          </a:extLst>
        </xdr:cNvPr>
        <xdr:cNvCxnSpPr/>
      </xdr:nvCxnSpPr>
      <xdr:spPr>
        <a:xfrm flipV="1">
          <a:off x="9639300" y="16417196"/>
          <a:ext cx="8382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7" name="普通建設事業費 （ うち更新整備　）平均値テキスト">
          <a:extLst>
            <a:ext uri="{FF2B5EF4-FFF2-40B4-BE49-F238E27FC236}">
              <a16:creationId xmlns:a16="http://schemas.microsoft.com/office/drawing/2014/main" id="{C7A5CDF3-B76D-44B0-9DC5-476EC419130A}"/>
            </a:ext>
          </a:extLst>
        </xdr:cNvPr>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68" name="フローチャート: 判断 467">
          <a:extLst>
            <a:ext uri="{FF2B5EF4-FFF2-40B4-BE49-F238E27FC236}">
              <a16:creationId xmlns:a16="http://schemas.microsoft.com/office/drawing/2014/main" id="{9C697DD8-45FE-454B-B46B-C29F5947B01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99467</xdr:rowOff>
    </xdr:from>
    <xdr:to>
      <xdr:col>50</xdr:col>
      <xdr:colOff>114300</xdr:colOff>
      <xdr:row>96</xdr:row>
      <xdr:rowOff>20011</xdr:rowOff>
    </xdr:to>
    <xdr:cxnSp macro="">
      <xdr:nvCxnSpPr>
        <xdr:cNvPr id="469" name="直線コネクタ 468">
          <a:extLst>
            <a:ext uri="{FF2B5EF4-FFF2-40B4-BE49-F238E27FC236}">
              <a16:creationId xmlns:a16="http://schemas.microsoft.com/office/drawing/2014/main" id="{E3573E43-A728-47DC-AD09-EFA93C562C0A}"/>
            </a:ext>
          </a:extLst>
        </xdr:cNvPr>
        <xdr:cNvCxnSpPr/>
      </xdr:nvCxnSpPr>
      <xdr:spPr>
        <a:xfrm>
          <a:off x="8750300" y="16215767"/>
          <a:ext cx="889000" cy="26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0" name="フローチャート: 判断 469">
          <a:extLst>
            <a:ext uri="{FF2B5EF4-FFF2-40B4-BE49-F238E27FC236}">
              <a16:creationId xmlns:a16="http://schemas.microsoft.com/office/drawing/2014/main" id="{1604E9BC-5C46-4463-8209-316413B3B922}"/>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12194</xdr:rowOff>
    </xdr:from>
    <xdr:ext cx="534377" cy="259045"/>
    <xdr:sp macro="" textlink="">
      <xdr:nvSpPr>
        <xdr:cNvPr id="471" name="テキスト ボックス 470">
          <a:extLst>
            <a:ext uri="{FF2B5EF4-FFF2-40B4-BE49-F238E27FC236}">
              <a16:creationId xmlns:a16="http://schemas.microsoft.com/office/drawing/2014/main" id="{65DFCF9C-A60A-4A2A-A682-950DC819F9E0}"/>
            </a:ext>
          </a:extLst>
        </xdr:cNvPr>
        <xdr:cNvSpPr txBox="1"/>
      </xdr:nvSpPr>
      <xdr:spPr>
        <a:xfrm>
          <a:off x="9372111" y="161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159327</xdr:rowOff>
    </xdr:from>
    <xdr:to>
      <xdr:col>45</xdr:col>
      <xdr:colOff>177800</xdr:colOff>
      <xdr:row>94</xdr:row>
      <xdr:rowOff>99467</xdr:rowOff>
    </xdr:to>
    <xdr:cxnSp macro="">
      <xdr:nvCxnSpPr>
        <xdr:cNvPr id="472" name="直線コネクタ 471">
          <a:extLst>
            <a:ext uri="{FF2B5EF4-FFF2-40B4-BE49-F238E27FC236}">
              <a16:creationId xmlns:a16="http://schemas.microsoft.com/office/drawing/2014/main" id="{CC68A8A5-DBC5-4632-A382-11F7C895E9F1}"/>
            </a:ext>
          </a:extLst>
        </xdr:cNvPr>
        <xdr:cNvCxnSpPr/>
      </xdr:nvCxnSpPr>
      <xdr:spPr>
        <a:xfrm>
          <a:off x="7861300" y="15761277"/>
          <a:ext cx="889000" cy="45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3" name="フローチャート: 判断 472">
          <a:extLst>
            <a:ext uri="{FF2B5EF4-FFF2-40B4-BE49-F238E27FC236}">
              <a16:creationId xmlns:a16="http://schemas.microsoft.com/office/drawing/2014/main" id="{4D2E6FF5-EA98-4C68-BAD3-25C2DA641F52}"/>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60763</xdr:rowOff>
    </xdr:from>
    <xdr:ext cx="534377" cy="259045"/>
    <xdr:sp macro="" textlink="">
      <xdr:nvSpPr>
        <xdr:cNvPr id="474" name="テキスト ボックス 473">
          <a:extLst>
            <a:ext uri="{FF2B5EF4-FFF2-40B4-BE49-F238E27FC236}">
              <a16:creationId xmlns:a16="http://schemas.microsoft.com/office/drawing/2014/main" id="{BC50BAF7-BF7C-42A3-A931-B5A069C12445}"/>
            </a:ext>
          </a:extLst>
        </xdr:cNvPr>
        <xdr:cNvSpPr txBox="1"/>
      </xdr:nvSpPr>
      <xdr:spPr>
        <a:xfrm>
          <a:off x="8483111" y="163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159327</xdr:rowOff>
    </xdr:from>
    <xdr:to>
      <xdr:col>41</xdr:col>
      <xdr:colOff>50800</xdr:colOff>
      <xdr:row>92</xdr:row>
      <xdr:rowOff>30037</xdr:rowOff>
    </xdr:to>
    <xdr:cxnSp macro="">
      <xdr:nvCxnSpPr>
        <xdr:cNvPr id="475" name="直線コネクタ 474">
          <a:extLst>
            <a:ext uri="{FF2B5EF4-FFF2-40B4-BE49-F238E27FC236}">
              <a16:creationId xmlns:a16="http://schemas.microsoft.com/office/drawing/2014/main" id="{E985480C-ABE9-4026-B31D-5CEF55C24E28}"/>
            </a:ext>
          </a:extLst>
        </xdr:cNvPr>
        <xdr:cNvCxnSpPr/>
      </xdr:nvCxnSpPr>
      <xdr:spPr>
        <a:xfrm flipV="1">
          <a:off x="6972300" y="15761277"/>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6" name="フローチャート: 判断 475">
          <a:extLst>
            <a:ext uri="{FF2B5EF4-FFF2-40B4-BE49-F238E27FC236}">
              <a16:creationId xmlns:a16="http://schemas.microsoft.com/office/drawing/2014/main" id="{6346FA6F-2E48-4D6B-8609-B74DBDECC953}"/>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22195</xdr:rowOff>
    </xdr:from>
    <xdr:ext cx="534377" cy="259045"/>
    <xdr:sp macro="" textlink="">
      <xdr:nvSpPr>
        <xdr:cNvPr id="477" name="テキスト ボックス 476">
          <a:extLst>
            <a:ext uri="{FF2B5EF4-FFF2-40B4-BE49-F238E27FC236}">
              <a16:creationId xmlns:a16="http://schemas.microsoft.com/office/drawing/2014/main" id="{ED20D2A3-D1D0-407F-84AC-0EF7E14F81F5}"/>
            </a:ext>
          </a:extLst>
        </xdr:cNvPr>
        <xdr:cNvSpPr txBox="1"/>
      </xdr:nvSpPr>
      <xdr:spPr>
        <a:xfrm>
          <a:off x="7594111" y="163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78" name="フローチャート: 判断 477">
          <a:extLst>
            <a:ext uri="{FF2B5EF4-FFF2-40B4-BE49-F238E27FC236}">
              <a16:creationId xmlns:a16="http://schemas.microsoft.com/office/drawing/2014/main" id="{16D2800A-371F-4643-8326-F564812FBA55}"/>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12594</xdr:rowOff>
    </xdr:from>
    <xdr:ext cx="534377" cy="259045"/>
    <xdr:sp macro="" textlink="">
      <xdr:nvSpPr>
        <xdr:cNvPr id="479" name="テキスト ボックス 478">
          <a:extLst>
            <a:ext uri="{FF2B5EF4-FFF2-40B4-BE49-F238E27FC236}">
              <a16:creationId xmlns:a16="http://schemas.microsoft.com/office/drawing/2014/main" id="{05A4AB24-3805-4E97-A420-0E7D56C9A00A}"/>
            </a:ext>
          </a:extLst>
        </xdr:cNvPr>
        <xdr:cNvSpPr txBox="1"/>
      </xdr:nvSpPr>
      <xdr:spPr>
        <a:xfrm>
          <a:off x="6705111" y="163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6790B70-1F36-4C22-8735-4E1EE1EFD4E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29C93250-F404-4B49-9EF9-DB9ED0E23A5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F515E0EC-09F5-4715-9359-D4A108359DF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7F30721C-F123-4AA0-B6E6-B182F8B0AE6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E3C2FAA7-D613-45B2-B505-04FBEAEFD11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78646</xdr:rowOff>
    </xdr:from>
    <xdr:to>
      <xdr:col>55</xdr:col>
      <xdr:colOff>50800</xdr:colOff>
      <xdr:row>96</xdr:row>
      <xdr:rowOff>8796</xdr:rowOff>
    </xdr:to>
    <xdr:sp macro="" textlink="">
      <xdr:nvSpPr>
        <xdr:cNvPr id="485" name="楕円 484">
          <a:extLst>
            <a:ext uri="{FF2B5EF4-FFF2-40B4-BE49-F238E27FC236}">
              <a16:creationId xmlns:a16="http://schemas.microsoft.com/office/drawing/2014/main" id="{5E275DFA-4771-494C-91F9-11AE4FB2C011}"/>
            </a:ext>
          </a:extLst>
        </xdr:cNvPr>
        <xdr:cNvSpPr/>
      </xdr:nvSpPr>
      <xdr:spPr>
        <a:xfrm>
          <a:off x="10426700" y="163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57073</xdr:rowOff>
    </xdr:from>
    <xdr:ext cx="534377" cy="259045"/>
    <xdr:sp macro="" textlink="">
      <xdr:nvSpPr>
        <xdr:cNvPr id="486" name="普通建設事業費 （ うち更新整備　）該当値テキスト">
          <a:extLst>
            <a:ext uri="{FF2B5EF4-FFF2-40B4-BE49-F238E27FC236}">
              <a16:creationId xmlns:a16="http://schemas.microsoft.com/office/drawing/2014/main" id="{98901A2E-C240-4EEA-BFF9-BAF6BB51EBDD}"/>
            </a:ext>
          </a:extLst>
        </xdr:cNvPr>
        <xdr:cNvSpPr txBox="1"/>
      </xdr:nvSpPr>
      <xdr:spPr>
        <a:xfrm>
          <a:off x="10528300"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140661</xdr:rowOff>
    </xdr:from>
    <xdr:to>
      <xdr:col>50</xdr:col>
      <xdr:colOff>165100</xdr:colOff>
      <xdr:row>96</xdr:row>
      <xdr:rowOff>70811</xdr:rowOff>
    </xdr:to>
    <xdr:sp macro="" textlink="">
      <xdr:nvSpPr>
        <xdr:cNvPr id="487" name="楕円 486">
          <a:extLst>
            <a:ext uri="{FF2B5EF4-FFF2-40B4-BE49-F238E27FC236}">
              <a16:creationId xmlns:a16="http://schemas.microsoft.com/office/drawing/2014/main" id="{ADAAFB1A-ABB6-4DB2-9964-58ECE20D9C03}"/>
            </a:ext>
          </a:extLst>
        </xdr:cNvPr>
        <xdr:cNvSpPr/>
      </xdr:nvSpPr>
      <xdr:spPr>
        <a:xfrm>
          <a:off x="9588500" y="164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61938</xdr:rowOff>
    </xdr:from>
    <xdr:ext cx="534377" cy="259045"/>
    <xdr:sp macro="" textlink="">
      <xdr:nvSpPr>
        <xdr:cNvPr id="488" name="テキスト ボックス 487">
          <a:extLst>
            <a:ext uri="{FF2B5EF4-FFF2-40B4-BE49-F238E27FC236}">
              <a16:creationId xmlns:a16="http://schemas.microsoft.com/office/drawing/2014/main" id="{E8B893E4-A8E3-4B2B-B864-038FF5D8F6B8}"/>
            </a:ext>
          </a:extLst>
        </xdr:cNvPr>
        <xdr:cNvSpPr txBox="1"/>
      </xdr:nvSpPr>
      <xdr:spPr>
        <a:xfrm>
          <a:off x="9372111" y="165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48667</xdr:rowOff>
    </xdr:from>
    <xdr:to>
      <xdr:col>46</xdr:col>
      <xdr:colOff>38100</xdr:colOff>
      <xdr:row>94</xdr:row>
      <xdr:rowOff>150267</xdr:rowOff>
    </xdr:to>
    <xdr:sp macro="" textlink="">
      <xdr:nvSpPr>
        <xdr:cNvPr id="489" name="楕円 488">
          <a:extLst>
            <a:ext uri="{FF2B5EF4-FFF2-40B4-BE49-F238E27FC236}">
              <a16:creationId xmlns:a16="http://schemas.microsoft.com/office/drawing/2014/main" id="{43C5AA85-8A61-4995-9BD5-7EBB8E9D90DA}"/>
            </a:ext>
          </a:extLst>
        </xdr:cNvPr>
        <xdr:cNvSpPr/>
      </xdr:nvSpPr>
      <xdr:spPr>
        <a:xfrm>
          <a:off x="8699500" y="161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166794</xdr:rowOff>
    </xdr:from>
    <xdr:ext cx="534377" cy="259045"/>
    <xdr:sp macro="" textlink="">
      <xdr:nvSpPr>
        <xdr:cNvPr id="490" name="テキスト ボックス 489">
          <a:extLst>
            <a:ext uri="{FF2B5EF4-FFF2-40B4-BE49-F238E27FC236}">
              <a16:creationId xmlns:a16="http://schemas.microsoft.com/office/drawing/2014/main" id="{D0F1C4A5-C6EA-440E-B23A-BB3F31B95531}"/>
            </a:ext>
          </a:extLst>
        </xdr:cNvPr>
        <xdr:cNvSpPr txBox="1"/>
      </xdr:nvSpPr>
      <xdr:spPr>
        <a:xfrm>
          <a:off x="8483111" y="159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108527</xdr:rowOff>
    </xdr:from>
    <xdr:to>
      <xdr:col>41</xdr:col>
      <xdr:colOff>101600</xdr:colOff>
      <xdr:row>92</xdr:row>
      <xdr:rowOff>38677</xdr:rowOff>
    </xdr:to>
    <xdr:sp macro="" textlink="">
      <xdr:nvSpPr>
        <xdr:cNvPr id="491" name="楕円 490">
          <a:extLst>
            <a:ext uri="{FF2B5EF4-FFF2-40B4-BE49-F238E27FC236}">
              <a16:creationId xmlns:a16="http://schemas.microsoft.com/office/drawing/2014/main" id="{9586B813-92E1-4C0A-ABED-6C27371A6B30}"/>
            </a:ext>
          </a:extLst>
        </xdr:cNvPr>
        <xdr:cNvSpPr/>
      </xdr:nvSpPr>
      <xdr:spPr>
        <a:xfrm>
          <a:off x="7810500" y="157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55204</xdr:rowOff>
    </xdr:from>
    <xdr:ext cx="534377" cy="259045"/>
    <xdr:sp macro="" textlink="">
      <xdr:nvSpPr>
        <xdr:cNvPr id="492" name="テキスト ボックス 491">
          <a:extLst>
            <a:ext uri="{FF2B5EF4-FFF2-40B4-BE49-F238E27FC236}">
              <a16:creationId xmlns:a16="http://schemas.microsoft.com/office/drawing/2014/main" id="{59AB6449-ECA0-4AF7-BF4A-7BB105F96DB2}"/>
            </a:ext>
          </a:extLst>
        </xdr:cNvPr>
        <xdr:cNvSpPr txBox="1"/>
      </xdr:nvSpPr>
      <xdr:spPr>
        <a:xfrm>
          <a:off x="7594111" y="1548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150687</xdr:rowOff>
    </xdr:from>
    <xdr:to>
      <xdr:col>36</xdr:col>
      <xdr:colOff>165100</xdr:colOff>
      <xdr:row>92</xdr:row>
      <xdr:rowOff>80837</xdr:rowOff>
    </xdr:to>
    <xdr:sp macro="" textlink="">
      <xdr:nvSpPr>
        <xdr:cNvPr id="493" name="楕円 492">
          <a:extLst>
            <a:ext uri="{FF2B5EF4-FFF2-40B4-BE49-F238E27FC236}">
              <a16:creationId xmlns:a16="http://schemas.microsoft.com/office/drawing/2014/main" id="{8FD1FEA8-9EAB-468A-82DB-1CF442A6D144}"/>
            </a:ext>
          </a:extLst>
        </xdr:cNvPr>
        <xdr:cNvSpPr/>
      </xdr:nvSpPr>
      <xdr:spPr>
        <a:xfrm>
          <a:off x="6921500" y="157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97364</xdr:rowOff>
    </xdr:from>
    <xdr:ext cx="534377" cy="259045"/>
    <xdr:sp macro="" textlink="">
      <xdr:nvSpPr>
        <xdr:cNvPr id="494" name="テキスト ボックス 493">
          <a:extLst>
            <a:ext uri="{FF2B5EF4-FFF2-40B4-BE49-F238E27FC236}">
              <a16:creationId xmlns:a16="http://schemas.microsoft.com/office/drawing/2014/main" id="{23034E1B-A3BB-45AC-822A-F5D8DAF5AE0B}"/>
            </a:ext>
          </a:extLst>
        </xdr:cNvPr>
        <xdr:cNvSpPr txBox="1"/>
      </xdr:nvSpPr>
      <xdr:spPr>
        <a:xfrm>
          <a:off x="6705111" y="1552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22D205DE-D801-4619-BE46-59C8D832FCF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63C9B603-C2CA-4B29-9D10-3B18D74ED4A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9B394A6E-64A8-4D84-B6C1-C62CBA98CB6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90EE7E64-0163-4C16-86B2-847444C120B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84F3AFAD-977A-411F-B129-9601C8B7218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E26EE8BC-40CB-4D29-9A39-33736BAF320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F8779241-E95B-49E5-8740-A604201F69BB}"/>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B7008064-C15D-43BE-983F-611C0FC472E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9171F5C2-5F84-4E34-9143-26A26E4FADF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2907C85E-DB2C-4427-B8CF-A9DCD3D73F3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16ECDA76-280B-4BA8-8C79-8ACCDF629FD8}"/>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73D831FF-2421-4257-AC3D-017C0AFF7E15}"/>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94DB074F-5378-4291-B15C-0100510FB89E}"/>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a:extLst>
            <a:ext uri="{FF2B5EF4-FFF2-40B4-BE49-F238E27FC236}">
              <a16:creationId xmlns:a16="http://schemas.microsoft.com/office/drawing/2014/main" id="{15A6C413-1F2F-40F0-AE5B-3D372AAA1353}"/>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9ABFABFE-93CA-401F-8718-71B99B876212}"/>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a:extLst>
            <a:ext uri="{FF2B5EF4-FFF2-40B4-BE49-F238E27FC236}">
              <a16:creationId xmlns:a16="http://schemas.microsoft.com/office/drawing/2014/main" id="{524566E5-0639-49A5-BA70-6D214A910707}"/>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497C647E-4602-4CDD-B353-2E93CA2CCAFE}"/>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a:extLst>
            <a:ext uri="{FF2B5EF4-FFF2-40B4-BE49-F238E27FC236}">
              <a16:creationId xmlns:a16="http://schemas.microsoft.com/office/drawing/2014/main" id="{31776A65-88EA-4D80-AF42-B0F307FB1B5B}"/>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9636CD45-3BC9-4691-ACB7-6ECCD0FA2AAE}"/>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4" name="テキスト ボックス 513">
          <a:extLst>
            <a:ext uri="{FF2B5EF4-FFF2-40B4-BE49-F238E27FC236}">
              <a16:creationId xmlns:a16="http://schemas.microsoft.com/office/drawing/2014/main" id="{AF30E4F1-5044-4521-8892-F0BB8068CBA3}"/>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11A9DAF-F863-4807-A90E-9755359653A7}"/>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6" name="テキスト ボックス 515">
          <a:extLst>
            <a:ext uri="{FF2B5EF4-FFF2-40B4-BE49-F238E27FC236}">
              <a16:creationId xmlns:a16="http://schemas.microsoft.com/office/drawing/2014/main" id="{40FDF0F9-1750-4BE8-ACF7-7539289658A4}"/>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5B7C11E3-2F09-4C09-94A4-1E311639C82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981A44FE-C216-49C5-B2CB-78F4844D29A1}"/>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437A9BA-4104-48D6-BB09-50A5731B99B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8B5DEB3-475A-47B1-A311-45AE963681A2}"/>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D2B5E508-B33B-4708-9B25-F256BD2F4F1E}"/>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1D1C71C4-A6AF-4B23-92B9-BC3AC6007D41}"/>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3" name="災害復旧事業費最大値テキスト">
          <a:extLst>
            <a:ext uri="{FF2B5EF4-FFF2-40B4-BE49-F238E27FC236}">
              <a16:creationId xmlns:a16="http://schemas.microsoft.com/office/drawing/2014/main" id="{C270F3C5-2092-4215-BDB5-F72DDA8F647A}"/>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4" name="直線コネクタ 523">
          <a:extLst>
            <a:ext uri="{FF2B5EF4-FFF2-40B4-BE49-F238E27FC236}">
              <a16:creationId xmlns:a16="http://schemas.microsoft.com/office/drawing/2014/main" id="{FED5AA15-BE94-4149-B58B-EAF81A7EA898}"/>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22788</xdr:rowOff>
    </xdr:from>
    <xdr:to>
      <xdr:col>85</xdr:col>
      <xdr:colOff>127000</xdr:colOff>
      <xdr:row>39</xdr:row>
      <xdr:rowOff>33891</xdr:rowOff>
    </xdr:to>
    <xdr:cxnSp macro="">
      <xdr:nvCxnSpPr>
        <xdr:cNvPr id="525" name="直線コネクタ 524">
          <a:extLst>
            <a:ext uri="{FF2B5EF4-FFF2-40B4-BE49-F238E27FC236}">
              <a16:creationId xmlns:a16="http://schemas.microsoft.com/office/drawing/2014/main" id="{2F7D72B2-3470-41F2-8876-04094ACDBEE2}"/>
            </a:ext>
          </a:extLst>
        </xdr:cNvPr>
        <xdr:cNvCxnSpPr/>
      </xdr:nvCxnSpPr>
      <xdr:spPr>
        <a:xfrm flipV="1">
          <a:off x="15481300" y="6709338"/>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6" name="災害復旧事業費平均値テキスト">
          <a:extLst>
            <a:ext uri="{FF2B5EF4-FFF2-40B4-BE49-F238E27FC236}">
              <a16:creationId xmlns:a16="http://schemas.microsoft.com/office/drawing/2014/main" id="{8727B70F-AD37-429C-86D3-A51F557FF59E}"/>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7" name="フローチャート: 判断 526">
          <a:extLst>
            <a:ext uri="{FF2B5EF4-FFF2-40B4-BE49-F238E27FC236}">
              <a16:creationId xmlns:a16="http://schemas.microsoft.com/office/drawing/2014/main" id="{263EFF1E-004D-4CA1-9CA2-C6E083A4AA53}"/>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128597</xdr:rowOff>
    </xdr:from>
    <xdr:to>
      <xdr:col>81</xdr:col>
      <xdr:colOff>50800</xdr:colOff>
      <xdr:row>39</xdr:row>
      <xdr:rowOff>33891</xdr:rowOff>
    </xdr:to>
    <xdr:cxnSp macro="">
      <xdr:nvCxnSpPr>
        <xdr:cNvPr id="528" name="直線コネクタ 527">
          <a:extLst>
            <a:ext uri="{FF2B5EF4-FFF2-40B4-BE49-F238E27FC236}">
              <a16:creationId xmlns:a16="http://schemas.microsoft.com/office/drawing/2014/main" id="{C313595F-116B-42FA-896A-FDCE80096E2C}"/>
            </a:ext>
          </a:extLst>
        </xdr:cNvPr>
        <xdr:cNvCxnSpPr/>
      </xdr:nvCxnSpPr>
      <xdr:spPr>
        <a:xfrm>
          <a:off x="14592300" y="6643697"/>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29" name="フローチャート: 判断 528">
          <a:extLst>
            <a:ext uri="{FF2B5EF4-FFF2-40B4-BE49-F238E27FC236}">
              <a16:creationId xmlns:a16="http://schemas.microsoft.com/office/drawing/2014/main" id="{AB11C766-2A4D-4E8B-9D67-E11AC35E6CD1}"/>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0" name="テキスト ボックス 529">
          <a:extLst>
            <a:ext uri="{FF2B5EF4-FFF2-40B4-BE49-F238E27FC236}">
              <a16:creationId xmlns:a16="http://schemas.microsoft.com/office/drawing/2014/main" id="{77888FB2-E3D3-4A56-930E-37576D36EF17}"/>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131209</xdr:rowOff>
    </xdr:from>
    <xdr:to>
      <xdr:col>76</xdr:col>
      <xdr:colOff>114300</xdr:colOff>
      <xdr:row>38</xdr:row>
      <xdr:rowOff>128597</xdr:rowOff>
    </xdr:to>
    <xdr:cxnSp macro="">
      <xdr:nvCxnSpPr>
        <xdr:cNvPr id="531" name="直線コネクタ 530">
          <a:extLst>
            <a:ext uri="{FF2B5EF4-FFF2-40B4-BE49-F238E27FC236}">
              <a16:creationId xmlns:a16="http://schemas.microsoft.com/office/drawing/2014/main" id="{2BC9ACBF-0C93-4648-95B8-113B225F6966}"/>
            </a:ext>
          </a:extLst>
        </xdr:cNvPr>
        <xdr:cNvCxnSpPr/>
      </xdr:nvCxnSpPr>
      <xdr:spPr>
        <a:xfrm>
          <a:off x="13703300" y="6474859"/>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2" name="フローチャート: 判断 531">
          <a:extLst>
            <a:ext uri="{FF2B5EF4-FFF2-40B4-BE49-F238E27FC236}">
              <a16:creationId xmlns:a16="http://schemas.microsoft.com/office/drawing/2014/main" id="{ADDA25BE-C729-43DC-8FC0-54C2CB479C6B}"/>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3" name="テキスト ボックス 532">
          <a:extLst>
            <a:ext uri="{FF2B5EF4-FFF2-40B4-BE49-F238E27FC236}">
              <a16:creationId xmlns:a16="http://schemas.microsoft.com/office/drawing/2014/main" id="{7AEDBD50-CA27-4307-924A-A48E8CC4D6E9}"/>
            </a:ext>
          </a:extLst>
        </xdr:cNvPr>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131209</xdr:rowOff>
    </xdr:from>
    <xdr:to>
      <xdr:col>71</xdr:col>
      <xdr:colOff>177800</xdr:colOff>
      <xdr:row>38</xdr:row>
      <xdr:rowOff>116840</xdr:rowOff>
    </xdr:to>
    <xdr:cxnSp macro="">
      <xdr:nvCxnSpPr>
        <xdr:cNvPr id="534" name="直線コネクタ 533">
          <a:extLst>
            <a:ext uri="{FF2B5EF4-FFF2-40B4-BE49-F238E27FC236}">
              <a16:creationId xmlns:a16="http://schemas.microsoft.com/office/drawing/2014/main" id="{98C73526-94F1-487D-8470-ED0C0BB757D7}"/>
            </a:ext>
          </a:extLst>
        </xdr:cNvPr>
        <xdr:cNvCxnSpPr/>
      </xdr:nvCxnSpPr>
      <xdr:spPr>
        <a:xfrm flipV="1">
          <a:off x="12814300" y="6474859"/>
          <a:ext cx="889000" cy="15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5" name="フローチャート: 判断 534">
          <a:extLst>
            <a:ext uri="{FF2B5EF4-FFF2-40B4-BE49-F238E27FC236}">
              <a16:creationId xmlns:a16="http://schemas.microsoft.com/office/drawing/2014/main" id="{D137727D-C67E-497C-88E4-20F4884CA04A}"/>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103250</xdr:rowOff>
    </xdr:from>
    <xdr:ext cx="378565" cy="259045"/>
    <xdr:sp macro="" textlink="">
      <xdr:nvSpPr>
        <xdr:cNvPr id="536" name="テキスト ボックス 535">
          <a:extLst>
            <a:ext uri="{FF2B5EF4-FFF2-40B4-BE49-F238E27FC236}">
              <a16:creationId xmlns:a16="http://schemas.microsoft.com/office/drawing/2014/main" id="{8C53A817-0290-420D-A03C-25DAA524388C}"/>
            </a:ext>
          </a:extLst>
        </xdr:cNvPr>
        <xdr:cNvSpPr txBox="1"/>
      </xdr:nvSpPr>
      <xdr:spPr>
        <a:xfrm>
          <a:off x="13514017" y="661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7" name="フローチャート: 判断 536">
          <a:extLst>
            <a:ext uri="{FF2B5EF4-FFF2-40B4-BE49-F238E27FC236}">
              <a16:creationId xmlns:a16="http://schemas.microsoft.com/office/drawing/2014/main" id="{CA6712E1-5E66-43EA-81CA-84D992E69E0F}"/>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38" name="テキスト ボックス 537">
          <a:extLst>
            <a:ext uri="{FF2B5EF4-FFF2-40B4-BE49-F238E27FC236}">
              <a16:creationId xmlns:a16="http://schemas.microsoft.com/office/drawing/2014/main" id="{3079BBAA-37BC-403E-9244-61D734852C22}"/>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1B2E3F98-9607-41C8-9261-75993DB73DE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87856432-F79C-4A30-A86B-404AC9A3A13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B7888D5E-6BA4-46FC-9727-102B2A86BA3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7BB9B394-04FB-479E-B8C6-C1B65A2B5B9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B7923756-7B23-4100-9B77-D718F87F003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143438</xdr:rowOff>
    </xdr:from>
    <xdr:to>
      <xdr:col>85</xdr:col>
      <xdr:colOff>177800</xdr:colOff>
      <xdr:row>39</xdr:row>
      <xdr:rowOff>73588</xdr:rowOff>
    </xdr:to>
    <xdr:sp macro="" textlink="">
      <xdr:nvSpPr>
        <xdr:cNvPr id="544" name="楕円 543">
          <a:extLst>
            <a:ext uri="{FF2B5EF4-FFF2-40B4-BE49-F238E27FC236}">
              <a16:creationId xmlns:a16="http://schemas.microsoft.com/office/drawing/2014/main" id="{81F240C3-D11F-402F-9DD1-F8A0546A69FB}"/>
            </a:ext>
          </a:extLst>
        </xdr:cNvPr>
        <xdr:cNvSpPr/>
      </xdr:nvSpPr>
      <xdr:spPr>
        <a:xfrm>
          <a:off x="162687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86595</xdr:rowOff>
    </xdr:from>
    <xdr:ext cx="378565" cy="259045"/>
    <xdr:sp macro="" textlink="">
      <xdr:nvSpPr>
        <xdr:cNvPr id="545" name="災害復旧事業費該当値テキスト">
          <a:extLst>
            <a:ext uri="{FF2B5EF4-FFF2-40B4-BE49-F238E27FC236}">
              <a16:creationId xmlns:a16="http://schemas.microsoft.com/office/drawing/2014/main" id="{AC54463E-F28A-4FC9-8B88-D486FB8A4F94}"/>
            </a:ext>
          </a:extLst>
        </xdr:cNvPr>
        <xdr:cNvSpPr txBox="1"/>
      </xdr:nvSpPr>
      <xdr:spPr>
        <a:xfrm>
          <a:off x="16370300" y="6601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154541</xdr:rowOff>
    </xdr:from>
    <xdr:to>
      <xdr:col>81</xdr:col>
      <xdr:colOff>101600</xdr:colOff>
      <xdr:row>39</xdr:row>
      <xdr:rowOff>84691</xdr:rowOff>
    </xdr:to>
    <xdr:sp macro="" textlink="">
      <xdr:nvSpPr>
        <xdr:cNvPr id="546" name="楕円 545">
          <a:extLst>
            <a:ext uri="{FF2B5EF4-FFF2-40B4-BE49-F238E27FC236}">
              <a16:creationId xmlns:a16="http://schemas.microsoft.com/office/drawing/2014/main" id="{DDB20759-33B5-4987-81A9-64DC70D022A0}"/>
            </a:ext>
          </a:extLst>
        </xdr:cNvPr>
        <xdr:cNvSpPr/>
      </xdr:nvSpPr>
      <xdr:spPr>
        <a:xfrm>
          <a:off x="15430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75818</xdr:rowOff>
    </xdr:from>
    <xdr:ext cx="378565" cy="259045"/>
    <xdr:sp macro="" textlink="">
      <xdr:nvSpPr>
        <xdr:cNvPr id="547" name="テキスト ボックス 546">
          <a:extLst>
            <a:ext uri="{FF2B5EF4-FFF2-40B4-BE49-F238E27FC236}">
              <a16:creationId xmlns:a16="http://schemas.microsoft.com/office/drawing/2014/main" id="{BDB2B3F1-76FF-4D73-BB4F-1E97822AAB18}"/>
            </a:ext>
          </a:extLst>
        </xdr:cNvPr>
        <xdr:cNvSpPr txBox="1"/>
      </xdr:nvSpPr>
      <xdr:spPr>
        <a:xfrm>
          <a:off x="15292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77797</xdr:rowOff>
    </xdr:from>
    <xdr:to>
      <xdr:col>76</xdr:col>
      <xdr:colOff>165100</xdr:colOff>
      <xdr:row>39</xdr:row>
      <xdr:rowOff>7947</xdr:rowOff>
    </xdr:to>
    <xdr:sp macro="" textlink="">
      <xdr:nvSpPr>
        <xdr:cNvPr id="548" name="楕円 547">
          <a:extLst>
            <a:ext uri="{FF2B5EF4-FFF2-40B4-BE49-F238E27FC236}">
              <a16:creationId xmlns:a16="http://schemas.microsoft.com/office/drawing/2014/main" id="{5A7BF86B-F27B-41D3-93C2-C84376AA9443}"/>
            </a:ext>
          </a:extLst>
        </xdr:cNvPr>
        <xdr:cNvSpPr/>
      </xdr:nvSpPr>
      <xdr:spPr>
        <a:xfrm>
          <a:off x="14541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170524</xdr:rowOff>
    </xdr:from>
    <xdr:ext cx="378565" cy="259045"/>
    <xdr:sp macro="" textlink="">
      <xdr:nvSpPr>
        <xdr:cNvPr id="549" name="テキスト ボックス 548">
          <a:extLst>
            <a:ext uri="{FF2B5EF4-FFF2-40B4-BE49-F238E27FC236}">
              <a16:creationId xmlns:a16="http://schemas.microsoft.com/office/drawing/2014/main" id="{59CBB451-7B90-4AE0-8420-6855E737890C}"/>
            </a:ext>
          </a:extLst>
        </xdr:cNvPr>
        <xdr:cNvSpPr txBox="1"/>
      </xdr:nvSpPr>
      <xdr:spPr>
        <a:xfrm>
          <a:off x="14403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80409</xdr:rowOff>
    </xdr:from>
    <xdr:to>
      <xdr:col>72</xdr:col>
      <xdr:colOff>38100</xdr:colOff>
      <xdr:row>38</xdr:row>
      <xdr:rowOff>10559</xdr:rowOff>
    </xdr:to>
    <xdr:sp macro="" textlink="">
      <xdr:nvSpPr>
        <xdr:cNvPr id="550" name="楕円 549">
          <a:extLst>
            <a:ext uri="{FF2B5EF4-FFF2-40B4-BE49-F238E27FC236}">
              <a16:creationId xmlns:a16="http://schemas.microsoft.com/office/drawing/2014/main" id="{7926D76E-54EF-4159-8CC0-D00177591234}"/>
            </a:ext>
          </a:extLst>
        </xdr:cNvPr>
        <xdr:cNvSpPr/>
      </xdr:nvSpPr>
      <xdr:spPr>
        <a:xfrm>
          <a:off x="13652500" y="64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27086</xdr:rowOff>
    </xdr:from>
    <xdr:ext cx="378565" cy="259045"/>
    <xdr:sp macro="" textlink="">
      <xdr:nvSpPr>
        <xdr:cNvPr id="551" name="テキスト ボックス 550">
          <a:extLst>
            <a:ext uri="{FF2B5EF4-FFF2-40B4-BE49-F238E27FC236}">
              <a16:creationId xmlns:a16="http://schemas.microsoft.com/office/drawing/2014/main" id="{4B3A0123-42B0-4D4C-A97A-D85D92996B3A}"/>
            </a:ext>
          </a:extLst>
        </xdr:cNvPr>
        <xdr:cNvSpPr txBox="1"/>
      </xdr:nvSpPr>
      <xdr:spPr>
        <a:xfrm>
          <a:off x="13514017" y="61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66040</xdr:rowOff>
    </xdr:from>
    <xdr:to>
      <xdr:col>67</xdr:col>
      <xdr:colOff>101600</xdr:colOff>
      <xdr:row>38</xdr:row>
      <xdr:rowOff>167640</xdr:rowOff>
    </xdr:to>
    <xdr:sp macro="" textlink="">
      <xdr:nvSpPr>
        <xdr:cNvPr id="552" name="楕円 551">
          <a:extLst>
            <a:ext uri="{FF2B5EF4-FFF2-40B4-BE49-F238E27FC236}">
              <a16:creationId xmlns:a16="http://schemas.microsoft.com/office/drawing/2014/main" id="{0F60873B-11F5-48ED-AB7E-F87AAC83FAD1}"/>
            </a:ext>
          </a:extLst>
        </xdr:cNvPr>
        <xdr:cNvSpPr/>
      </xdr:nvSpPr>
      <xdr:spPr>
        <a:xfrm>
          <a:off x="1276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158767</xdr:rowOff>
    </xdr:from>
    <xdr:ext cx="378565" cy="259045"/>
    <xdr:sp macro="" textlink="">
      <xdr:nvSpPr>
        <xdr:cNvPr id="553" name="テキスト ボックス 552">
          <a:extLst>
            <a:ext uri="{FF2B5EF4-FFF2-40B4-BE49-F238E27FC236}">
              <a16:creationId xmlns:a16="http://schemas.microsoft.com/office/drawing/2014/main" id="{AE87DE23-4F12-4CC3-8A2F-ECA1286BCA56}"/>
            </a:ext>
          </a:extLst>
        </xdr:cNvPr>
        <xdr:cNvSpPr txBox="1"/>
      </xdr:nvSpPr>
      <xdr:spPr>
        <a:xfrm>
          <a:off x="12625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320FCAE-6F23-4386-A44A-000AEDFE914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8E685F50-C0BC-471C-9CB9-4101A4DC00E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808AEC39-BB03-4D9A-AA55-D65D8DE0B83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A2E916ED-7A1D-4903-B47E-3EB357DACD8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2FA66922-62F0-4167-ACA5-08C15E3DAFB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6CE5086F-8B91-4485-8325-B2B4A0F88B8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9C5EB904-F327-4486-AFE2-8326C421AE9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3F9EA3D8-743D-49F0-883C-C178976C744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CA66F343-514F-43CB-B413-033611F02F1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75113562-7562-4B93-B376-55EC02E450F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F417C19D-CC71-4F72-B252-9B205EC9AC5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BD52F25A-5F81-4B16-AE74-5FC4E6AC7B3A}"/>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B9A171E4-6BEF-40F1-A052-0518F8B38EB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C18D774A-6B15-41F9-A8B1-F43E29129A6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C547ABB-8B39-444C-8A75-0400424974E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19F90288-3E1E-4687-9B42-E57F1BCDFFBB}"/>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F9BA369A-8321-4F60-9010-9DD2C3B5B4C6}"/>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EF57DAD-8169-4836-AA79-7BA6196DE5C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27261F2C-6274-4A06-8444-A88029664FD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6FFF11A4-7292-4473-A716-9FA3A717E12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312567B6-624E-4CB9-A161-E9AB06204A22}"/>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C1FCC801-E104-4D85-ABD7-E2DDD559C7B4}"/>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ADF1D6C2-6782-446F-9C2D-1E30B71AB13F}"/>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E73412D9-9953-4555-B287-7F309BC2BA8D}"/>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890E5BAE-BC2A-4A56-B547-F97F7E47E42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23BE5918-B833-4C16-BE0C-6D76745A0A4C}"/>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96105E30-D574-4CE3-AAE6-022905D9F4E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62308F59-9A00-41A2-87C1-A9F6D1B8D264}"/>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4931B19B-30FB-4686-AF45-382E494377CE}"/>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C63BF2E9-3AE1-4DC6-9FCF-2C45C04F320D}"/>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131B13F-C646-443A-97B8-59E28C1DD159}"/>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2239A4B4-D61F-4EEB-9218-79B4DEE8956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A7DA7757-0F1D-44C7-932A-4628E03A9B67}"/>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40685A2D-F1E3-444F-83C1-58FC1B86D69C}"/>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1A29EF9-8DC4-4429-BCC0-9C080EBC550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1EE0EF66-3297-450E-ABD9-42388A3ED43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1202D5F-B3D7-4A62-B783-7D008F828EF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FD743654-94EC-4590-8C81-7A275F8AB23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65A9E479-A878-4302-9A56-1B76805B569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72B1CE2-D53F-4020-80B0-E7589DE16473}"/>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478ECC80-2598-4CA3-8EAA-31591CC32E9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A2E1EDEF-2EE8-4618-876D-047D5E0C4451}"/>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6C5966AF-E713-4F0A-BDE2-694F0BF3284E}"/>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484961C9-5552-4BDF-91B3-CAC72C03133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3464F6A9-3612-4D5D-AB61-61FB53F8252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4CBD1FD0-262B-46D9-A370-1BDE8731057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BC8C7AD2-42AB-4FA7-BFDD-02D410C0B44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D994FAF6-89B8-4DD6-990A-AD988C9D3B95}"/>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4BD9AED2-00FE-4373-8769-C74A07D0E81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AE47D1AD-28F9-4F47-9B98-6BD77BBDEA8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5A641A20-5677-46D8-B36E-0D3A6595607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AF68F1E1-7CEE-4138-84F9-E5CD31E83A1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297F8847-55EC-4F87-9965-1263DEE3F35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DBC6533B-694F-47AE-81F9-14F383B7C9B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2632C828-E1C0-42E7-921E-9F212A3D850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7C8A53FE-92A0-43A4-8625-9E3C9324E5B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9DEDC0A3-3CB0-4D0F-9BAA-8BA9A12E163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DA48310A-7234-4F82-8308-D45FF8DA4D6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5E55477D-9E92-4786-B085-34140741886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F217DC95-CFDF-479A-93C7-8F9D7A834CBB}"/>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EE6C7A71-1B2D-4E4C-BEE2-763DCF1B1B18}"/>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a:extLst>
            <a:ext uri="{FF2B5EF4-FFF2-40B4-BE49-F238E27FC236}">
              <a16:creationId xmlns:a16="http://schemas.microsoft.com/office/drawing/2014/main" id="{51FE5C7C-2179-450D-BD8C-BEBCE737EE84}"/>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2D65BB23-13D2-48A4-980C-BAA928A71367}"/>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A57C283B-4F94-48EB-95BB-312FF3A5FFAB}"/>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49EE3A36-CF0B-4D70-BAB1-AE2B74B44CC7}"/>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DED2E82-0413-4487-BF00-F48CEC5C74E9}"/>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7F004EF5-D6B8-4397-B1F6-A5354DB055C4}"/>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158C9F61-EFEE-4BDD-B147-876F285A94AE}"/>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92BE19C0-89E3-47B9-A280-E5043248C4E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2185606E-9F6F-44D9-8785-CD41F5F8461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62B9EA50-5215-4168-BE5D-71C32B9ED56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5" name="直線コネクタ 624">
          <a:extLst>
            <a:ext uri="{FF2B5EF4-FFF2-40B4-BE49-F238E27FC236}">
              <a16:creationId xmlns:a16="http://schemas.microsoft.com/office/drawing/2014/main" id="{9A6B9A87-135F-4D6E-83A5-B9836A16EE2B}"/>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6" name="公債費最小値テキスト">
          <a:extLst>
            <a:ext uri="{FF2B5EF4-FFF2-40B4-BE49-F238E27FC236}">
              <a16:creationId xmlns:a16="http://schemas.microsoft.com/office/drawing/2014/main" id="{A68B708D-3501-4CB5-B835-76FBE563E7E6}"/>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7" name="直線コネクタ 626">
          <a:extLst>
            <a:ext uri="{FF2B5EF4-FFF2-40B4-BE49-F238E27FC236}">
              <a16:creationId xmlns:a16="http://schemas.microsoft.com/office/drawing/2014/main" id="{C69BF52B-9F43-434D-9290-0D54C4E5E5AC}"/>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28" name="公債費最大値テキスト">
          <a:extLst>
            <a:ext uri="{FF2B5EF4-FFF2-40B4-BE49-F238E27FC236}">
              <a16:creationId xmlns:a16="http://schemas.microsoft.com/office/drawing/2014/main" id="{CBEEF397-652D-4B87-9D0D-3711ED96FB5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29" name="直線コネクタ 628">
          <a:extLst>
            <a:ext uri="{FF2B5EF4-FFF2-40B4-BE49-F238E27FC236}">
              <a16:creationId xmlns:a16="http://schemas.microsoft.com/office/drawing/2014/main" id="{50FE4DAD-A9DE-4B14-8C72-464C55C3BF39}"/>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114074</xdr:rowOff>
    </xdr:from>
    <xdr:to>
      <xdr:col>85</xdr:col>
      <xdr:colOff>127000</xdr:colOff>
      <xdr:row>78</xdr:row>
      <xdr:rowOff>10221</xdr:rowOff>
    </xdr:to>
    <xdr:cxnSp macro="">
      <xdr:nvCxnSpPr>
        <xdr:cNvPr id="630" name="直線コネクタ 629">
          <a:extLst>
            <a:ext uri="{FF2B5EF4-FFF2-40B4-BE49-F238E27FC236}">
              <a16:creationId xmlns:a16="http://schemas.microsoft.com/office/drawing/2014/main" id="{87F0A0FE-7FE4-4EC1-A7EE-538CA795B4F9}"/>
            </a:ext>
          </a:extLst>
        </xdr:cNvPr>
        <xdr:cNvCxnSpPr/>
      </xdr:nvCxnSpPr>
      <xdr:spPr>
        <a:xfrm flipV="1">
          <a:off x="15481300" y="13315724"/>
          <a:ext cx="8382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1" name="公債費平均値テキスト">
          <a:extLst>
            <a:ext uri="{FF2B5EF4-FFF2-40B4-BE49-F238E27FC236}">
              <a16:creationId xmlns:a16="http://schemas.microsoft.com/office/drawing/2014/main" id="{47956CA6-0681-424C-A161-A207837A2819}"/>
            </a:ext>
          </a:extLst>
        </xdr:cNvPr>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2" name="フローチャート: 判断 631">
          <a:extLst>
            <a:ext uri="{FF2B5EF4-FFF2-40B4-BE49-F238E27FC236}">
              <a16:creationId xmlns:a16="http://schemas.microsoft.com/office/drawing/2014/main" id="{98678B6A-3C41-425A-86BF-5F94BFDE325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10221</xdr:rowOff>
    </xdr:from>
    <xdr:to>
      <xdr:col>81</xdr:col>
      <xdr:colOff>50800</xdr:colOff>
      <xdr:row>78</xdr:row>
      <xdr:rowOff>39894</xdr:rowOff>
    </xdr:to>
    <xdr:cxnSp macro="">
      <xdr:nvCxnSpPr>
        <xdr:cNvPr id="633" name="直線コネクタ 632">
          <a:extLst>
            <a:ext uri="{FF2B5EF4-FFF2-40B4-BE49-F238E27FC236}">
              <a16:creationId xmlns:a16="http://schemas.microsoft.com/office/drawing/2014/main" id="{9F47180D-B830-43C2-B310-3A44782A24A2}"/>
            </a:ext>
          </a:extLst>
        </xdr:cNvPr>
        <xdr:cNvCxnSpPr/>
      </xdr:nvCxnSpPr>
      <xdr:spPr>
        <a:xfrm flipV="1">
          <a:off x="14592300" y="13383321"/>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4" name="フローチャート: 判断 633">
          <a:extLst>
            <a:ext uri="{FF2B5EF4-FFF2-40B4-BE49-F238E27FC236}">
              <a16:creationId xmlns:a16="http://schemas.microsoft.com/office/drawing/2014/main" id="{AED16AEA-C09D-4C85-9A3A-137AD6FF00AC}"/>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5" name="テキスト ボックス 634">
          <a:extLst>
            <a:ext uri="{FF2B5EF4-FFF2-40B4-BE49-F238E27FC236}">
              <a16:creationId xmlns:a16="http://schemas.microsoft.com/office/drawing/2014/main" id="{6B085EBC-3CB6-4EA6-B46D-7ACE786C487C}"/>
            </a:ext>
          </a:extLst>
        </xdr:cNvPr>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39894</xdr:rowOff>
    </xdr:from>
    <xdr:to>
      <xdr:col>76</xdr:col>
      <xdr:colOff>114300</xdr:colOff>
      <xdr:row>78</xdr:row>
      <xdr:rowOff>45493</xdr:rowOff>
    </xdr:to>
    <xdr:cxnSp macro="">
      <xdr:nvCxnSpPr>
        <xdr:cNvPr id="636" name="直線コネクタ 635">
          <a:extLst>
            <a:ext uri="{FF2B5EF4-FFF2-40B4-BE49-F238E27FC236}">
              <a16:creationId xmlns:a16="http://schemas.microsoft.com/office/drawing/2014/main" id="{FB2904CB-097B-4000-9849-9C2D19D263A9}"/>
            </a:ext>
          </a:extLst>
        </xdr:cNvPr>
        <xdr:cNvCxnSpPr/>
      </xdr:nvCxnSpPr>
      <xdr:spPr>
        <a:xfrm flipV="1">
          <a:off x="13703300" y="13412994"/>
          <a:ext cx="8890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7" name="フローチャート: 判断 636">
          <a:extLst>
            <a:ext uri="{FF2B5EF4-FFF2-40B4-BE49-F238E27FC236}">
              <a16:creationId xmlns:a16="http://schemas.microsoft.com/office/drawing/2014/main" id="{DCA45CC5-629C-4975-8207-04615A851953}"/>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38" name="テキスト ボックス 637">
          <a:extLst>
            <a:ext uri="{FF2B5EF4-FFF2-40B4-BE49-F238E27FC236}">
              <a16:creationId xmlns:a16="http://schemas.microsoft.com/office/drawing/2014/main" id="{2AF7742F-CC6B-4897-B3B7-05C994C26979}"/>
            </a:ext>
          </a:extLst>
        </xdr:cNvPr>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4941</xdr:rowOff>
    </xdr:from>
    <xdr:to>
      <xdr:col>71</xdr:col>
      <xdr:colOff>177800</xdr:colOff>
      <xdr:row>78</xdr:row>
      <xdr:rowOff>45493</xdr:rowOff>
    </xdr:to>
    <xdr:cxnSp macro="">
      <xdr:nvCxnSpPr>
        <xdr:cNvPr id="639" name="直線コネクタ 638">
          <a:extLst>
            <a:ext uri="{FF2B5EF4-FFF2-40B4-BE49-F238E27FC236}">
              <a16:creationId xmlns:a16="http://schemas.microsoft.com/office/drawing/2014/main" id="{B84046D9-DAAB-4BD7-AD78-642CBBBE7AD1}"/>
            </a:ext>
          </a:extLst>
        </xdr:cNvPr>
        <xdr:cNvCxnSpPr/>
      </xdr:nvCxnSpPr>
      <xdr:spPr>
        <a:xfrm>
          <a:off x="12814300" y="13378041"/>
          <a:ext cx="889000" cy="4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0" name="フローチャート: 判断 639">
          <a:extLst>
            <a:ext uri="{FF2B5EF4-FFF2-40B4-BE49-F238E27FC236}">
              <a16:creationId xmlns:a16="http://schemas.microsoft.com/office/drawing/2014/main" id="{12B00B19-8127-44DC-A10A-A34F608CBF6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1" name="テキスト ボックス 640">
          <a:extLst>
            <a:ext uri="{FF2B5EF4-FFF2-40B4-BE49-F238E27FC236}">
              <a16:creationId xmlns:a16="http://schemas.microsoft.com/office/drawing/2014/main" id="{C8101A65-3E77-4EF8-9F5E-6EA2A16CC555}"/>
            </a:ext>
          </a:extLst>
        </xdr:cNvPr>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2" name="フローチャート: 判断 641">
          <a:extLst>
            <a:ext uri="{FF2B5EF4-FFF2-40B4-BE49-F238E27FC236}">
              <a16:creationId xmlns:a16="http://schemas.microsoft.com/office/drawing/2014/main" id="{461094B6-14EC-4569-BBCC-C84BEA8090DC}"/>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3" name="テキスト ボックス 642">
          <a:extLst>
            <a:ext uri="{FF2B5EF4-FFF2-40B4-BE49-F238E27FC236}">
              <a16:creationId xmlns:a16="http://schemas.microsoft.com/office/drawing/2014/main" id="{954A1C51-8A24-42F6-A4C6-CB2C7B318FF2}"/>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B0844D0C-A4E4-4970-905C-7437681876D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1C464536-3DD0-4C53-ADBD-BEE8DD93123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45EEC02-5ACD-42A8-B6C6-6E0DFD45B55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1E0EE340-E765-4A91-963A-9BCCA215C66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4A82B886-C320-493A-95E7-206BFBA7C9F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63274</xdr:rowOff>
    </xdr:from>
    <xdr:to>
      <xdr:col>85</xdr:col>
      <xdr:colOff>177800</xdr:colOff>
      <xdr:row>77</xdr:row>
      <xdr:rowOff>164874</xdr:rowOff>
    </xdr:to>
    <xdr:sp macro="" textlink="">
      <xdr:nvSpPr>
        <xdr:cNvPr id="649" name="楕円 648">
          <a:extLst>
            <a:ext uri="{FF2B5EF4-FFF2-40B4-BE49-F238E27FC236}">
              <a16:creationId xmlns:a16="http://schemas.microsoft.com/office/drawing/2014/main" id="{4144361C-1D55-494B-9FF4-9005C4C522C5}"/>
            </a:ext>
          </a:extLst>
        </xdr:cNvPr>
        <xdr:cNvSpPr/>
      </xdr:nvSpPr>
      <xdr:spPr>
        <a:xfrm>
          <a:off x="16268700" y="132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41701</xdr:rowOff>
    </xdr:from>
    <xdr:ext cx="534377" cy="259045"/>
    <xdr:sp macro="" textlink="">
      <xdr:nvSpPr>
        <xdr:cNvPr id="650" name="公債費該当値テキスト">
          <a:extLst>
            <a:ext uri="{FF2B5EF4-FFF2-40B4-BE49-F238E27FC236}">
              <a16:creationId xmlns:a16="http://schemas.microsoft.com/office/drawing/2014/main" id="{22C8A527-5A2F-4A35-B73D-DCDB8D7911E8}"/>
            </a:ext>
          </a:extLst>
        </xdr:cNvPr>
        <xdr:cNvSpPr txBox="1"/>
      </xdr:nvSpPr>
      <xdr:spPr>
        <a:xfrm>
          <a:off x="16370300" y="1324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130871</xdr:rowOff>
    </xdr:from>
    <xdr:to>
      <xdr:col>81</xdr:col>
      <xdr:colOff>101600</xdr:colOff>
      <xdr:row>78</xdr:row>
      <xdr:rowOff>61021</xdr:rowOff>
    </xdr:to>
    <xdr:sp macro="" textlink="">
      <xdr:nvSpPr>
        <xdr:cNvPr id="651" name="楕円 650">
          <a:extLst>
            <a:ext uri="{FF2B5EF4-FFF2-40B4-BE49-F238E27FC236}">
              <a16:creationId xmlns:a16="http://schemas.microsoft.com/office/drawing/2014/main" id="{7594240E-0F45-4DED-AC59-A26E3B3CFC2D}"/>
            </a:ext>
          </a:extLst>
        </xdr:cNvPr>
        <xdr:cNvSpPr/>
      </xdr:nvSpPr>
      <xdr:spPr>
        <a:xfrm>
          <a:off x="15430500" y="133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52148</xdr:rowOff>
    </xdr:from>
    <xdr:ext cx="534377" cy="259045"/>
    <xdr:sp macro="" textlink="">
      <xdr:nvSpPr>
        <xdr:cNvPr id="652" name="テキスト ボックス 651">
          <a:extLst>
            <a:ext uri="{FF2B5EF4-FFF2-40B4-BE49-F238E27FC236}">
              <a16:creationId xmlns:a16="http://schemas.microsoft.com/office/drawing/2014/main" id="{1532C4E8-507E-4A9E-9F8D-5BD1569BC850}"/>
            </a:ext>
          </a:extLst>
        </xdr:cNvPr>
        <xdr:cNvSpPr txBox="1"/>
      </xdr:nvSpPr>
      <xdr:spPr>
        <a:xfrm>
          <a:off x="15214111" y="134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160544</xdr:rowOff>
    </xdr:from>
    <xdr:to>
      <xdr:col>76</xdr:col>
      <xdr:colOff>165100</xdr:colOff>
      <xdr:row>78</xdr:row>
      <xdr:rowOff>90694</xdr:rowOff>
    </xdr:to>
    <xdr:sp macro="" textlink="">
      <xdr:nvSpPr>
        <xdr:cNvPr id="653" name="楕円 652">
          <a:extLst>
            <a:ext uri="{FF2B5EF4-FFF2-40B4-BE49-F238E27FC236}">
              <a16:creationId xmlns:a16="http://schemas.microsoft.com/office/drawing/2014/main" id="{9F3CB49F-B854-4AD7-86FB-4F785E55E088}"/>
            </a:ext>
          </a:extLst>
        </xdr:cNvPr>
        <xdr:cNvSpPr/>
      </xdr:nvSpPr>
      <xdr:spPr>
        <a:xfrm>
          <a:off x="14541500" y="133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81821</xdr:rowOff>
    </xdr:from>
    <xdr:ext cx="534377" cy="259045"/>
    <xdr:sp macro="" textlink="">
      <xdr:nvSpPr>
        <xdr:cNvPr id="654" name="テキスト ボックス 653">
          <a:extLst>
            <a:ext uri="{FF2B5EF4-FFF2-40B4-BE49-F238E27FC236}">
              <a16:creationId xmlns:a16="http://schemas.microsoft.com/office/drawing/2014/main" id="{93884683-0B9F-4606-975D-82B640ACBDC2}"/>
            </a:ext>
          </a:extLst>
        </xdr:cNvPr>
        <xdr:cNvSpPr txBox="1"/>
      </xdr:nvSpPr>
      <xdr:spPr>
        <a:xfrm>
          <a:off x="14325111" y="134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166143</xdr:rowOff>
    </xdr:from>
    <xdr:to>
      <xdr:col>72</xdr:col>
      <xdr:colOff>38100</xdr:colOff>
      <xdr:row>78</xdr:row>
      <xdr:rowOff>96293</xdr:rowOff>
    </xdr:to>
    <xdr:sp macro="" textlink="">
      <xdr:nvSpPr>
        <xdr:cNvPr id="655" name="楕円 654">
          <a:extLst>
            <a:ext uri="{FF2B5EF4-FFF2-40B4-BE49-F238E27FC236}">
              <a16:creationId xmlns:a16="http://schemas.microsoft.com/office/drawing/2014/main" id="{2337DDA6-E416-4B85-ADA6-1C08B02347D5}"/>
            </a:ext>
          </a:extLst>
        </xdr:cNvPr>
        <xdr:cNvSpPr/>
      </xdr:nvSpPr>
      <xdr:spPr>
        <a:xfrm>
          <a:off x="13652500" y="133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87420</xdr:rowOff>
    </xdr:from>
    <xdr:ext cx="534377" cy="259045"/>
    <xdr:sp macro="" textlink="">
      <xdr:nvSpPr>
        <xdr:cNvPr id="656" name="テキスト ボックス 655">
          <a:extLst>
            <a:ext uri="{FF2B5EF4-FFF2-40B4-BE49-F238E27FC236}">
              <a16:creationId xmlns:a16="http://schemas.microsoft.com/office/drawing/2014/main" id="{95D8ADDE-609A-45FA-AE7D-38EFD7BBF7C6}"/>
            </a:ext>
          </a:extLst>
        </xdr:cNvPr>
        <xdr:cNvSpPr txBox="1"/>
      </xdr:nvSpPr>
      <xdr:spPr>
        <a:xfrm>
          <a:off x="13436111" y="134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125591</xdr:rowOff>
    </xdr:from>
    <xdr:to>
      <xdr:col>67</xdr:col>
      <xdr:colOff>101600</xdr:colOff>
      <xdr:row>78</xdr:row>
      <xdr:rowOff>55741</xdr:rowOff>
    </xdr:to>
    <xdr:sp macro="" textlink="">
      <xdr:nvSpPr>
        <xdr:cNvPr id="657" name="楕円 656">
          <a:extLst>
            <a:ext uri="{FF2B5EF4-FFF2-40B4-BE49-F238E27FC236}">
              <a16:creationId xmlns:a16="http://schemas.microsoft.com/office/drawing/2014/main" id="{5D4B60B7-0212-46E9-9610-9B5DA1DD0B8A}"/>
            </a:ext>
          </a:extLst>
        </xdr:cNvPr>
        <xdr:cNvSpPr/>
      </xdr:nvSpPr>
      <xdr:spPr>
        <a:xfrm>
          <a:off x="12763500" y="133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46868</xdr:rowOff>
    </xdr:from>
    <xdr:ext cx="534377" cy="259045"/>
    <xdr:sp macro="" textlink="">
      <xdr:nvSpPr>
        <xdr:cNvPr id="658" name="テキスト ボックス 657">
          <a:extLst>
            <a:ext uri="{FF2B5EF4-FFF2-40B4-BE49-F238E27FC236}">
              <a16:creationId xmlns:a16="http://schemas.microsoft.com/office/drawing/2014/main" id="{0C167AAF-B561-4161-8EAD-B1B3F531EEA8}"/>
            </a:ext>
          </a:extLst>
        </xdr:cNvPr>
        <xdr:cNvSpPr txBox="1"/>
      </xdr:nvSpPr>
      <xdr:spPr>
        <a:xfrm>
          <a:off x="12547111" y="134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8F0A8482-B5DA-4A54-9C34-E68C6725BF2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7E6BE77E-EBB9-46E2-9BFD-EF87CEDEE5D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DF6E9461-EA70-4F49-8AE2-50DC2A8FECA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9D99D306-1308-4719-8BEF-7CF90EE3339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1C50061A-0B8C-4AFF-8ADD-E0D4745819C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9F9E9E68-AED5-40CB-9EFC-F75A9A6D51A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C3EB9D7C-AC48-4BEE-95C9-2DE5E493224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264971B6-0DE3-4FE2-82CA-FF0B25342A5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D566D63D-E7DC-4C83-BD25-83F2B7768F8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B4C97A74-4E06-4E87-8479-FFB655761DA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BA18A970-A6AB-4FFD-9750-B7EF40B2BD28}"/>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BE02F4DB-5F4A-4588-BE03-F84A50C45FC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FED14E13-9BE7-4088-AC37-1EF6231308F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54BD2F9E-B4E7-4688-A008-BAE9BEF746E9}"/>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2D2A1312-CF10-428F-BB60-F89C5E4F545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CDF97823-2DB5-48F4-A394-BA7A9C0D7D0B}"/>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9160BBA6-5799-43EB-AB04-34A02E8034E3}"/>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14757467-889B-42D5-8E35-96E8057FA057}"/>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4DA43A8E-C1D7-4BD5-811E-CC6E61C0F2A8}"/>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DC007D05-B481-4599-A196-810A0640FEC9}"/>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1AD5A962-C040-4222-B938-9847C2B6384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a:extLst>
            <a:ext uri="{FF2B5EF4-FFF2-40B4-BE49-F238E27FC236}">
              <a16:creationId xmlns:a16="http://schemas.microsoft.com/office/drawing/2014/main" id="{942D2CCD-9D12-488D-AFD3-7CE6CC78EAB3}"/>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F397F47B-26DA-4300-92C2-28ED460F812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AE00827F-1AC2-4C72-9F7F-6726C47399FD}"/>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952D6C41-7E9E-4712-9DE9-88659065A1B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4" name="直線コネクタ 683">
          <a:extLst>
            <a:ext uri="{FF2B5EF4-FFF2-40B4-BE49-F238E27FC236}">
              <a16:creationId xmlns:a16="http://schemas.microsoft.com/office/drawing/2014/main" id="{DED93927-FCB5-441B-B1AE-FD4454C03D5B}"/>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5" name="積立金最小値テキスト">
          <a:extLst>
            <a:ext uri="{FF2B5EF4-FFF2-40B4-BE49-F238E27FC236}">
              <a16:creationId xmlns:a16="http://schemas.microsoft.com/office/drawing/2014/main" id="{989DEDBD-D994-4CDB-92E1-58C0D512ADC9}"/>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6" name="直線コネクタ 685">
          <a:extLst>
            <a:ext uri="{FF2B5EF4-FFF2-40B4-BE49-F238E27FC236}">
              <a16:creationId xmlns:a16="http://schemas.microsoft.com/office/drawing/2014/main" id="{EAE5F257-29E5-4CAE-8500-1E14E0FF9489}"/>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7" name="積立金最大値テキスト">
          <a:extLst>
            <a:ext uri="{FF2B5EF4-FFF2-40B4-BE49-F238E27FC236}">
              <a16:creationId xmlns:a16="http://schemas.microsoft.com/office/drawing/2014/main" id="{85786577-D17A-40E2-AE01-E614220B6661}"/>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88" name="直線コネクタ 687">
          <a:extLst>
            <a:ext uri="{FF2B5EF4-FFF2-40B4-BE49-F238E27FC236}">
              <a16:creationId xmlns:a16="http://schemas.microsoft.com/office/drawing/2014/main" id="{7FB91DAF-23E8-486D-882A-1972A76C3488}"/>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28110</xdr:rowOff>
    </xdr:from>
    <xdr:to>
      <xdr:col>85</xdr:col>
      <xdr:colOff>127000</xdr:colOff>
      <xdr:row>97</xdr:row>
      <xdr:rowOff>124450</xdr:rowOff>
    </xdr:to>
    <xdr:cxnSp macro="">
      <xdr:nvCxnSpPr>
        <xdr:cNvPr id="689" name="直線コネクタ 688">
          <a:extLst>
            <a:ext uri="{FF2B5EF4-FFF2-40B4-BE49-F238E27FC236}">
              <a16:creationId xmlns:a16="http://schemas.microsoft.com/office/drawing/2014/main" id="{C2193ACC-8D28-48AA-84DC-8DEF3DD979B3}"/>
            </a:ext>
          </a:extLst>
        </xdr:cNvPr>
        <xdr:cNvCxnSpPr/>
      </xdr:nvCxnSpPr>
      <xdr:spPr>
        <a:xfrm flipV="1">
          <a:off x="15481300" y="16658760"/>
          <a:ext cx="8382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149100</xdr:rowOff>
    </xdr:from>
    <xdr:ext cx="534377" cy="259045"/>
    <xdr:sp macro="" textlink="">
      <xdr:nvSpPr>
        <xdr:cNvPr id="690" name="積立金平均値テキスト">
          <a:extLst>
            <a:ext uri="{FF2B5EF4-FFF2-40B4-BE49-F238E27FC236}">
              <a16:creationId xmlns:a16="http://schemas.microsoft.com/office/drawing/2014/main" id="{6098CEEF-3BAE-40AA-B5F1-3E78C0F9E75B}"/>
            </a:ext>
          </a:extLst>
        </xdr:cNvPr>
        <xdr:cNvSpPr txBox="1"/>
      </xdr:nvSpPr>
      <xdr:spPr>
        <a:xfrm>
          <a:off x="16370300" y="16608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1" name="フローチャート: 判断 690">
          <a:extLst>
            <a:ext uri="{FF2B5EF4-FFF2-40B4-BE49-F238E27FC236}">
              <a16:creationId xmlns:a16="http://schemas.microsoft.com/office/drawing/2014/main" id="{5FE3B5A2-10E9-4D4D-92A8-2258D2E7ADF5}"/>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55249</xdr:rowOff>
    </xdr:from>
    <xdr:to>
      <xdr:col>81</xdr:col>
      <xdr:colOff>50800</xdr:colOff>
      <xdr:row>97</xdr:row>
      <xdr:rowOff>124450</xdr:rowOff>
    </xdr:to>
    <xdr:cxnSp macro="">
      <xdr:nvCxnSpPr>
        <xdr:cNvPr id="692" name="直線コネクタ 691">
          <a:extLst>
            <a:ext uri="{FF2B5EF4-FFF2-40B4-BE49-F238E27FC236}">
              <a16:creationId xmlns:a16="http://schemas.microsoft.com/office/drawing/2014/main" id="{9C91242B-8965-40FD-9C75-CFEE90261192}"/>
            </a:ext>
          </a:extLst>
        </xdr:cNvPr>
        <xdr:cNvCxnSpPr/>
      </xdr:nvCxnSpPr>
      <xdr:spPr>
        <a:xfrm>
          <a:off x="14592300" y="16514449"/>
          <a:ext cx="889000" cy="2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3" name="フローチャート: 判断 692">
          <a:extLst>
            <a:ext uri="{FF2B5EF4-FFF2-40B4-BE49-F238E27FC236}">
              <a16:creationId xmlns:a16="http://schemas.microsoft.com/office/drawing/2014/main" id="{E3AA65F7-7417-46AB-ADA7-8B8E8C2338D5}"/>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84563</xdr:rowOff>
    </xdr:from>
    <xdr:ext cx="534377" cy="259045"/>
    <xdr:sp macro="" textlink="">
      <xdr:nvSpPr>
        <xdr:cNvPr id="694" name="テキスト ボックス 693">
          <a:extLst>
            <a:ext uri="{FF2B5EF4-FFF2-40B4-BE49-F238E27FC236}">
              <a16:creationId xmlns:a16="http://schemas.microsoft.com/office/drawing/2014/main" id="{0506AED6-B4F7-4902-937F-15375763EF48}"/>
            </a:ext>
          </a:extLst>
        </xdr:cNvPr>
        <xdr:cNvSpPr txBox="1"/>
      </xdr:nvSpPr>
      <xdr:spPr>
        <a:xfrm>
          <a:off x="15214111" y="163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55249</xdr:rowOff>
    </xdr:from>
    <xdr:to>
      <xdr:col>76</xdr:col>
      <xdr:colOff>114300</xdr:colOff>
      <xdr:row>98</xdr:row>
      <xdr:rowOff>9103</xdr:rowOff>
    </xdr:to>
    <xdr:cxnSp macro="">
      <xdr:nvCxnSpPr>
        <xdr:cNvPr id="695" name="直線コネクタ 694">
          <a:extLst>
            <a:ext uri="{FF2B5EF4-FFF2-40B4-BE49-F238E27FC236}">
              <a16:creationId xmlns:a16="http://schemas.microsoft.com/office/drawing/2014/main" id="{3C0711A9-0EF6-4312-8A3E-BFE6CD1AEAC7}"/>
            </a:ext>
          </a:extLst>
        </xdr:cNvPr>
        <xdr:cNvCxnSpPr/>
      </xdr:nvCxnSpPr>
      <xdr:spPr>
        <a:xfrm flipV="1">
          <a:off x="13703300" y="16514449"/>
          <a:ext cx="889000" cy="29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6" name="フローチャート: 判断 695">
          <a:extLst>
            <a:ext uri="{FF2B5EF4-FFF2-40B4-BE49-F238E27FC236}">
              <a16:creationId xmlns:a16="http://schemas.microsoft.com/office/drawing/2014/main" id="{233F9A14-7669-495F-BFCD-9610B223D01D}"/>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88129</xdr:rowOff>
    </xdr:from>
    <xdr:ext cx="469744" cy="259045"/>
    <xdr:sp macro="" textlink="">
      <xdr:nvSpPr>
        <xdr:cNvPr id="697" name="テキスト ボックス 696">
          <a:extLst>
            <a:ext uri="{FF2B5EF4-FFF2-40B4-BE49-F238E27FC236}">
              <a16:creationId xmlns:a16="http://schemas.microsoft.com/office/drawing/2014/main" id="{EDA4C0EF-5021-43B7-AC69-C0BFBBC809CC}"/>
            </a:ext>
          </a:extLst>
        </xdr:cNvPr>
        <xdr:cNvSpPr txBox="1"/>
      </xdr:nvSpPr>
      <xdr:spPr>
        <a:xfrm>
          <a:off x="14357428" y="1689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149758</xdr:rowOff>
    </xdr:from>
    <xdr:to>
      <xdr:col>71</xdr:col>
      <xdr:colOff>177800</xdr:colOff>
      <xdr:row>98</xdr:row>
      <xdr:rowOff>9103</xdr:rowOff>
    </xdr:to>
    <xdr:cxnSp macro="">
      <xdr:nvCxnSpPr>
        <xdr:cNvPr id="698" name="直線コネクタ 697">
          <a:extLst>
            <a:ext uri="{FF2B5EF4-FFF2-40B4-BE49-F238E27FC236}">
              <a16:creationId xmlns:a16="http://schemas.microsoft.com/office/drawing/2014/main" id="{F29D3CC8-9498-46C6-8043-351CC203DE99}"/>
            </a:ext>
          </a:extLst>
        </xdr:cNvPr>
        <xdr:cNvCxnSpPr/>
      </xdr:nvCxnSpPr>
      <xdr:spPr>
        <a:xfrm>
          <a:off x="12814300" y="16780408"/>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699" name="フローチャート: 判断 698">
          <a:extLst>
            <a:ext uri="{FF2B5EF4-FFF2-40B4-BE49-F238E27FC236}">
              <a16:creationId xmlns:a16="http://schemas.microsoft.com/office/drawing/2014/main" id="{A7042327-F6BC-4429-8269-6C1C1BDB8C38}"/>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79965</xdr:rowOff>
    </xdr:from>
    <xdr:ext cx="469744" cy="259045"/>
    <xdr:sp macro="" textlink="">
      <xdr:nvSpPr>
        <xdr:cNvPr id="700" name="テキスト ボックス 699">
          <a:extLst>
            <a:ext uri="{FF2B5EF4-FFF2-40B4-BE49-F238E27FC236}">
              <a16:creationId xmlns:a16="http://schemas.microsoft.com/office/drawing/2014/main" id="{1CAEB501-D00A-4ADF-A97A-74032770F224}"/>
            </a:ext>
          </a:extLst>
        </xdr:cNvPr>
        <xdr:cNvSpPr txBox="1"/>
      </xdr:nvSpPr>
      <xdr:spPr>
        <a:xfrm>
          <a:off x="13468428" y="168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1" name="フローチャート: 判断 700">
          <a:extLst>
            <a:ext uri="{FF2B5EF4-FFF2-40B4-BE49-F238E27FC236}">
              <a16:creationId xmlns:a16="http://schemas.microsoft.com/office/drawing/2014/main" id="{18CA389F-788F-4C11-84C3-6D5B50618D0D}"/>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67327</xdr:rowOff>
    </xdr:from>
    <xdr:ext cx="469744" cy="259045"/>
    <xdr:sp macro="" textlink="">
      <xdr:nvSpPr>
        <xdr:cNvPr id="702" name="テキスト ボックス 701">
          <a:extLst>
            <a:ext uri="{FF2B5EF4-FFF2-40B4-BE49-F238E27FC236}">
              <a16:creationId xmlns:a16="http://schemas.microsoft.com/office/drawing/2014/main" id="{E715AAAA-2456-458E-B49C-55FC53499F2A}"/>
            </a:ext>
          </a:extLst>
        </xdr:cNvPr>
        <xdr:cNvSpPr txBox="1"/>
      </xdr:nvSpPr>
      <xdr:spPr>
        <a:xfrm>
          <a:off x="12579428"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9527D01-DE59-439A-98CC-40BAF601328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81064A94-21DD-4C2D-BDB3-60FE50056FE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1B160CDE-E6FE-4871-BB6E-82219B4F51A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7148C01-593D-4802-982B-DA493193F39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DD9C3337-95A2-4E59-A3E4-49ECA559697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148760</xdr:rowOff>
    </xdr:from>
    <xdr:to>
      <xdr:col>85</xdr:col>
      <xdr:colOff>177800</xdr:colOff>
      <xdr:row>97</xdr:row>
      <xdr:rowOff>78910</xdr:rowOff>
    </xdr:to>
    <xdr:sp macro="" textlink="">
      <xdr:nvSpPr>
        <xdr:cNvPr id="708" name="楕円 707">
          <a:extLst>
            <a:ext uri="{FF2B5EF4-FFF2-40B4-BE49-F238E27FC236}">
              <a16:creationId xmlns:a16="http://schemas.microsoft.com/office/drawing/2014/main" id="{D9612D84-ED69-4E1F-A7C2-FE5B276AE12B}"/>
            </a:ext>
          </a:extLst>
        </xdr:cNvPr>
        <xdr:cNvSpPr/>
      </xdr:nvSpPr>
      <xdr:spPr>
        <a:xfrm>
          <a:off x="16268700" y="166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187</xdr:rowOff>
    </xdr:from>
    <xdr:ext cx="534377" cy="259045"/>
    <xdr:sp macro="" textlink="">
      <xdr:nvSpPr>
        <xdr:cNvPr id="709" name="積立金該当値テキスト">
          <a:extLst>
            <a:ext uri="{FF2B5EF4-FFF2-40B4-BE49-F238E27FC236}">
              <a16:creationId xmlns:a16="http://schemas.microsoft.com/office/drawing/2014/main" id="{089C7975-4695-4297-8542-056D580C49DF}"/>
            </a:ext>
          </a:extLst>
        </xdr:cNvPr>
        <xdr:cNvSpPr txBox="1"/>
      </xdr:nvSpPr>
      <xdr:spPr>
        <a:xfrm>
          <a:off x="16370300" y="1645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73650</xdr:rowOff>
    </xdr:from>
    <xdr:to>
      <xdr:col>81</xdr:col>
      <xdr:colOff>101600</xdr:colOff>
      <xdr:row>98</xdr:row>
      <xdr:rowOff>3800</xdr:rowOff>
    </xdr:to>
    <xdr:sp macro="" textlink="">
      <xdr:nvSpPr>
        <xdr:cNvPr id="710" name="楕円 709">
          <a:extLst>
            <a:ext uri="{FF2B5EF4-FFF2-40B4-BE49-F238E27FC236}">
              <a16:creationId xmlns:a16="http://schemas.microsoft.com/office/drawing/2014/main" id="{C93E2068-7481-4212-B392-45D7FE876748}"/>
            </a:ext>
          </a:extLst>
        </xdr:cNvPr>
        <xdr:cNvSpPr/>
      </xdr:nvSpPr>
      <xdr:spPr>
        <a:xfrm>
          <a:off x="15430500" y="167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166377</xdr:rowOff>
    </xdr:from>
    <xdr:ext cx="469744" cy="259045"/>
    <xdr:sp macro="" textlink="">
      <xdr:nvSpPr>
        <xdr:cNvPr id="711" name="テキスト ボックス 710">
          <a:extLst>
            <a:ext uri="{FF2B5EF4-FFF2-40B4-BE49-F238E27FC236}">
              <a16:creationId xmlns:a16="http://schemas.microsoft.com/office/drawing/2014/main" id="{3B708EA4-9B1E-4315-B1DD-FF4A8EE47229}"/>
            </a:ext>
          </a:extLst>
        </xdr:cNvPr>
        <xdr:cNvSpPr txBox="1"/>
      </xdr:nvSpPr>
      <xdr:spPr>
        <a:xfrm>
          <a:off x="15246428" y="1679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4449</xdr:rowOff>
    </xdr:from>
    <xdr:to>
      <xdr:col>76</xdr:col>
      <xdr:colOff>165100</xdr:colOff>
      <xdr:row>96</xdr:row>
      <xdr:rowOff>106049</xdr:rowOff>
    </xdr:to>
    <xdr:sp macro="" textlink="">
      <xdr:nvSpPr>
        <xdr:cNvPr id="712" name="楕円 711">
          <a:extLst>
            <a:ext uri="{FF2B5EF4-FFF2-40B4-BE49-F238E27FC236}">
              <a16:creationId xmlns:a16="http://schemas.microsoft.com/office/drawing/2014/main" id="{E63B7F33-18BE-4A3E-9729-86B6794FD7E1}"/>
            </a:ext>
          </a:extLst>
        </xdr:cNvPr>
        <xdr:cNvSpPr/>
      </xdr:nvSpPr>
      <xdr:spPr>
        <a:xfrm>
          <a:off x="14541500" y="164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122576</xdr:rowOff>
    </xdr:from>
    <xdr:ext cx="534377" cy="259045"/>
    <xdr:sp macro="" textlink="">
      <xdr:nvSpPr>
        <xdr:cNvPr id="713" name="テキスト ボックス 712">
          <a:extLst>
            <a:ext uri="{FF2B5EF4-FFF2-40B4-BE49-F238E27FC236}">
              <a16:creationId xmlns:a16="http://schemas.microsoft.com/office/drawing/2014/main" id="{6CCD2CCC-C056-4AEA-8DC4-EEC7775FCF92}"/>
            </a:ext>
          </a:extLst>
        </xdr:cNvPr>
        <xdr:cNvSpPr txBox="1"/>
      </xdr:nvSpPr>
      <xdr:spPr>
        <a:xfrm>
          <a:off x="14325111" y="1623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129753</xdr:rowOff>
    </xdr:from>
    <xdr:to>
      <xdr:col>72</xdr:col>
      <xdr:colOff>38100</xdr:colOff>
      <xdr:row>98</xdr:row>
      <xdr:rowOff>59903</xdr:rowOff>
    </xdr:to>
    <xdr:sp macro="" textlink="">
      <xdr:nvSpPr>
        <xdr:cNvPr id="714" name="楕円 713">
          <a:extLst>
            <a:ext uri="{FF2B5EF4-FFF2-40B4-BE49-F238E27FC236}">
              <a16:creationId xmlns:a16="http://schemas.microsoft.com/office/drawing/2014/main" id="{C34884BB-3AAF-4007-8EA5-87560DD69847}"/>
            </a:ext>
          </a:extLst>
        </xdr:cNvPr>
        <xdr:cNvSpPr/>
      </xdr:nvSpPr>
      <xdr:spPr>
        <a:xfrm>
          <a:off x="13652500" y="16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76430</xdr:rowOff>
    </xdr:from>
    <xdr:ext cx="469744" cy="259045"/>
    <xdr:sp macro="" textlink="">
      <xdr:nvSpPr>
        <xdr:cNvPr id="715" name="テキスト ボックス 714">
          <a:extLst>
            <a:ext uri="{FF2B5EF4-FFF2-40B4-BE49-F238E27FC236}">
              <a16:creationId xmlns:a16="http://schemas.microsoft.com/office/drawing/2014/main" id="{3ECE95FD-550B-43D7-91D0-ED6703EBA2BC}"/>
            </a:ext>
          </a:extLst>
        </xdr:cNvPr>
        <xdr:cNvSpPr txBox="1"/>
      </xdr:nvSpPr>
      <xdr:spPr>
        <a:xfrm>
          <a:off x="13468428" y="1653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98958</xdr:rowOff>
    </xdr:from>
    <xdr:to>
      <xdr:col>67</xdr:col>
      <xdr:colOff>101600</xdr:colOff>
      <xdr:row>98</xdr:row>
      <xdr:rowOff>29108</xdr:rowOff>
    </xdr:to>
    <xdr:sp macro="" textlink="">
      <xdr:nvSpPr>
        <xdr:cNvPr id="716" name="楕円 715">
          <a:extLst>
            <a:ext uri="{FF2B5EF4-FFF2-40B4-BE49-F238E27FC236}">
              <a16:creationId xmlns:a16="http://schemas.microsoft.com/office/drawing/2014/main" id="{83E96B91-B1E0-4E66-BCBF-EF8DB0BBFCE6}"/>
            </a:ext>
          </a:extLst>
        </xdr:cNvPr>
        <xdr:cNvSpPr/>
      </xdr:nvSpPr>
      <xdr:spPr>
        <a:xfrm>
          <a:off x="12763500" y="167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45635</xdr:rowOff>
    </xdr:from>
    <xdr:ext cx="469744" cy="259045"/>
    <xdr:sp macro="" textlink="">
      <xdr:nvSpPr>
        <xdr:cNvPr id="717" name="テキスト ボックス 716">
          <a:extLst>
            <a:ext uri="{FF2B5EF4-FFF2-40B4-BE49-F238E27FC236}">
              <a16:creationId xmlns:a16="http://schemas.microsoft.com/office/drawing/2014/main" id="{5C192329-D80A-4977-8B3B-4DC38EC6F741}"/>
            </a:ext>
          </a:extLst>
        </xdr:cNvPr>
        <xdr:cNvSpPr txBox="1"/>
      </xdr:nvSpPr>
      <xdr:spPr>
        <a:xfrm>
          <a:off x="12579428" y="1650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B07B97DA-4E07-4F2B-909F-D7C7601333A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883AEBF-7856-47EF-A619-60DFB328AD1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B7FA2CC5-64A5-44AE-AD25-EA6C66FEEF3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1E230A4B-0CBD-4F5F-BB8D-701F27922E7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7DD4D63C-5E69-4F95-AE58-C7402AA17A4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68508260-DA6D-4FF5-AA1C-428270FD87A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3CA1AB78-DA9E-4DB6-A1C0-398F733035F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2889356-20C8-419C-986C-3F2FBAC9AED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92A07A88-4291-4B47-83BF-E462C36B1FE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DECD97CB-330E-44E2-80AC-61466694327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70F7CC29-C2C2-4237-A577-6C427B8858C6}"/>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DC83C868-3029-46C9-B189-48DAF6AEE675}"/>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48C87FC6-815C-412B-8C2B-D88BE8FDC994}"/>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360ED89E-05BA-43E3-A13F-B281708E8CF4}"/>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99D1BA80-6AE2-455B-8E1D-90255C7BE7F6}"/>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39914D5A-915C-4416-9E9B-88A22DD1428A}"/>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B12EDC8F-FC7E-46C7-9A9E-18E152A5FC1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45BA135A-743A-42C6-A22E-96F233FED085}"/>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6639A5A3-5240-486F-A5E2-B212C384EA2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F93F4FA8-AD41-4D89-B7EE-DAF9EF4805DE}"/>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DD02A71-6C6E-418D-9674-D51FB24D92A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58729D83-E12C-4C8F-ABFE-D1AEE367C4D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771EAAB7-D322-4CD9-99E6-33B39D58205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DEB6340C-2C5D-41A6-8625-9977378EA4A7}"/>
            </a:ext>
          </a:extLst>
        </xdr:cNvPr>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4CF9FF1C-8E66-4A16-837E-1EA3A9C63F22}"/>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2A5B2469-587F-481B-949D-359134E2607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4" name="投資及び出資金最大値テキスト">
          <a:extLst>
            <a:ext uri="{FF2B5EF4-FFF2-40B4-BE49-F238E27FC236}">
              <a16:creationId xmlns:a16="http://schemas.microsoft.com/office/drawing/2014/main" id="{B7F3AB36-8967-490D-8890-48BEA506BF4B}"/>
            </a:ext>
          </a:extLst>
        </xdr:cNvPr>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5" name="直線コネクタ 744">
          <a:extLst>
            <a:ext uri="{FF2B5EF4-FFF2-40B4-BE49-F238E27FC236}">
              <a16:creationId xmlns:a16="http://schemas.microsoft.com/office/drawing/2014/main" id="{8864EC4A-88D2-41E5-B0EE-26EE1D8C605B}"/>
            </a:ext>
          </a:extLst>
        </xdr:cNvPr>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137414</xdr:rowOff>
    </xdr:from>
    <xdr:to>
      <xdr:col>116</xdr:col>
      <xdr:colOff>63500</xdr:colOff>
      <xdr:row>36</xdr:row>
      <xdr:rowOff>168466</xdr:rowOff>
    </xdr:to>
    <xdr:cxnSp macro="">
      <xdr:nvCxnSpPr>
        <xdr:cNvPr id="746" name="直線コネクタ 745">
          <a:extLst>
            <a:ext uri="{FF2B5EF4-FFF2-40B4-BE49-F238E27FC236}">
              <a16:creationId xmlns:a16="http://schemas.microsoft.com/office/drawing/2014/main" id="{C9FF704B-E68C-4F70-98BA-0EF1C1EA5167}"/>
            </a:ext>
          </a:extLst>
        </xdr:cNvPr>
        <xdr:cNvCxnSpPr/>
      </xdr:nvCxnSpPr>
      <xdr:spPr>
        <a:xfrm flipV="1">
          <a:off x="21323300" y="6309614"/>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96283</xdr:rowOff>
    </xdr:from>
    <xdr:ext cx="469744" cy="259045"/>
    <xdr:sp macro="" textlink="">
      <xdr:nvSpPr>
        <xdr:cNvPr id="747" name="投資及び出資金平均値テキスト">
          <a:extLst>
            <a:ext uri="{FF2B5EF4-FFF2-40B4-BE49-F238E27FC236}">
              <a16:creationId xmlns:a16="http://schemas.microsoft.com/office/drawing/2014/main" id="{5AAEBDF7-CED1-41F5-A64E-917B3B19E27F}"/>
            </a:ext>
          </a:extLst>
        </xdr:cNvPr>
        <xdr:cNvSpPr txBox="1"/>
      </xdr:nvSpPr>
      <xdr:spPr>
        <a:xfrm>
          <a:off x="22212300" y="643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48" name="フローチャート: 判断 747">
          <a:extLst>
            <a:ext uri="{FF2B5EF4-FFF2-40B4-BE49-F238E27FC236}">
              <a16:creationId xmlns:a16="http://schemas.microsoft.com/office/drawing/2014/main" id="{42552253-038C-422E-994B-A5F629B6CEA9}"/>
            </a:ext>
          </a:extLst>
        </xdr:cNvPr>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168466</xdr:rowOff>
    </xdr:from>
    <xdr:to>
      <xdr:col>111</xdr:col>
      <xdr:colOff>177800</xdr:colOff>
      <xdr:row>37</xdr:row>
      <xdr:rowOff>18352</xdr:rowOff>
    </xdr:to>
    <xdr:cxnSp macro="">
      <xdr:nvCxnSpPr>
        <xdr:cNvPr id="749" name="直線コネクタ 748">
          <a:extLst>
            <a:ext uri="{FF2B5EF4-FFF2-40B4-BE49-F238E27FC236}">
              <a16:creationId xmlns:a16="http://schemas.microsoft.com/office/drawing/2014/main" id="{ADD2FF6D-5910-4072-B8B6-07885F61AC77}"/>
            </a:ext>
          </a:extLst>
        </xdr:cNvPr>
        <xdr:cNvCxnSpPr/>
      </xdr:nvCxnSpPr>
      <xdr:spPr>
        <a:xfrm flipV="1">
          <a:off x="20434300" y="634066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0" name="フローチャート: 判断 749">
          <a:extLst>
            <a:ext uri="{FF2B5EF4-FFF2-40B4-BE49-F238E27FC236}">
              <a16:creationId xmlns:a16="http://schemas.microsoft.com/office/drawing/2014/main" id="{85B87DFC-D960-4377-8F66-3FB707069865}"/>
            </a:ext>
          </a:extLst>
        </xdr:cNvPr>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45038</xdr:rowOff>
    </xdr:from>
    <xdr:ext cx="469744" cy="259045"/>
    <xdr:sp macro="" textlink="">
      <xdr:nvSpPr>
        <xdr:cNvPr id="751" name="テキスト ボックス 750">
          <a:extLst>
            <a:ext uri="{FF2B5EF4-FFF2-40B4-BE49-F238E27FC236}">
              <a16:creationId xmlns:a16="http://schemas.microsoft.com/office/drawing/2014/main" id="{FD7B5219-0210-4628-8F46-B09C21F8B040}"/>
            </a:ext>
          </a:extLst>
        </xdr:cNvPr>
        <xdr:cNvSpPr txBox="1"/>
      </xdr:nvSpPr>
      <xdr:spPr>
        <a:xfrm>
          <a:off x="21088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18352</xdr:rowOff>
    </xdr:from>
    <xdr:to>
      <xdr:col>107</xdr:col>
      <xdr:colOff>50800</xdr:colOff>
      <xdr:row>37</xdr:row>
      <xdr:rowOff>58738</xdr:rowOff>
    </xdr:to>
    <xdr:cxnSp macro="">
      <xdr:nvCxnSpPr>
        <xdr:cNvPr id="752" name="直線コネクタ 751">
          <a:extLst>
            <a:ext uri="{FF2B5EF4-FFF2-40B4-BE49-F238E27FC236}">
              <a16:creationId xmlns:a16="http://schemas.microsoft.com/office/drawing/2014/main" id="{148B32F4-077D-48FD-B7C0-19E9F6518EAC}"/>
            </a:ext>
          </a:extLst>
        </xdr:cNvPr>
        <xdr:cNvCxnSpPr/>
      </xdr:nvCxnSpPr>
      <xdr:spPr>
        <a:xfrm flipV="1">
          <a:off x="19545300" y="636200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3" name="フローチャート: 判断 752">
          <a:extLst>
            <a:ext uri="{FF2B5EF4-FFF2-40B4-BE49-F238E27FC236}">
              <a16:creationId xmlns:a16="http://schemas.microsoft.com/office/drawing/2014/main" id="{D0C426A5-FB00-47C2-BC80-6DC606949077}"/>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8082</xdr:rowOff>
    </xdr:from>
    <xdr:ext cx="469744" cy="259045"/>
    <xdr:sp macro="" textlink="">
      <xdr:nvSpPr>
        <xdr:cNvPr id="754" name="テキスト ボックス 753">
          <a:extLst>
            <a:ext uri="{FF2B5EF4-FFF2-40B4-BE49-F238E27FC236}">
              <a16:creationId xmlns:a16="http://schemas.microsoft.com/office/drawing/2014/main" id="{D5451625-071D-4950-B57A-1E106EA19453}"/>
            </a:ext>
          </a:extLst>
        </xdr:cNvPr>
        <xdr:cNvSpPr txBox="1"/>
      </xdr:nvSpPr>
      <xdr:spPr>
        <a:xfrm>
          <a:off x="20199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58738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5BDB1069-BC5C-4325-8206-264C0CE1F67A}"/>
            </a:ext>
          </a:extLst>
        </xdr:cNvPr>
        <xdr:cNvCxnSpPr/>
      </xdr:nvCxnSpPr>
      <xdr:spPr>
        <a:xfrm flipV="1">
          <a:off x="18656300" y="6402388"/>
          <a:ext cx="889000" cy="3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6" name="フローチャート: 判断 755">
          <a:extLst>
            <a:ext uri="{FF2B5EF4-FFF2-40B4-BE49-F238E27FC236}">
              <a16:creationId xmlns:a16="http://schemas.microsoft.com/office/drawing/2014/main" id="{A6A5901E-C926-40D9-95A0-016BD15DB60F}"/>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150957</xdr:rowOff>
    </xdr:from>
    <xdr:ext cx="469744" cy="259045"/>
    <xdr:sp macro="" textlink="">
      <xdr:nvSpPr>
        <xdr:cNvPr id="757" name="テキスト ボックス 756">
          <a:extLst>
            <a:ext uri="{FF2B5EF4-FFF2-40B4-BE49-F238E27FC236}">
              <a16:creationId xmlns:a16="http://schemas.microsoft.com/office/drawing/2014/main" id="{C039F147-4A0F-481B-8C38-24144154B0F4}"/>
            </a:ext>
          </a:extLst>
        </xdr:cNvPr>
        <xdr:cNvSpPr txBox="1"/>
      </xdr:nvSpPr>
      <xdr:spPr>
        <a:xfrm>
          <a:off x="19310428"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58" name="フローチャート: 判断 757">
          <a:extLst>
            <a:ext uri="{FF2B5EF4-FFF2-40B4-BE49-F238E27FC236}">
              <a16:creationId xmlns:a16="http://schemas.microsoft.com/office/drawing/2014/main" id="{221419D3-F0BB-48CF-AB1A-FF8DCB8A75B7}"/>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59" name="テキスト ボックス 758">
          <a:extLst>
            <a:ext uri="{FF2B5EF4-FFF2-40B4-BE49-F238E27FC236}">
              <a16:creationId xmlns:a16="http://schemas.microsoft.com/office/drawing/2014/main" id="{F82B5BA4-D11A-4023-9B69-FE8763D10D11}"/>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1DE180B9-E7AF-4C49-A202-CDDE60968D9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6E69B84-7C92-419D-B3C6-658C5B2D975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55F10A16-02B5-4C69-A5C7-0288A066CF3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5B337A15-49B1-4E56-ACD2-8E29C533BAC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B9E5734A-0142-4D28-A0D7-5C6769CC506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86614</xdr:rowOff>
    </xdr:from>
    <xdr:to>
      <xdr:col>116</xdr:col>
      <xdr:colOff>114300</xdr:colOff>
      <xdr:row>37</xdr:row>
      <xdr:rowOff>16764</xdr:rowOff>
    </xdr:to>
    <xdr:sp macro="" textlink="">
      <xdr:nvSpPr>
        <xdr:cNvPr id="765" name="楕円 764">
          <a:extLst>
            <a:ext uri="{FF2B5EF4-FFF2-40B4-BE49-F238E27FC236}">
              <a16:creationId xmlns:a16="http://schemas.microsoft.com/office/drawing/2014/main" id="{AA582403-596C-4DBE-90E9-5E8B29A39F3B}"/>
            </a:ext>
          </a:extLst>
        </xdr:cNvPr>
        <xdr:cNvSpPr/>
      </xdr:nvSpPr>
      <xdr:spPr>
        <a:xfrm>
          <a:off x="221107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109491</xdr:rowOff>
    </xdr:from>
    <xdr:ext cx="469744" cy="259045"/>
    <xdr:sp macro="" textlink="">
      <xdr:nvSpPr>
        <xdr:cNvPr id="766" name="投資及び出資金該当値テキスト">
          <a:extLst>
            <a:ext uri="{FF2B5EF4-FFF2-40B4-BE49-F238E27FC236}">
              <a16:creationId xmlns:a16="http://schemas.microsoft.com/office/drawing/2014/main" id="{18885228-4DDA-4613-84E7-9B62A62CEF11}"/>
            </a:ext>
          </a:extLst>
        </xdr:cNvPr>
        <xdr:cNvSpPr txBox="1"/>
      </xdr:nvSpPr>
      <xdr:spPr>
        <a:xfrm>
          <a:off x="22212300" y="611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117666</xdr:rowOff>
    </xdr:from>
    <xdr:to>
      <xdr:col>112</xdr:col>
      <xdr:colOff>38100</xdr:colOff>
      <xdr:row>37</xdr:row>
      <xdr:rowOff>47816</xdr:rowOff>
    </xdr:to>
    <xdr:sp macro="" textlink="">
      <xdr:nvSpPr>
        <xdr:cNvPr id="767" name="楕円 766">
          <a:extLst>
            <a:ext uri="{FF2B5EF4-FFF2-40B4-BE49-F238E27FC236}">
              <a16:creationId xmlns:a16="http://schemas.microsoft.com/office/drawing/2014/main" id="{0C1FBE90-BFBA-479B-AC62-883B4A38FEC3}"/>
            </a:ext>
          </a:extLst>
        </xdr:cNvPr>
        <xdr:cNvSpPr/>
      </xdr:nvSpPr>
      <xdr:spPr>
        <a:xfrm>
          <a:off x="21272500" y="6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64343</xdr:rowOff>
    </xdr:from>
    <xdr:ext cx="469744" cy="259045"/>
    <xdr:sp macro="" textlink="">
      <xdr:nvSpPr>
        <xdr:cNvPr id="768" name="テキスト ボックス 767">
          <a:extLst>
            <a:ext uri="{FF2B5EF4-FFF2-40B4-BE49-F238E27FC236}">
              <a16:creationId xmlns:a16="http://schemas.microsoft.com/office/drawing/2014/main" id="{500630FC-4945-4714-8603-9081CB437EA7}"/>
            </a:ext>
          </a:extLst>
        </xdr:cNvPr>
        <xdr:cNvSpPr txBox="1"/>
      </xdr:nvSpPr>
      <xdr:spPr>
        <a:xfrm>
          <a:off x="21088428" y="60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139002</xdr:rowOff>
    </xdr:from>
    <xdr:to>
      <xdr:col>107</xdr:col>
      <xdr:colOff>101600</xdr:colOff>
      <xdr:row>37</xdr:row>
      <xdr:rowOff>69152</xdr:rowOff>
    </xdr:to>
    <xdr:sp macro="" textlink="">
      <xdr:nvSpPr>
        <xdr:cNvPr id="769" name="楕円 768">
          <a:extLst>
            <a:ext uri="{FF2B5EF4-FFF2-40B4-BE49-F238E27FC236}">
              <a16:creationId xmlns:a16="http://schemas.microsoft.com/office/drawing/2014/main" id="{EC97FBD6-6670-4C4F-B43A-014203F61B85}"/>
            </a:ext>
          </a:extLst>
        </xdr:cNvPr>
        <xdr:cNvSpPr/>
      </xdr:nvSpPr>
      <xdr:spPr>
        <a:xfrm>
          <a:off x="203835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85679</xdr:rowOff>
    </xdr:from>
    <xdr:ext cx="469744" cy="259045"/>
    <xdr:sp macro="" textlink="">
      <xdr:nvSpPr>
        <xdr:cNvPr id="770" name="テキスト ボックス 769">
          <a:extLst>
            <a:ext uri="{FF2B5EF4-FFF2-40B4-BE49-F238E27FC236}">
              <a16:creationId xmlns:a16="http://schemas.microsoft.com/office/drawing/2014/main" id="{F52ED2A2-601F-443A-BAFD-F1882F30D6A1}"/>
            </a:ext>
          </a:extLst>
        </xdr:cNvPr>
        <xdr:cNvSpPr txBox="1"/>
      </xdr:nvSpPr>
      <xdr:spPr>
        <a:xfrm>
          <a:off x="20199428" y="608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7938</xdr:rowOff>
    </xdr:from>
    <xdr:to>
      <xdr:col>102</xdr:col>
      <xdr:colOff>165100</xdr:colOff>
      <xdr:row>37</xdr:row>
      <xdr:rowOff>109538</xdr:rowOff>
    </xdr:to>
    <xdr:sp macro="" textlink="">
      <xdr:nvSpPr>
        <xdr:cNvPr id="771" name="楕円 770">
          <a:extLst>
            <a:ext uri="{FF2B5EF4-FFF2-40B4-BE49-F238E27FC236}">
              <a16:creationId xmlns:a16="http://schemas.microsoft.com/office/drawing/2014/main" id="{9FB637D3-A4B7-4088-9932-CAD7354D315E}"/>
            </a:ext>
          </a:extLst>
        </xdr:cNvPr>
        <xdr:cNvSpPr/>
      </xdr:nvSpPr>
      <xdr:spPr>
        <a:xfrm>
          <a:off x="19494500" y="63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126065</xdr:rowOff>
    </xdr:from>
    <xdr:ext cx="469744" cy="259045"/>
    <xdr:sp macro="" textlink="">
      <xdr:nvSpPr>
        <xdr:cNvPr id="772" name="テキスト ボックス 771">
          <a:extLst>
            <a:ext uri="{FF2B5EF4-FFF2-40B4-BE49-F238E27FC236}">
              <a16:creationId xmlns:a16="http://schemas.microsoft.com/office/drawing/2014/main" id="{5A313861-FFA0-4C8A-9C4F-488E452D1FF6}"/>
            </a:ext>
          </a:extLst>
        </xdr:cNvPr>
        <xdr:cNvSpPr txBox="1"/>
      </xdr:nvSpPr>
      <xdr:spPr>
        <a:xfrm>
          <a:off x="19310428" y="612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1740639F-D06E-4EC8-BD7E-D8933CD3C0F1}"/>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E09B7E6C-440D-4CF5-9B84-A9D6D44209B4}"/>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45706108-C121-4E97-A908-A31C50BB84E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426C2D0E-1525-4189-8376-01A2D8D5970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4F59188C-F779-43F9-89ED-0815A2A9210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3C36B323-D9B1-4BA2-88BD-C5318620613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F9BE2CA-3064-4CA2-818F-5F1E30960C1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AAB34FF1-1DC1-45CC-8869-F8A1F6B179D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5414A798-6D6B-4827-AD7A-532486C0A2E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EF3C8FBC-C02A-44A5-BA98-1044989EBF3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A1B342FF-7D53-48CB-9392-5E05A0116B5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EEFDBAB-26FD-4A4D-925F-55DD9401905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5" name="直線コネクタ 784">
          <a:extLst>
            <a:ext uri="{FF2B5EF4-FFF2-40B4-BE49-F238E27FC236}">
              <a16:creationId xmlns:a16="http://schemas.microsoft.com/office/drawing/2014/main" id="{8196BAFF-E047-4BA9-ABE6-787865598689}"/>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6" name="テキスト ボックス 785">
          <a:extLst>
            <a:ext uri="{FF2B5EF4-FFF2-40B4-BE49-F238E27FC236}">
              <a16:creationId xmlns:a16="http://schemas.microsoft.com/office/drawing/2014/main" id="{F283D485-8D2E-46B5-B791-62CBF3B9488C}"/>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DAAED9E7-08BB-41EE-9768-69CE4FE4A74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B5243848-47DD-4563-B0DD-9A450058F646}"/>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9" name="直線コネクタ 788">
          <a:extLst>
            <a:ext uri="{FF2B5EF4-FFF2-40B4-BE49-F238E27FC236}">
              <a16:creationId xmlns:a16="http://schemas.microsoft.com/office/drawing/2014/main" id="{5B7054C3-9CEA-4289-9609-5AEF223F71F9}"/>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0" name="テキスト ボックス 789">
          <a:extLst>
            <a:ext uri="{FF2B5EF4-FFF2-40B4-BE49-F238E27FC236}">
              <a16:creationId xmlns:a16="http://schemas.microsoft.com/office/drawing/2014/main" id="{66DA7A77-2850-4B89-816C-D88D284BD454}"/>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F902F8F0-C5B1-47D9-B4D2-B1B4325A5D6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43D8E3AE-46A5-4E63-95F2-D8A7E5FE5DC9}"/>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C921491C-7157-420D-8E10-462324FB87AA}"/>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4" name="直線コネクタ 793">
          <a:extLst>
            <a:ext uri="{FF2B5EF4-FFF2-40B4-BE49-F238E27FC236}">
              <a16:creationId xmlns:a16="http://schemas.microsoft.com/office/drawing/2014/main" id="{9D999359-C691-458A-B2E7-3E40A4CB9C55}"/>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5" name="貸付金最小値テキスト">
          <a:extLst>
            <a:ext uri="{FF2B5EF4-FFF2-40B4-BE49-F238E27FC236}">
              <a16:creationId xmlns:a16="http://schemas.microsoft.com/office/drawing/2014/main" id="{3FBBBABC-2FAE-4AD0-8C86-8D340315547B}"/>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6" name="直線コネクタ 795">
          <a:extLst>
            <a:ext uri="{FF2B5EF4-FFF2-40B4-BE49-F238E27FC236}">
              <a16:creationId xmlns:a16="http://schemas.microsoft.com/office/drawing/2014/main" id="{719D5511-3588-4682-BC28-F2D8E2632BE7}"/>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7" name="貸付金最大値テキスト">
          <a:extLst>
            <a:ext uri="{FF2B5EF4-FFF2-40B4-BE49-F238E27FC236}">
              <a16:creationId xmlns:a16="http://schemas.microsoft.com/office/drawing/2014/main" id="{0E51B6E4-AAC3-4D82-898E-6ED5B3065F97}"/>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798" name="直線コネクタ 797">
          <a:extLst>
            <a:ext uri="{FF2B5EF4-FFF2-40B4-BE49-F238E27FC236}">
              <a16:creationId xmlns:a16="http://schemas.microsoft.com/office/drawing/2014/main" id="{4EFC4695-54EB-4B24-A80A-4F806D934D33}"/>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124555</xdr:rowOff>
    </xdr:from>
    <xdr:to>
      <xdr:col>116</xdr:col>
      <xdr:colOff>63500</xdr:colOff>
      <xdr:row>56</xdr:row>
      <xdr:rowOff>126327</xdr:rowOff>
    </xdr:to>
    <xdr:cxnSp macro="">
      <xdr:nvCxnSpPr>
        <xdr:cNvPr id="799" name="直線コネクタ 798">
          <a:extLst>
            <a:ext uri="{FF2B5EF4-FFF2-40B4-BE49-F238E27FC236}">
              <a16:creationId xmlns:a16="http://schemas.microsoft.com/office/drawing/2014/main" id="{6BD5D5F5-65CD-42A4-A5B3-1EE787E5A76F}"/>
            </a:ext>
          </a:extLst>
        </xdr:cNvPr>
        <xdr:cNvCxnSpPr/>
      </xdr:nvCxnSpPr>
      <xdr:spPr>
        <a:xfrm>
          <a:off x="21323300" y="9725755"/>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98004</xdr:rowOff>
    </xdr:from>
    <xdr:ext cx="469744" cy="259045"/>
    <xdr:sp macro="" textlink="">
      <xdr:nvSpPr>
        <xdr:cNvPr id="800" name="貸付金平均値テキスト">
          <a:extLst>
            <a:ext uri="{FF2B5EF4-FFF2-40B4-BE49-F238E27FC236}">
              <a16:creationId xmlns:a16="http://schemas.microsoft.com/office/drawing/2014/main" id="{01352C80-A0BF-4A31-A6D8-1DCC49CF95CA}"/>
            </a:ext>
          </a:extLst>
        </xdr:cNvPr>
        <xdr:cNvSpPr txBox="1"/>
      </xdr:nvSpPr>
      <xdr:spPr>
        <a:xfrm>
          <a:off x="22212300" y="9527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1" name="フローチャート: 判断 800">
          <a:extLst>
            <a:ext uri="{FF2B5EF4-FFF2-40B4-BE49-F238E27FC236}">
              <a16:creationId xmlns:a16="http://schemas.microsoft.com/office/drawing/2014/main" id="{1EF0E37B-080B-49A8-8061-219574E4E105}"/>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124555</xdr:rowOff>
    </xdr:from>
    <xdr:to>
      <xdr:col>111</xdr:col>
      <xdr:colOff>177800</xdr:colOff>
      <xdr:row>56</xdr:row>
      <xdr:rowOff>156216</xdr:rowOff>
    </xdr:to>
    <xdr:cxnSp macro="">
      <xdr:nvCxnSpPr>
        <xdr:cNvPr id="802" name="直線コネクタ 801">
          <a:extLst>
            <a:ext uri="{FF2B5EF4-FFF2-40B4-BE49-F238E27FC236}">
              <a16:creationId xmlns:a16="http://schemas.microsoft.com/office/drawing/2014/main" id="{BF44D832-BB3F-4EB6-ACEA-51CEA0413C39}"/>
            </a:ext>
          </a:extLst>
        </xdr:cNvPr>
        <xdr:cNvCxnSpPr/>
      </xdr:nvCxnSpPr>
      <xdr:spPr>
        <a:xfrm flipV="1">
          <a:off x="20434300" y="9725755"/>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3" name="フローチャート: 判断 802">
          <a:extLst>
            <a:ext uri="{FF2B5EF4-FFF2-40B4-BE49-F238E27FC236}">
              <a16:creationId xmlns:a16="http://schemas.microsoft.com/office/drawing/2014/main" id="{BE191BEC-BAFF-4BFE-862D-727C41D16499}"/>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167422</xdr:rowOff>
    </xdr:from>
    <xdr:ext cx="469744" cy="259045"/>
    <xdr:sp macro="" textlink="">
      <xdr:nvSpPr>
        <xdr:cNvPr id="804" name="テキスト ボックス 803">
          <a:extLst>
            <a:ext uri="{FF2B5EF4-FFF2-40B4-BE49-F238E27FC236}">
              <a16:creationId xmlns:a16="http://schemas.microsoft.com/office/drawing/2014/main" id="{A184F508-7DCC-462B-897B-577B576B866D}"/>
            </a:ext>
          </a:extLst>
        </xdr:cNvPr>
        <xdr:cNvSpPr txBox="1"/>
      </xdr:nvSpPr>
      <xdr:spPr>
        <a:xfrm>
          <a:off x="21088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149873</xdr:rowOff>
    </xdr:from>
    <xdr:to>
      <xdr:col>107</xdr:col>
      <xdr:colOff>50800</xdr:colOff>
      <xdr:row>56</xdr:row>
      <xdr:rowOff>156216</xdr:rowOff>
    </xdr:to>
    <xdr:cxnSp macro="">
      <xdr:nvCxnSpPr>
        <xdr:cNvPr id="805" name="直線コネクタ 804">
          <a:extLst>
            <a:ext uri="{FF2B5EF4-FFF2-40B4-BE49-F238E27FC236}">
              <a16:creationId xmlns:a16="http://schemas.microsoft.com/office/drawing/2014/main" id="{42046B4B-0DBF-4956-B163-198A241CAEA0}"/>
            </a:ext>
          </a:extLst>
        </xdr:cNvPr>
        <xdr:cNvCxnSpPr/>
      </xdr:nvCxnSpPr>
      <xdr:spPr>
        <a:xfrm>
          <a:off x="19545300" y="9751073"/>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6" name="フローチャート: 判断 805">
          <a:extLst>
            <a:ext uri="{FF2B5EF4-FFF2-40B4-BE49-F238E27FC236}">
              <a16:creationId xmlns:a16="http://schemas.microsoft.com/office/drawing/2014/main" id="{955706B8-1560-4BEE-A6A3-5EEAB90A7755}"/>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63752</xdr:rowOff>
    </xdr:from>
    <xdr:ext cx="469744" cy="259045"/>
    <xdr:sp macro="" textlink="">
      <xdr:nvSpPr>
        <xdr:cNvPr id="807" name="テキスト ボックス 806">
          <a:extLst>
            <a:ext uri="{FF2B5EF4-FFF2-40B4-BE49-F238E27FC236}">
              <a16:creationId xmlns:a16="http://schemas.microsoft.com/office/drawing/2014/main" id="{EDAFA137-3E09-4FCF-9C6E-898AABB0993A}"/>
            </a:ext>
          </a:extLst>
        </xdr:cNvPr>
        <xdr:cNvSpPr txBox="1"/>
      </xdr:nvSpPr>
      <xdr:spPr>
        <a:xfrm>
          <a:off x="20199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149873</xdr:rowOff>
    </xdr:from>
    <xdr:to>
      <xdr:col>102</xdr:col>
      <xdr:colOff>114300</xdr:colOff>
      <xdr:row>56</xdr:row>
      <xdr:rowOff>152844</xdr:rowOff>
    </xdr:to>
    <xdr:cxnSp macro="">
      <xdr:nvCxnSpPr>
        <xdr:cNvPr id="808" name="直線コネクタ 807">
          <a:extLst>
            <a:ext uri="{FF2B5EF4-FFF2-40B4-BE49-F238E27FC236}">
              <a16:creationId xmlns:a16="http://schemas.microsoft.com/office/drawing/2014/main" id="{D5DDCE8D-1768-4C2D-BA87-CEFD50CE2442}"/>
            </a:ext>
          </a:extLst>
        </xdr:cNvPr>
        <xdr:cNvCxnSpPr/>
      </xdr:nvCxnSpPr>
      <xdr:spPr>
        <a:xfrm flipV="1">
          <a:off x="18656300" y="9751073"/>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09" name="フローチャート: 判断 808">
          <a:extLst>
            <a:ext uri="{FF2B5EF4-FFF2-40B4-BE49-F238E27FC236}">
              <a16:creationId xmlns:a16="http://schemas.microsoft.com/office/drawing/2014/main" id="{CAA62663-3F5C-44F1-A1E7-1FA33C97BF64}"/>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167422</xdr:rowOff>
    </xdr:from>
    <xdr:ext cx="469744" cy="259045"/>
    <xdr:sp macro="" textlink="">
      <xdr:nvSpPr>
        <xdr:cNvPr id="810" name="テキスト ボックス 809">
          <a:extLst>
            <a:ext uri="{FF2B5EF4-FFF2-40B4-BE49-F238E27FC236}">
              <a16:creationId xmlns:a16="http://schemas.microsoft.com/office/drawing/2014/main" id="{DDE3A03B-AA52-4108-89D8-947E868FD58D}"/>
            </a:ext>
          </a:extLst>
        </xdr:cNvPr>
        <xdr:cNvSpPr txBox="1"/>
      </xdr:nvSpPr>
      <xdr:spPr>
        <a:xfrm>
          <a:off x="19310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1" name="フローチャート: 判断 810">
          <a:extLst>
            <a:ext uri="{FF2B5EF4-FFF2-40B4-BE49-F238E27FC236}">
              <a16:creationId xmlns:a16="http://schemas.microsoft.com/office/drawing/2014/main" id="{EC1A94B5-F58F-4022-B8A0-A5D7BAD81342}"/>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2" name="テキスト ボックス 811">
          <a:extLst>
            <a:ext uri="{FF2B5EF4-FFF2-40B4-BE49-F238E27FC236}">
              <a16:creationId xmlns:a16="http://schemas.microsoft.com/office/drawing/2014/main" id="{76539253-21AC-4EDA-A226-16DE2BE5AA92}"/>
            </a:ext>
          </a:extLst>
        </xdr:cNvPr>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C6B5F92-C79B-42BE-8F35-6CDB00E45D5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93E9E2D1-F07C-4CC6-B57B-E05128D09C5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4008DC7A-3BC1-4374-A6BF-239452CDA48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5F80001D-D1A2-4FE2-9D73-49BAEF15068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C4B4FF6C-116D-4C81-BDA8-37CFC004AEF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75527</xdr:rowOff>
    </xdr:from>
    <xdr:to>
      <xdr:col>116</xdr:col>
      <xdr:colOff>114300</xdr:colOff>
      <xdr:row>57</xdr:row>
      <xdr:rowOff>5677</xdr:rowOff>
    </xdr:to>
    <xdr:sp macro="" textlink="">
      <xdr:nvSpPr>
        <xdr:cNvPr id="818" name="楕円 817">
          <a:extLst>
            <a:ext uri="{FF2B5EF4-FFF2-40B4-BE49-F238E27FC236}">
              <a16:creationId xmlns:a16="http://schemas.microsoft.com/office/drawing/2014/main" id="{A9AE9D47-CE55-4830-B393-2E16E92C0735}"/>
            </a:ext>
          </a:extLst>
        </xdr:cNvPr>
        <xdr:cNvSpPr/>
      </xdr:nvSpPr>
      <xdr:spPr>
        <a:xfrm>
          <a:off x="22110700" y="96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53954</xdr:rowOff>
    </xdr:from>
    <xdr:ext cx="469744" cy="259045"/>
    <xdr:sp macro="" textlink="">
      <xdr:nvSpPr>
        <xdr:cNvPr id="819" name="貸付金該当値テキスト">
          <a:extLst>
            <a:ext uri="{FF2B5EF4-FFF2-40B4-BE49-F238E27FC236}">
              <a16:creationId xmlns:a16="http://schemas.microsoft.com/office/drawing/2014/main" id="{3110C12A-5E2A-44A9-9265-91480E35A581}"/>
            </a:ext>
          </a:extLst>
        </xdr:cNvPr>
        <xdr:cNvSpPr txBox="1"/>
      </xdr:nvSpPr>
      <xdr:spPr>
        <a:xfrm>
          <a:off x="22212300" y="965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73755</xdr:rowOff>
    </xdr:from>
    <xdr:to>
      <xdr:col>112</xdr:col>
      <xdr:colOff>38100</xdr:colOff>
      <xdr:row>57</xdr:row>
      <xdr:rowOff>3905</xdr:rowOff>
    </xdr:to>
    <xdr:sp macro="" textlink="">
      <xdr:nvSpPr>
        <xdr:cNvPr id="820" name="楕円 819">
          <a:extLst>
            <a:ext uri="{FF2B5EF4-FFF2-40B4-BE49-F238E27FC236}">
              <a16:creationId xmlns:a16="http://schemas.microsoft.com/office/drawing/2014/main" id="{32D2021D-1FB5-4B9E-98F8-9EE3CF52A992}"/>
            </a:ext>
          </a:extLst>
        </xdr:cNvPr>
        <xdr:cNvSpPr/>
      </xdr:nvSpPr>
      <xdr:spPr>
        <a:xfrm>
          <a:off x="21272500" y="96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166482</xdr:rowOff>
    </xdr:from>
    <xdr:ext cx="469744" cy="259045"/>
    <xdr:sp macro="" textlink="">
      <xdr:nvSpPr>
        <xdr:cNvPr id="821" name="テキスト ボックス 820">
          <a:extLst>
            <a:ext uri="{FF2B5EF4-FFF2-40B4-BE49-F238E27FC236}">
              <a16:creationId xmlns:a16="http://schemas.microsoft.com/office/drawing/2014/main" id="{F71E2777-E6F6-419F-87F9-9D4966DD5EDC}"/>
            </a:ext>
          </a:extLst>
        </xdr:cNvPr>
        <xdr:cNvSpPr txBox="1"/>
      </xdr:nvSpPr>
      <xdr:spPr>
        <a:xfrm>
          <a:off x="21088428" y="976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105416</xdr:rowOff>
    </xdr:from>
    <xdr:to>
      <xdr:col>107</xdr:col>
      <xdr:colOff>101600</xdr:colOff>
      <xdr:row>57</xdr:row>
      <xdr:rowOff>35566</xdr:rowOff>
    </xdr:to>
    <xdr:sp macro="" textlink="">
      <xdr:nvSpPr>
        <xdr:cNvPr id="822" name="楕円 821">
          <a:extLst>
            <a:ext uri="{FF2B5EF4-FFF2-40B4-BE49-F238E27FC236}">
              <a16:creationId xmlns:a16="http://schemas.microsoft.com/office/drawing/2014/main" id="{48E6775A-1ADE-4871-AD48-0D522276DF2C}"/>
            </a:ext>
          </a:extLst>
        </xdr:cNvPr>
        <xdr:cNvSpPr/>
      </xdr:nvSpPr>
      <xdr:spPr>
        <a:xfrm>
          <a:off x="20383500" y="97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26693</xdr:rowOff>
    </xdr:from>
    <xdr:ext cx="469744" cy="259045"/>
    <xdr:sp macro="" textlink="">
      <xdr:nvSpPr>
        <xdr:cNvPr id="823" name="テキスト ボックス 822">
          <a:extLst>
            <a:ext uri="{FF2B5EF4-FFF2-40B4-BE49-F238E27FC236}">
              <a16:creationId xmlns:a16="http://schemas.microsoft.com/office/drawing/2014/main" id="{F798067E-5C01-44F1-B718-4AF55DC944EE}"/>
            </a:ext>
          </a:extLst>
        </xdr:cNvPr>
        <xdr:cNvSpPr txBox="1"/>
      </xdr:nvSpPr>
      <xdr:spPr>
        <a:xfrm>
          <a:off x="20199428" y="97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99073</xdr:rowOff>
    </xdr:from>
    <xdr:to>
      <xdr:col>102</xdr:col>
      <xdr:colOff>165100</xdr:colOff>
      <xdr:row>57</xdr:row>
      <xdr:rowOff>29223</xdr:rowOff>
    </xdr:to>
    <xdr:sp macro="" textlink="">
      <xdr:nvSpPr>
        <xdr:cNvPr id="824" name="楕円 823">
          <a:extLst>
            <a:ext uri="{FF2B5EF4-FFF2-40B4-BE49-F238E27FC236}">
              <a16:creationId xmlns:a16="http://schemas.microsoft.com/office/drawing/2014/main" id="{3562D782-55C8-4737-A6D1-60594128C30A}"/>
            </a:ext>
          </a:extLst>
        </xdr:cNvPr>
        <xdr:cNvSpPr/>
      </xdr:nvSpPr>
      <xdr:spPr>
        <a:xfrm>
          <a:off x="19494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20350</xdr:rowOff>
    </xdr:from>
    <xdr:ext cx="469744" cy="259045"/>
    <xdr:sp macro="" textlink="">
      <xdr:nvSpPr>
        <xdr:cNvPr id="825" name="テキスト ボックス 824">
          <a:extLst>
            <a:ext uri="{FF2B5EF4-FFF2-40B4-BE49-F238E27FC236}">
              <a16:creationId xmlns:a16="http://schemas.microsoft.com/office/drawing/2014/main" id="{817CCF7E-4E9F-457E-80CC-5F52799C4FD1}"/>
            </a:ext>
          </a:extLst>
        </xdr:cNvPr>
        <xdr:cNvSpPr txBox="1"/>
      </xdr:nvSpPr>
      <xdr:spPr>
        <a:xfrm>
          <a:off x="19310428" y="979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102044</xdr:rowOff>
    </xdr:from>
    <xdr:to>
      <xdr:col>98</xdr:col>
      <xdr:colOff>38100</xdr:colOff>
      <xdr:row>57</xdr:row>
      <xdr:rowOff>32194</xdr:rowOff>
    </xdr:to>
    <xdr:sp macro="" textlink="">
      <xdr:nvSpPr>
        <xdr:cNvPr id="826" name="楕円 825">
          <a:extLst>
            <a:ext uri="{FF2B5EF4-FFF2-40B4-BE49-F238E27FC236}">
              <a16:creationId xmlns:a16="http://schemas.microsoft.com/office/drawing/2014/main" id="{03299774-6158-4FAD-A6A0-D00F534362F8}"/>
            </a:ext>
          </a:extLst>
        </xdr:cNvPr>
        <xdr:cNvSpPr/>
      </xdr:nvSpPr>
      <xdr:spPr>
        <a:xfrm>
          <a:off x="18605500" y="97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23321</xdr:rowOff>
    </xdr:from>
    <xdr:ext cx="469744" cy="259045"/>
    <xdr:sp macro="" textlink="">
      <xdr:nvSpPr>
        <xdr:cNvPr id="827" name="テキスト ボックス 826">
          <a:extLst>
            <a:ext uri="{FF2B5EF4-FFF2-40B4-BE49-F238E27FC236}">
              <a16:creationId xmlns:a16="http://schemas.microsoft.com/office/drawing/2014/main" id="{4860008C-C9B3-4E21-8C93-83F4B720E70C}"/>
            </a:ext>
          </a:extLst>
        </xdr:cNvPr>
        <xdr:cNvSpPr txBox="1"/>
      </xdr:nvSpPr>
      <xdr:spPr>
        <a:xfrm>
          <a:off x="18421428" y="97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FCCFCDDE-49E5-499D-B5F4-E0CC372ADF9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CB600FE3-30AB-49D8-8D35-B3BF12EDB21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357284EB-37EF-4895-B30B-BF83AA9B867C}"/>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18AA7DAF-B236-4333-AD13-7BCA62E8ED2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299CE177-B826-48B9-AF4C-A003DC1BAFCD}"/>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5A91AA07-CE59-4DA7-9018-694C1E503152}"/>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2A43B237-A8FF-48A4-A00D-24C88BAD7871}"/>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788DB57B-C511-4AD5-B419-27B8E31DF2D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98A3B05D-0843-4901-8DA8-55E718FFFB3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80B2B470-88E6-40BE-BEF3-E23493474C47}"/>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FA20C571-31DE-4131-BC4A-743A85D2BAB9}"/>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D7A50FF7-A521-42B5-BA63-53ACDD3FF26E}"/>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F160C0DA-3BEB-4174-A2D2-9652669E18FE}"/>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EB1FBAE3-2DEF-47AD-B7F6-5322579E5F9C}"/>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62FD789C-E201-46FD-B637-42A34675B9BD}"/>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EF2195BC-55EC-40F7-B8C3-A8209117D35F}"/>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87D11D08-75E1-42C0-B212-976D90DFEBDB}"/>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55D30DF9-B395-4C4B-8FE9-74F0106FA991}"/>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57857A0D-441A-456C-938B-3567FC8FFBC2}"/>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3D794FE7-A9C6-4852-B622-4D806CC463A9}"/>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698AB3D9-EBC3-4E9E-91DD-0AEBC0ACA664}"/>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6BE68259-B14F-400E-839C-1C0A98215B4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0" name="直線コネクタ 849">
          <a:extLst>
            <a:ext uri="{FF2B5EF4-FFF2-40B4-BE49-F238E27FC236}">
              <a16:creationId xmlns:a16="http://schemas.microsoft.com/office/drawing/2014/main" id="{C2A16A26-F522-49ED-BF12-2E7E5570F17F}"/>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1" name="繰出金最小値テキスト">
          <a:extLst>
            <a:ext uri="{FF2B5EF4-FFF2-40B4-BE49-F238E27FC236}">
              <a16:creationId xmlns:a16="http://schemas.microsoft.com/office/drawing/2014/main" id="{264581FE-4AF9-4CB9-ADBF-5702BB52A2C3}"/>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2" name="直線コネクタ 851">
          <a:extLst>
            <a:ext uri="{FF2B5EF4-FFF2-40B4-BE49-F238E27FC236}">
              <a16:creationId xmlns:a16="http://schemas.microsoft.com/office/drawing/2014/main" id="{34BA27B9-6016-47F5-A179-13EC83EAE127}"/>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3" name="繰出金最大値テキスト">
          <a:extLst>
            <a:ext uri="{FF2B5EF4-FFF2-40B4-BE49-F238E27FC236}">
              <a16:creationId xmlns:a16="http://schemas.microsoft.com/office/drawing/2014/main" id="{7D73B6CB-DF22-405A-B127-BDFB254FAECF}"/>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4" name="直線コネクタ 853">
          <a:extLst>
            <a:ext uri="{FF2B5EF4-FFF2-40B4-BE49-F238E27FC236}">
              <a16:creationId xmlns:a16="http://schemas.microsoft.com/office/drawing/2014/main" id="{ADA07222-3C2D-41C6-B1F3-833FDE4B9F46}"/>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159314</xdr:rowOff>
    </xdr:from>
    <xdr:to>
      <xdr:col>116</xdr:col>
      <xdr:colOff>63500</xdr:colOff>
      <xdr:row>75</xdr:row>
      <xdr:rowOff>33172</xdr:rowOff>
    </xdr:to>
    <xdr:cxnSp macro="">
      <xdr:nvCxnSpPr>
        <xdr:cNvPr id="855" name="直線コネクタ 854">
          <a:extLst>
            <a:ext uri="{FF2B5EF4-FFF2-40B4-BE49-F238E27FC236}">
              <a16:creationId xmlns:a16="http://schemas.microsoft.com/office/drawing/2014/main" id="{1B7663C7-4775-4DDE-A4F3-EBA1872AD3E4}"/>
            </a:ext>
          </a:extLst>
        </xdr:cNvPr>
        <xdr:cNvCxnSpPr/>
      </xdr:nvCxnSpPr>
      <xdr:spPr>
        <a:xfrm flipV="1">
          <a:off x="21323300" y="12846614"/>
          <a:ext cx="8382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35551</xdr:rowOff>
    </xdr:from>
    <xdr:ext cx="534377" cy="259045"/>
    <xdr:sp macro="" textlink="">
      <xdr:nvSpPr>
        <xdr:cNvPr id="856" name="繰出金平均値テキスト">
          <a:extLst>
            <a:ext uri="{FF2B5EF4-FFF2-40B4-BE49-F238E27FC236}">
              <a16:creationId xmlns:a16="http://schemas.microsoft.com/office/drawing/2014/main" id="{09021957-98D9-4EEE-801B-89C13B1D8B7F}"/>
            </a:ext>
          </a:extLst>
        </xdr:cNvPr>
        <xdr:cNvSpPr txBox="1"/>
      </xdr:nvSpPr>
      <xdr:spPr>
        <a:xfrm>
          <a:off x="22212300" y="1289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7" name="フローチャート: 判断 856">
          <a:extLst>
            <a:ext uri="{FF2B5EF4-FFF2-40B4-BE49-F238E27FC236}">
              <a16:creationId xmlns:a16="http://schemas.microsoft.com/office/drawing/2014/main" id="{6726BB34-B1DF-41B2-ADA6-274AD863BA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29697</xdr:rowOff>
    </xdr:from>
    <xdr:to>
      <xdr:col>111</xdr:col>
      <xdr:colOff>177800</xdr:colOff>
      <xdr:row>75</xdr:row>
      <xdr:rowOff>33172</xdr:rowOff>
    </xdr:to>
    <xdr:cxnSp macro="">
      <xdr:nvCxnSpPr>
        <xdr:cNvPr id="858" name="直線コネクタ 857">
          <a:extLst>
            <a:ext uri="{FF2B5EF4-FFF2-40B4-BE49-F238E27FC236}">
              <a16:creationId xmlns:a16="http://schemas.microsoft.com/office/drawing/2014/main" id="{87508480-5A70-4186-8813-26BAB7DF39C7}"/>
            </a:ext>
          </a:extLst>
        </xdr:cNvPr>
        <xdr:cNvCxnSpPr/>
      </xdr:nvCxnSpPr>
      <xdr:spPr>
        <a:xfrm>
          <a:off x="20434300" y="12888447"/>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59" name="フローチャート: 判断 858">
          <a:extLst>
            <a:ext uri="{FF2B5EF4-FFF2-40B4-BE49-F238E27FC236}">
              <a16:creationId xmlns:a16="http://schemas.microsoft.com/office/drawing/2014/main" id="{03B4E2D4-0A2E-4C4F-8802-4E1198CF7DD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15983</xdr:rowOff>
    </xdr:from>
    <xdr:ext cx="534377" cy="259045"/>
    <xdr:sp macro="" textlink="">
      <xdr:nvSpPr>
        <xdr:cNvPr id="860" name="テキスト ボックス 859">
          <a:extLst>
            <a:ext uri="{FF2B5EF4-FFF2-40B4-BE49-F238E27FC236}">
              <a16:creationId xmlns:a16="http://schemas.microsoft.com/office/drawing/2014/main" id="{860F5C87-7B48-4B29-BFDA-577664F7B4C2}"/>
            </a:ext>
          </a:extLst>
        </xdr:cNvPr>
        <xdr:cNvSpPr txBox="1"/>
      </xdr:nvSpPr>
      <xdr:spPr>
        <a:xfrm>
          <a:off x="21056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29697</xdr:rowOff>
    </xdr:from>
    <xdr:to>
      <xdr:col>107</xdr:col>
      <xdr:colOff>50800</xdr:colOff>
      <xdr:row>75</xdr:row>
      <xdr:rowOff>78298</xdr:rowOff>
    </xdr:to>
    <xdr:cxnSp macro="">
      <xdr:nvCxnSpPr>
        <xdr:cNvPr id="861" name="直線コネクタ 860">
          <a:extLst>
            <a:ext uri="{FF2B5EF4-FFF2-40B4-BE49-F238E27FC236}">
              <a16:creationId xmlns:a16="http://schemas.microsoft.com/office/drawing/2014/main" id="{17A5A5A2-3262-408A-A250-7CDE3870F25A}"/>
            </a:ext>
          </a:extLst>
        </xdr:cNvPr>
        <xdr:cNvCxnSpPr/>
      </xdr:nvCxnSpPr>
      <xdr:spPr>
        <a:xfrm flipV="1">
          <a:off x="19545300" y="12888447"/>
          <a:ext cx="889000" cy="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2" name="フローチャート: 判断 861">
          <a:extLst>
            <a:ext uri="{FF2B5EF4-FFF2-40B4-BE49-F238E27FC236}">
              <a16:creationId xmlns:a16="http://schemas.microsoft.com/office/drawing/2014/main" id="{592F0D55-6B81-47C1-B6DE-D4180FB92D7F}"/>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23984</xdr:rowOff>
    </xdr:from>
    <xdr:ext cx="534377" cy="259045"/>
    <xdr:sp macro="" textlink="">
      <xdr:nvSpPr>
        <xdr:cNvPr id="863" name="テキスト ボックス 862">
          <a:extLst>
            <a:ext uri="{FF2B5EF4-FFF2-40B4-BE49-F238E27FC236}">
              <a16:creationId xmlns:a16="http://schemas.microsoft.com/office/drawing/2014/main" id="{7C234E7B-3185-4AFD-B383-7184CB181282}"/>
            </a:ext>
          </a:extLst>
        </xdr:cNvPr>
        <xdr:cNvSpPr txBox="1"/>
      </xdr:nvSpPr>
      <xdr:spPr>
        <a:xfrm>
          <a:off x="20167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78298</xdr:rowOff>
    </xdr:from>
    <xdr:to>
      <xdr:col>102</xdr:col>
      <xdr:colOff>114300</xdr:colOff>
      <xdr:row>75</xdr:row>
      <xdr:rowOff>147837</xdr:rowOff>
    </xdr:to>
    <xdr:cxnSp macro="">
      <xdr:nvCxnSpPr>
        <xdr:cNvPr id="864" name="直線コネクタ 863">
          <a:extLst>
            <a:ext uri="{FF2B5EF4-FFF2-40B4-BE49-F238E27FC236}">
              <a16:creationId xmlns:a16="http://schemas.microsoft.com/office/drawing/2014/main" id="{173C8E9A-D8B2-4CCD-9FA2-98BB7980749D}"/>
            </a:ext>
          </a:extLst>
        </xdr:cNvPr>
        <xdr:cNvCxnSpPr/>
      </xdr:nvCxnSpPr>
      <xdr:spPr>
        <a:xfrm flipV="1">
          <a:off x="18656300" y="12937048"/>
          <a:ext cx="889000" cy="6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5" name="フローチャート: 判断 864">
          <a:extLst>
            <a:ext uri="{FF2B5EF4-FFF2-40B4-BE49-F238E27FC236}">
              <a16:creationId xmlns:a16="http://schemas.microsoft.com/office/drawing/2014/main" id="{C8804116-FC6B-4A47-9614-563BECFD8255}"/>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144528</xdr:rowOff>
    </xdr:from>
    <xdr:ext cx="534377" cy="259045"/>
    <xdr:sp macro="" textlink="">
      <xdr:nvSpPr>
        <xdr:cNvPr id="866" name="テキスト ボックス 865">
          <a:extLst>
            <a:ext uri="{FF2B5EF4-FFF2-40B4-BE49-F238E27FC236}">
              <a16:creationId xmlns:a16="http://schemas.microsoft.com/office/drawing/2014/main" id="{6CDB1C77-9B92-42C5-9C72-E5768F131525}"/>
            </a:ext>
          </a:extLst>
        </xdr:cNvPr>
        <xdr:cNvSpPr txBox="1"/>
      </xdr:nvSpPr>
      <xdr:spPr>
        <a:xfrm>
          <a:off x="19278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7" name="フローチャート: 判断 866">
          <a:extLst>
            <a:ext uri="{FF2B5EF4-FFF2-40B4-BE49-F238E27FC236}">
              <a16:creationId xmlns:a16="http://schemas.microsoft.com/office/drawing/2014/main" id="{63B9B5D0-1055-4372-AB10-CBD3E51EF5A9}"/>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167570</xdr:rowOff>
    </xdr:from>
    <xdr:ext cx="534377" cy="259045"/>
    <xdr:sp macro="" textlink="">
      <xdr:nvSpPr>
        <xdr:cNvPr id="868" name="テキスト ボックス 867">
          <a:extLst>
            <a:ext uri="{FF2B5EF4-FFF2-40B4-BE49-F238E27FC236}">
              <a16:creationId xmlns:a16="http://schemas.microsoft.com/office/drawing/2014/main" id="{C548F9F7-607F-4501-BCE2-61885F82454C}"/>
            </a:ext>
          </a:extLst>
        </xdr:cNvPr>
        <xdr:cNvSpPr txBox="1"/>
      </xdr:nvSpPr>
      <xdr:spPr>
        <a:xfrm>
          <a:off x="18389111" y="126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330B2842-1E62-4BDB-827A-B01EFDB2D49B}"/>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5B1A8AD9-79B5-4156-A3FA-2965A1EDBBAA}"/>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1D984586-F702-4DA3-B178-FBDEE08AFB04}"/>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916A807-CCBF-4E35-B1A4-E3297E8D40F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FFFDAB98-7D03-4BDC-BE80-055D5CDAB8B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108514</xdr:rowOff>
    </xdr:from>
    <xdr:to>
      <xdr:col>116</xdr:col>
      <xdr:colOff>114300</xdr:colOff>
      <xdr:row>75</xdr:row>
      <xdr:rowOff>38664</xdr:rowOff>
    </xdr:to>
    <xdr:sp macro="" textlink="">
      <xdr:nvSpPr>
        <xdr:cNvPr id="874" name="楕円 873">
          <a:extLst>
            <a:ext uri="{FF2B5EF4-FFF2-40B4-BE49-F238E27FC236}">
              <a16:creationId xmlns:a16="http://schemas.microsoft.com/office/drawing/2014/main" id="{A3E5832D-26A7-4123-8ADE-385C64CB4451}"/>
            </a:ext>
          </a:extLst>
        </xdr:cNvPr>
        <xdr:cNvSpPr/>
      </xdr:nvSpPr>
      <xdr:spPr>
        <a:xfrm>
          <a:off x="22110700" y="12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131391</xdr:rowOff>
    </xdr:from>
    <xdr:ext cx="534377" cy="259045"/>
    <xdr:sp macro="" textlink="">
      <xdr:nvSpPr>
        <xdr:cNvPr id="875" name="繰出金該当値テキスト">
          <a:extLst>
            <a:ext uri="{FF2B5EF4-FFF2-40B4-BE49-F238E27FC236}">
              <a16:creationId xmlns:a16="http://schemas.microsoft.com/office/drawing/2014/main" id="{81E44974-29C6-4AC1-8DA7-70EE5F7C80F5}"/>
            </a:ext>
          </a:extLst>
        </xdr:cNvPr>
        <xdr:cNvSpPr txBox="1"/>
      </xdr:nvSpPr>
      <xdr:spPr>
        <a:xfrm>
          <a:off x="22212300" y="1264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153822</xdr:rowOff>
    </xdr:from>
    <xdr:to>
      <xdr:col>112</xdr:col>
      <xdr:colOff>38100</xdr:colOff>
      <xdr:row>75</xdr:row>
      <xdr:rowOff>83972</xdr:rowOff>
    </xdr:to>
    <xdr:sp macro="" textlink="">
      <xdr:nvSpPr>
        <xdr:cNvPr id="876" name="楕円 875">
          <a:extLst>
            <a:ext uri="{FF2B5EF4-FFF2-40B4-BE49-F238E27FC236}">
              <a16:creationId xmlns:a16="http://schemas.microsoft.com/office/drawing/2014/main" id="{7E4AB3C5-805C-4A8D-91B0-3511321BE87C}"/>
            </a:ext>
          </a:extLst>
        </xdr:cNvPr>
        <xdr:cNvSpPr/>
      </xdr:nvSpPr>
      <xdr:spPr>
        <a:xfrm>
          <a:off x="21272500" y="128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100499</xdr:rowOff>
    </xdr:from>
    <xdr:ext cx="534377" cy="259045"/>
    <xdr:sp macro="" textlink="">
      <xdr:nvSpPr>
        <xdr:cNvPr id="877" name="テキスト ボックス 876">
          <a:extLst>
            <a:ext uri="{FF2B5EF4-FFF2-40B4-BE49-F238E27FC236}">
              <a16:creationId xmlns:a16="http://schemas.microsoft.com/office/drawing/2014/main" id="{EF4B60AB-DBF8-4912-82C5-A099A0ED27AF}"/>
            </a:ext>
          </a:extLst>
        </xdr:cNvPr>
        <xdr:cNvSpPr txBox="1"/>
      </xdr:nvSpPr>
      <xdr:spPr>
        <a:xfrm>
          <a:off x="21056111" y="126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150347</xdr:rowOff>
    </xdr:from>
    <xdr:to>
      <xdr:col>107</xdr:col>
      <xdr:colOff>101600</xdr:colOff>
      <xdr:row>75</xdr:row>
      <xdr:rowOff>80497</xdr:rowOff>
    </xdr:to>
    <xdr:sp macro="" textlink="">
      <xdr:nvSpPr>
        <xdr:cNvPr id="878" name="楕円 877">
          <a:extLst>
            <a:ext uri="{FF2B5EF4-FFF2-40B4-BE49-F238E27FC236}">
              <a16:creationId xmlns:a16="http://schemas.microsoft.com/office/drawing/2014/main" id="{06806CB8-2AB7-415B-81FA-AD6EA7E7A410}"/>
            </a:ext>
          </a:extLst>
        </xdr:cNvPr>
        <xdr:cNvSpPr/>
      </xdr:nvSpPr>
      <xdr:spPr>
        <a:xfrm>
          <a:off x="20383500" y="128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97024</xdr:rowOff>
    </xdr:from>
    <xdr:ext cx="534377" cy="259045"/>
    <xdr:sp macro="" textlink="">
      <xdr:nvSpPr>
        <xdr:cNvPr id="879" name="テキスト ボックス 878">
          <a:extLst>
            <a:ext uri="{FF2B5EF4-FFF2-40B4-BE49-F238E27FC236}">
              <a16:creationId xmlns:a16="http://schemas.microsoft.com/office/drawing/2014/main" id="{6513ADA5-CD0E-4409-99AC-2290E09FF68F}"/>
            </a:ext>
          </a:extLst>
        </xdr:cNvPr>
        <xdr:cNvSpPr txBox="1"/>
      </xdr:nvSpPr>
      <xdr:spPr>
        <a:xfrm>
          <a:off x="20167111" y="126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27498</xdr:rowOff>
    </xdr:from>
    <xdr:to>
      <xdr:col>102</xdr:col>
      <xdr:colOff>165100</xdr:colOff>
      <xdr:row>75</xdr:row>
      <xdr:rowOff>129098</xdr:rowOff>
    </xdr:to>
    <xdr:sp macro="" textlink="">
      <xdr:nvSpPr>
        <xdr:cNvPr id="880" name="楕円 879">
          <a:extLst>
            <a:ext uri="{FF2B5EF4-FFF2-40B4-BE49-F238E27FC236}">
              <a16:creationId xmlns:a16="http://schemas.microsoft.com/office/drawing/2014/main" id="{11DAA3F4-EDA8-4200-B414-76BEBF708A90}"/>
            </a:ext>
          </a:extLst>
        </xdr:cNvPr>
        <xdr:cNvSpPr/>
      </xdr:nvSpPr>
      <xdr:spPr>
        <a:xfrm>
          <a:off x="19494500" y="128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120225</xdr:rowOff>
    </xdr:from>
    <xdr:ext cx="534377" cy="259045"/>
    <xdr:sp macro="" textlink="">
      <xdr:nvSpPr>
        <xdr:cNvPr id="881" name="テキスト ボックス 880">
          <a:extLst>
            <a:ext uri="{FF2B5EF4-FFF2-40B4-BE49-F238E27FC236}">
              <a16:creationId xmlns:a16="http://schemas.microsoft.com/office/drawing/2014/main" id="{5A4307C4-158A-4CD6-B523-C9125A2EDD1C}"/>
            </a:ext>
          </a:extLst>
        </xdr:cNvPr>
        <xdr:cNvSpPr txBox="1"/>
      </xdr:nvSpPr>
      <xdr:spPr>
        <a:xfrm>
          <a:off x="19278111" y="1297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97038</xdr:rowOff>
    </xdr:from>
    <xdr:to>
      <xdr:col>98</xdr:col>
      <xdr:colOff>38100</xdr:colOff>
      <xdr:row>76</xdr:row>
      <xdr:rowOff>27189</xdr:rowOff>
    </xdr:to>
    <xdr:sp macro="" textlink="">
      <xdr:nvSpPr>
        <xdr:cNvPr id="882" name="楕円 881">
          <a:extLst>
            <a:ext uri="{FF2B5EF4-FFF2-40B4-BE49-F238E27FC236}">
              <a16:creationId xmlns:a16="http://schemas.microsoft.com/office/drawing/2014/main" id="{7ACCF430-5585-4142-879C-22008F0B6D86}"/>
            </a:ext>
          </a:extLst>
        </xdr:cNvPr>
        <xdr:cNvSpPr/>
      </xdr:nvSpPr>
      <xdr:spPr>
        <a:xfrm>
          <a:off x="18605500" y="129557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18314</xdr:rowOff>
    </xdr:from>
    <xdr:ext cx="534377" cy="259045"/>
    <xdr:sp macro="" textlink="">
      <xdr:nvSpPr>
        <xdr:cNvPr id="883" name="テキスト ボックス 882">
          <a:extLst>
            <a:ext uri="{FF2B5EF4-FFF2-40B4-BE49-F238E27FC236}">
              <a16:creationId xmlns:a16="http://schemas.microsoft.com/office/drawing/2014/main" id="{FBFDC8F7-6BFF-4163-96FA-B6E0AA94F0D8}"/>
            </a:ext>
          </a:extLst>
        </xdr:cNvPr>
        <xdr:cNvSpPr txBox="1"/>
      </xdr:nvSpPr>
      <xdr:spPr>
        <a:xfrm>
          <a:off x="18389111" y="13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C08E1D9E-3DF0-411F-B680-D2A6206F4DB6}"/>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1A7B2427-88B3-4AB4-8C63-0739E0E185A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25516A27-AB86-458A-A6EC-6EDF589F9FF7}"/>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32ECEC61-11F4-4BF4-97EF-1F7C956FBA57}"/>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FEA0D877-2093-4A89-9C53-18C0BC19F564}"/>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6FCB3275-AAD0-4B61-9B2A-46DCA01FDBF7}"/>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F8AFDE1E-3F15-4C51-B7ED-38CD579A15D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F10B1876-76D5-4915-A469-4789774C44E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80A1FA8D-8647-426D-9FB8-7A3BD1E66693}"/>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359A494B-A85C-41AA-A383-B95494BD943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279AB5A-4660-4A25-B720-74B6531B188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F13E175D-D6BC-47C2-A343-D6F477A4F03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41670076-F07B-4A27-9687-1AD559DFC0C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323BF454-6924-4B8F-995C-6E80DB51006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A9ECB865-322C-4C06-99EA-A2B7DCDCEAB7}"/>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9AB0E05F-3AD2-4E41-9482-41F3F5B2EBED}"/>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39345EC8-5F52-4FD6-BB71-93703B5E6AAB}"/>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D51F4CEC-142F-4ABF-96F6-61E757E2462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E1484B46-1DB9-4029-89A4-FEA1B7F8E49F}"/>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6707F43B-6B79-4366-BF93-D2728705087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43FE2B19-81DF-4AFA-9404-E5B64A05FE9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2854917F-5E15-47BF-A578-762B05696026}"/>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7A1ECE57-6B7F-47F0-89F4-24CE98889CD5}"/>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9ACF4DEC-38C2-4C31-BD4E-66ED28F1D2EA}"/>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7161FE75-6FB4-418F-A161-1151522BF996}"/>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6E21884-CE6A-4B0E-B37B-1B91C168E0E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A71632EB-2021-471E-8494-8566727415C9}"/>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458173D3-4C8F-41EE-AFFF-2D93B39C555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EF43206D-7696-4C83-A2B6-DBEB92E0239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F62010B6-E226-45D3-A336-CD0D13434528}"/>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79F38FF-271A-4B84-952B-6303F3D0DF6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5363E2D3-7514-475C-96FE-211AE355A188}"/>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3D012DE8-9C04-4932-B0DC-CD3F2604A504}"/>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8216B895-24B5-43FD-B8C1-47D5B0B70B6E}"/>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CC44F72C-A930-41B8-B9B3-CD3D8745ACA1}"/>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1F70B6A-73DB-447C-8CD3-4EFF1FB22B9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E63F219A-5C4F-47CA-BAA6-C2EBA93F355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8C4767BB-7F06-4A00-8ECA-237D10B44A8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62E50282-9C13-4FE2-A04E-A933D5BB8816}"/>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5447A9E7-BB28-416A-8E22-7377F7F0711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B854AFDF-F3B9-4C7E-A9E6-86E3DE50298F}"/>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CBFD2F67-A3F8-4804-ACD2-ED76D75D04E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7844818C-D6CE-4810-AF4D-3D2BBEDB631F}"/>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5E448EEF-E260-4458-9C9C-08646546237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EB37A039-BA01-4A36-8CA2-3B96D14FC3FD}"/>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87474692-314B-42A2-A997-5149DB361088}"/>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C2C8977D-A8FB-4722-A9EB-CA4C8990814E}"/>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E10EE4C0-8722-42F5-9D9F-98AB7F7EE99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483C00A-5370-489E-A5C9-AD894F441D5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9A36287D-0ABB-42C8-8E9D-7D5386AD677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11114641-581F-4EBD-BBC5-CFC98E10224A}"/>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6C774764-C275-421F-9E95-B6F211AA71F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・人件費は、旧足柄消防組合の合算により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年度に増加に転じた後、主に福祉部門の業務量増加への対応などにより、類似団体と比較して一人当たりコストが高い状況となっている。今後も適正な定員管理に努める。</a:t>
          </a:r>
        </a:p>
        <a:p>
          <a:r>
            <a:rPr kumimoji="1" lang="ja-JP" altLang="en-US" sz="1300">
              <a:latin typeface="ＭＳ Ｐゴシック" panose="020B0600070205080204" pitchFamily="50" charset="-128"/>
              <a:ea typeface="ＭＳ Ｐゴシック" panose="020B0600070205080204" pitchFamily="50" charset="-128"/>
            </a:rPr>
            <a:t>・物件費は、学校給食費公会計化や新型コロナウイルスワクチン接種等により、令和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年度に続き大幅に増加している。</a:t>
          </a:r>
        </a:p>
        <a:p>
          <a:r>
            <a:rPr kumimoji="1" lang="ja-JP" altLang="en-US" sz="1300">
              <a:latin typeface="ＭＳ Ｐゴシック" panose="020B0600070205080204" pitchFamily="50" charset="-128"/>
              <a:ea typeface="ＭＳ Ｐゴシック" panose="020B0600070205080204" pitchFamily="50" charset="-128"/>
            </a:rPr>
            <a:t>・扶助費は、令和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年度に実施した子育て世帯への臨時特別給付金事業の減等により、令和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年度から子育て世帯応援事業を実施したものの、減少している。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8E9944-095C-4888-8632-6B489D6D57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85634A4-53A5-4788-AE92-153DA685CCD7}"/>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72862FF-DBED-4FB0-81E1-CCF42290A28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605D847-4531-4CD6-A294-E3E743712D2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ADCCA2-15AD-4E97-A6E5-DA8840DC4C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563800-178A-4C37-810E-63498F4587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3842FC-BB3B-4A90-A671-598F0CAF0A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F9C0F3-7E47-4958-996C-58DCAFB7CF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C0807A-A5D0-43B3-910F-7F658A6849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88A23FB-C550-4E22-B4E9-6A5D2321998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187,880
185,072
113.60
84,510,302
80,178,624
4,149,681
39,750,796
58,591,440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B8EEB8-12AA-4862-BA14-245F66315B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6F30E2-9372-4252-83E2-A0578AA731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90629E-3E87-4802-B994-D6CA7AD99F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0C1E40-8053-42C9-9735-4FECC0FC47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37DDFC-699A-4DD4-A518-A77335220E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FA9AF86-67AF-456D-8E44-43FE7C58A90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48DC8FC-CEAF-414F-88EB-1CFC6047A93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185EA94-FFD1-40EF-83FC-A9AE2156F10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6EDD85E-D355-42AD-9DFC-A8BA193FA19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D7C39D-37B3-42FE-BA0E-BEA910FF1F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51F0780-304D-4867-A906-6CE0999F9FB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798593E-79B1-4C56-9032-801E61D49F1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FCFCBAD-85E1-428C-8057-EDC9717AB84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06655AE-053E-4C31-9558-DBEF8C6B256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FF347E-5C95-443B-834B-24D1C17227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C86D8EF-7EA7-4A49-8C5A-E1465835BED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4DA536-C43B-410D-A809-8B9F713F36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4407E9D-FDC8-45A6-A1FB-E4B5CC7C099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D3C4707-DE8E-4F09-A1A3-4EC5FE72735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66682EC-417A-4C2C-A69D-130E94E135E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AB67DA0-2AC1-4931-BD88-765D711B4E3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6516866-2A5A-47A1-BB94-13FC2A50B2B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3249B24-AE48-42F7-B341-4DCE3D59E68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A59DDA6-115E-40D7-A1F8-82A666E0950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FC99F4E-EECA-47E3-A8F1-0D07902BCF7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732003A-A7C2-4200-8914-C16D75CA7F0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228AA90-C461-4E4E-A6CE-2ED18A8DDE0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F5561E9-D919-4219-99F6-A3389934D58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4132406-20C1-4E76-A2D7-B33EBA13571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1327EC9-59AF-4149-99DC-0B2C4165A80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687604A-DC7E-4619-8259-B63AF2BB18F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411F49A-E319-4240-8AE0-D7A01D37D832}"/>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C9F267BF-76DD-4925-ABEC-EE21AFCD7873}"/>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C98A0397-034D-4282-A4E4-32F5D7C87BEF}"/>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91C16D42-9079-407E-A12F-11C5467135FC}"/>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8A7B5EFA-A564-474D-A4DC-905170F13F18}"/>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91CE6061-E126-41DE-8206-71B61A51A3B1}"/>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DE1DA0DF-8D3C-429E-8990-B197EE6BB6E1}"/>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7AC4E852-87D5-419F-BCDF-7B2C99F4E764}"/>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DDCE4679-41AA-4D06-A501-832A9C661C3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C7126CF5-F7B9-4C4E-A354-909F4115451E}"/>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29FB65B0-53B5-4F6C-9EF2-636045051A6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876CDA5D-8077-4B9C-83F2-88F5A9C2994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C808DBD5-3154-4DD6-9A77-BB6FEDADEE9A}"/>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A8B10FB3-DB96-4915-B191-887CE93C5B5F}"/>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3585451B-F17C-43BA-BC9A-A62C8894C977}"/>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EB84D6A5-F32C-4A40-8C07-0CCF832C8296}"/>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149606</xdr:rowOff>
    </xdr:from>
    <xdr:to>
      <xdr:col>24</xdr:col>
      <xdr:colOff>63500</xdr:colOff>
      <xdr:row>32</xdr:row>
      <xdr:rowOff>5588</xdr:rowOff>
    </xdr:to>
    <xdr:cxnSp macro="">
      <xdr:nvCxnSpPr>
        <xdr:cNvPr id="59" name="直線コネクタ 58">
          <a:extLst>
            <a:ext uri="{FF2B5EF4-FFF2-40B4-BE49-F238E27FC236}">
              <a16:creationId xmlns:a16="http://schemas.microsoft.com/office/drawing/2014/main" id="{0DA304D5-1B76-4834-8CB9-46FF063C9F52}"/>
            </a:ext>
          </a:extLst>
        </xdr:cNvPr>
        <xdr:cNvCxnSpPr/>
      </xdr:nvCxnSpPr>
      <xdr:spPr>
        <a:xfrm flipV="1">
          <a:off x="3797300" y="54645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36085</xdr:rowOff>
    </xdr:from>
    <xdr:ext cx="469744" cy="259045"/>
    <xdr:sp macro="" textlink="">
      <xdr:nvSpPr>
        <xdr:cNvPr id="60" name="議会費平均値テキスト">
          <a:extLst>
            <a:ext uri="{FF2B5EF4-FFF2-40B4-BE49-F238E27FC236}">
              <a16:creationId xmlns:a16="http://schemas.microsoft.com/office/drawing/2014/main" id="{45921825-3CDC-42FD-A0CF-4CAA53A56DBF}"/>
            </a:ext>
          </a:extLst>
        </xdr:cNvPr>
        <xdr:cNvSpPr txBox="1"/>
      </xdr:nvSpPr>
      <xdr:spPr>
        <a:xfrm>
          <a:off x="4686300" y="603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DB3B6AC8-1BC2-4A4C-A2CC-723B230AAF1A}"/>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5588</xdr:rowOff>
    </xdr:from>
    <xdr:to>
      <xdr:col>19</xdr:col>
      <xdr:colOff>177800</xdr:colOff>
      <xdr:row>32</xdr:row>
      <xdr:rowOff>10160</xdr:rowOff>
    </xdr:to>
    <xdr:cxnSp macro="">
      <xdr:nvCxnSpPr>
        <xdr:cNvPr id="62" name="直線コネクタ 61">
          <a:extLst>
            <a:ext uri="{FF2B5EF4-FFF2-40B4-BE49-F238E27FC236}">
              <a16:creationId xmlns:a16="http://schemas.microsoft.com/office/drawing/2014/main" id="{102B4F2E-0D32-4ED7-BC98-A17999713A40}"/>
            </a:ext>
          </a:extLst>
        </xdr:cNvPr>
        <xdr:cNvCxnSpPr/>
      </xdr:nvCxnSpPr>
      <xdr:spPr>
        <a:xfrm flipV="1">
          <a:off x="2908300" y="54919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71D62736-9794-42A9-9B97-364D4485126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64" name="テキスト ボックス 63">
          <a:extLst>
            <a:ext uri="{FF2B5EF4-FFF2-40B4-BE49-F238E27FC236}">
              <a16:creationId xmlns:a16="http://schemas.microsoft.com/office/drawing/2014/main" id="{F7E349C5-60AF-460F-B9EE-830E1CEDEACF}"/>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155702</xdr:rowOff>
    </xdr:from>
    <xdr:to>
      <xdr:col>15</xdr:col>
      <xdr:colOff>50800</xdr:colOff>
      <xdr:row>32</xdr:row>
      <xdr:rowOff>10160</xdr:rowOff>
    </xdr:to>
    <xdr:cxnSp macro="">
      <xdr:nvCxnSpPr>
        <xdr:cNvPr id="65" name="直線コネクタ 64">
          <a:extLst>
            <a:ext uri="{FF2B5EF4-FFF2-40B4-BE49-F238E27FC236}">
              <a16:creationId xmlns:a16="http://schemas.microsoft.com/office/drawing/2014/main" id="{4A956C4D-1365-4056-8ACB-3C117594C431}"/>
            </a:ext>
          </a:extLst>
        </xdr:cNvPr>
        <xdr:cNvCxnSpPr/>
      </xdr:nvCxnSpPr>
      <xdr:spPr>
        <a:xfrm>
          <a:off x="2019300" y="547065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78241649-2CAF-4BAA-A034-37E0400074F2}"/>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23131</xdr:rowOff>
    </xdr:from>
    <xdr:ext cx="469744" cy="259045"/>
    <xdr:sp macro="" textlink="">
      <xdr:nvSpPr>
        <xdr:cNvPr id="67" name="テキスト ボックス 66">
          <a:extLst>
            <a:ext uri="{FF2B5EF4-FFF2-40B4-BE49-F238E27FC236}">
              <a16:creationId xmlns:a16="http://schemas.microsoft.com/office/drawing/2014/main" id="{DF06E000-E316-4077-A54B-A45E1D2165C1}"/>
            </a:ext>
          </a:extLst>
        </xdr:cNvPr>
        <xdr:cNvSpPr txBox="1"/>
      </xdr:nvSpPr>
      <xdr:spPr>
        <a:xfrm>
          <a:off x="2673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53594</xdr:rowOff>
    </xdr:from>
    <xdr:to>
      <xdr:col>10</xdr:col>
      <xdr:colOff>114300</xdr:colOff>
      <xdr:row>31</xdr:row>
      <xdr:rowOff>155702</xdr:rowOff>
    </xdr:to>
    <xdr:cxnSp macro="">
      <xdr:nvCxnSpPr>
        <xdr:cNvPr id="68" name="直線コネクタ 67">
          <a:extLst>
            <a:ext uri="{FF2B5EF4-FFF2-40B4-BE49-F238E27FC236}">
              <a16:creationId xmlns:a16="http://schemas.microsoft.com/office/drawing/2014/main" id="{E6C64D1A-98C6-42BF-81CC-205223E1AF93}"/>
            </a:ext>
          </a:extLst>
        </xdr:cNvPr>
        <xdr:cNvCxnSpPr/>
      </xdr:nvCxnSpPr>
      <xdr:spPr>
        <a:xfrm>
          <a:off x="1130300" y="5368544"/>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54919F6D-98C6-465D-8996-95AD81277B1B}"/>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7E11FB49-439A-4126-A221-11D9E75FA947}"/>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A9FBD873-1ABE-4818-8FA1-271276BAF791}"/>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166387</xdr:rowOff>
    </xdr:from>
    <xdr:ext cx="469744" cy="259045"/>
    <xdr:sp macro="" textlink="">
      <xdr:nvSpPr>
        <xdr:cNvPr id="72" name="テキスト ボックス 71">
          <a:extLst>
            <a:ext uri="{FF2B5EF4-FFF2-40B4-BE49-F238E27FC236}">
              <a16:creationId xmlns:a16="http://schemas.microsoft.com/office/drawing/2014/main" id="{131667F7-AFE4-4A64-845C-8636B6DB57F2}"/>
            </a:ext>
          </a:extLst>
        </xdr:cNvPr>
        <xdr:cNvSpPr txBox="1"/>
      </xdr:nvSpPr>
      <xdr:spPr>
        <a:xfrm>
          <a:off x="895428"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EFC370B-BFDD-42B5-89B0-AB69EBCC8BE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D286550F-6FC8-40AA-8E19-F97B64E55A8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5C5CA1C-36CD-41D7-8D65-878842FA4C0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651C274-4135-4AC3-B5BB-E5A865F03E9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451DE4E-2BE7-4A45-8E30-0DB4BED9C94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98806</xdr:rowOff>
    </xdr:from>
    <xdr:to>
      <xdr:col>24</xdr:col>
      <xdr:colOff>114300</xdr:colOff>
      <xdr:row>32</xdr:row>
      <xdr:rowOff>28956</xdr:rowOff>
    </xdr:to>
    <xdr:sp macro="" textlink="">
      <xdr:nvSpPr>
        <xdr:cNvPr id="78" name="楕円 77">
          <a:extLst>
            <a:ext uri="{FF2B5EF4-FFF2-40B4-BE49-F238E27FC236}">
              <a16:creationId xmlns:a16="http://schemas.microsoft.com/office/drawing/2014/main" id="{1680E357-6772-41CC-AD26-17EC2083D9A4}"/>
            </a:ext>
          </a:extLst>
        </xdr:cNvPr>
        <xdr:cNvSpPr/>
      </xdr:nvSpPr>
      <xdr:spPr>
        <a:xfrm>
          <a:off x="4584700" y="54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121683</xdr:rowOff>
    </xdr:from>
    <xdr:ext cx="469744" cy="259045"/>
    <xdr:sp macro="" textlink="">
      <xdr:nvSpPr>
        <xdr:cNvPr id="79" name="議会費該当値テキスト">
          <a:extLst>
            <a:ext uri="{FF2B5EF4-FFF2-40B4-BE49-F238E27FC236}">
              <a16:creationId xmlns:a16="http://schemas.microsoft.com/office/drawing/2014/main" id="{D6F43E8C-22E3-4978-8CFA-1F66D452181A}"/>
            </a:ext>
          </a:extLst>
        </xdr:cNvPr>
        <xdr:cNvSpPr txBox="1"/>
      </xdr:nvSpPr>
      <xdr:spPr>
        <a:xfrm>
          <a:off x="4686300" y="52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126238</xdr:rowOff>
    </xdr:from>
    <xdr:to>
      <xdr:col>20</xdr:col>
      <xdr:colOff>38100</xdr:colOff>
      <xdr:row>32</xdr:row>
      <xdr:rowOff>56388</xdr:rowOff>
    </xdr:to>
    <xdr:sp macro="" textlink="">
      <xdr:nvSpPr>
        <xdr:cNvPr id="80" name="楕円 79">
          <a:extLst>
            <a:ext uri="{FF2B5EF4-FFF2-40B4-BE49-F238E27FC236}">
              <a16:creationId xmlns:a16="http://schemas.microsoft.com/office/drawing/2014/main" id="{6F1F5A1D-F88A-403E-8119-C8F054D81E0C}"/>
            </a:ext>
          </a:extLst>
        </xdr:cNvPr>
        <xdr:cNvSpPr/>
      </xdr:nvSpPr>
      <xdr:spPr>
        <a:xfrm>
          <a:off x="3746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72915</xdr:rowOff>
    </xdr:from>
    <xdr:ext cx="469744" cy="259045"/>
    <xdr:sp macro="" textlink="">
      <xdr:nvSpPr>
        <xdr:cNvPr id="81" name="テキスト ボックス 80">
          <a:extLst>
            <a:ext uri="{FF2B5EF4-FFF2-40B4-BE49-F238E27FC236}">
              <a16:creationId xmlns:a16="http://schemas.microsoft.com/office/drawing/2014/main" id="{16ED4B90-450E-4B88-AABB-28B06F955157}"/>
            </a:ext>
          </a:extLst>
        </xdr:cNvPr>
        <xdr:cNvSpPr txBox="1"/>
      </xdr:nvSpPr>
      <xdr:spPr>
        <a:xfrm>
          <a:off x="3562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130810</xdr:rowOff>
    </xdr:from>
    <xdr:to>
      <xdr:col>15</xdr:col>
      <xdr:colOff>101600</xdr:colOff>
      <xdr:row>32</xdr:row>
      <xdr:rowOff>60960</xdr:rowOff>
    </xdr:to>
    <xdr:sp macro="" textlink="">
      <xdr:nvSpPr>
        <xdr:cNvPr id="82" name="楕円 81">
          <a:extLst>
            <a:ext uri="{FF2B5EF4-FFF2-40B4-BE49-F238E27FC236}">
              <a16:creationId xmlns:a16="http://schemas.microsoft.com/office/drawing/2014/main" id="{B295A46A-3A56-47B0-BE37-77D2308BCD6C}"/>
            </a:ext>
          </a:extLst>
        </xdr:cNvPr>
        <xdr:cNvSpPr/>
      </xdr:nvSpPr>
      <xdr:spPr>
        <a:xfrm>
          <a:off x="2857500" y="54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77487</xdr:rowOff>
    </xdr:from>
    <xdr:ext cx="469744" cy="259045"/>
    <xdr:sp macro="" textlink="">
      <xdr:nvSpPr>
        <xdr:cNvPr id="83" name="テキスト ボックス 82">
          <a:extLst>
            <a:ext uri="{FF2B5EF4-FFF2-40B4-BE49-F238E27FC236}">
              <a16:creationId xmlns:a16="http://schemas.microsoft.com/office/drawing/2014/main" id="{4F27EB06-9189-4924-9A32-AAC48DB29B1F}"/>
            </a:ext>
          </a:extLst>
        </xdr:cNvPr>
        <xdr:cNvSpPr txBox="1"/>
      </xdr:nvSpPr>
      <xdr:spPr>
        <a:xfrm>
          <a:off x="2673428" y="52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104902</xdr:rowOff>
    </xdr:from>
    <xdr:to>
      <xdr:col>10</xdr:col>
      <xdr:colOff>165100</xdr:colOff>
      <xdr:row>32</xdr:row>
      <xdr:rowOff>35052</xdr:rowOff>
    </xdr:to>
    <xdr:sp macro="" textlink="">
      <xdr:nvSpPr>
        <xdr:cNvPr id="84" name="楕円 83">
          <a:extLst>
            <a:ext uri="{FF2B5EF4-FFF2-40B4-BE49-F238E27FC236}">
              <a16:creationId xmlns:a16="http://schemas.microsoft.com/office/drawing/2014/main" id="{B3A2D0CF-FA32-4D78-B872-32D789384D45}"/>
            </a:ext>
          </a:extLst>
        </xdr:cNvPr>
        <xdr:cNvSpPr/>
      </xdr:nvSpPr>
      <xdr:spPr>
        <a:xfrm>
          <a:off x="1968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51579</xdr:rowOff>
    </xdr:from>
    <xdr:ext cx="469744" cy="259045"/>
    <xdr:sp macro="" textlink="">
      <xdr:nvSpPr>
        <xdr:cNvPr id="85" name="テキスト ボックス 84">
          <a:extLst>
            <a:ext uri="{FF2B5EF4-FFF2-40B4-BE49-F238E27FC236}">
              <a16:creationId xmlns:a16="http://schemas.microsoft.com/office/drawing/2014/main" id="{ADE0DA87-FDED-44ED-9AD1-211207A318ED}"/>
            </a:ext>
          </a:extLst>
        </xdr:cNvPr>
        <xdr:cNvSpPr txBox="1"/>
      </xdr:nvSpPr>
      <xdr:spPr>
        <a:xfrm>
          <a:off x="1784428" y="51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2794</xdr:rowOff>
    </xdr:from>
    <xdr:to>
      <xdr:col>6</xdr:col>
      <xdr:colOff>38100</xdr:colOff>
      <xdr:row>31</xdr:row>
      <xdr:rowOff>104394</xdr:rowOff>
    </xdr:to>
    <xdr:sp macro="" textlink="">
      <xdr:nvSpPr>
        <xdr:cNvPr id="86" name="楕円 85">
          <a:extLst>
            <a:ext uri="{FF2B5EF4-FFF2-40B4-BE49-F238E27FC236}">
              <a16:creationId xmlns:a16="http://schemas.microsoft.com/office/drawing/2014/main" id="{1C82C4C1-69D4-4097-B687-3A116DF6A8A4}"/>
            </a:ext>
          </a:extLst>
        </xdr:cNvPr>
        <xdr:cNvSpPr/>
      </xdr:nvSpPr>
      <xdr:spPr>
        <a:xfrm>
          <a:off x="1079500" y="53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120921</xdr:rowOff>
    </xdr:from>
    <xdr:ext cx="469744" cy="259045"/>
    <xdr:sp macro="" textlink="">
      <xdr:nvSpPr>
        <xdr:cNvPr id="87" name="テキスト ボックス 86">
          <a:extLst>
            <a:ext uri="{FF2B5EF4-FFF2-40B4-BE49-F238E27FC236}">
              <a16:creationId xmlns:a16="http://schemas.microsoft.com/office/drawing/2014/main" id="{2F3F47B5-5973-4E7D-BC8D-38AE50669755}"/>
            </a:ext>
          </a:extLst>
        </xdr:cNvPr>
        <xdr:cNvSpPr txBox="1"/>
      </xdr:nvSpPr>
      <xdr:spPr>
        <a:xfrm>
          <a:off x="895428" y="50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66C66F7C-8D9E-456C-8C54-4AC43DB0A6B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BFD6C540-ED32-45EA-9225-98F430CB457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7E83B3C2-5CCF-4790-AB49-0B50FEAA118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FA89B365-E278-4DB2-A2FC-140F26D952B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5082EF15-4A94-419C-A437-8BE708E2770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A4233B92-8A11-4796-9B0C-EA4B166B340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56824F2A-5600-47C2-9F86-D3DB92275BC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5B83D577-B8C8-4048-BAE8-CF67C4FCEB8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C7200C59-779F-42F1-A172-593155BDDCC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93E32A19-0839-40D4-B0F6-F7778D74347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5A73E02A-1025-497D-B502-B1455820879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E91C5202-C88C-41E7-A1C3-5A88A07DA015}"/>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79749D13-5F7E-427B-9C4D-8A115718A91D}"/>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CD60D61A-A415-41AE-A509-C94DD6162529}"/>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33592D8A-4E54-4058-8BEC-1C37E837AF37}"/>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E82BCFCE-5761-4F6A-81F2-3D5C4339C3F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990DCD2F-1157-4AB4-8C47-CA2903A2F5E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9259CDBE-D909-4D91-8E5C-EFC3D91A3C7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91348998-C800-4185-8E43-A101716DEC8D}"/>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DF8E082F-F8A9-4647-B022-1E1BC6C28C14}"/>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D452D6D8-1097-4D15-8A6F-0EABB00712A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F98706E5-A94D-4321-BA56-7334C0AC8C2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7EB87737-B597-468C-9BB9-21AB17C65D1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47627</xdr:rowOff>
    </xdr:from>
    <xdr:to>
      <xdr:col>24</xdr:col>
      <xdr:colOff>62865</xdr:colOff>
      <xdr:row>58</xdr:row>
      <xdr:rowOff>9322</xdr:rowOff>
    </xdr:to>
    <xdr:cxnSp macro="">
      <xdr:nvCxnSpPr>
        <xdr:cNvPr id="111" name="直線コネクタ 110">
          <a:extLst>
            <a:ext uri="{FF2B5EF4-FFF2-40B4-BE49-F238E27FC236}">
              <a16:creationId xmlns:a16="http://schemas.microsoft.com/office/drawing/2014/main" id="{4A455D74-A85E-4415-88DF-80BC419092FB}"/>
            </a:ext>
          </a:extLst>
        </xdr:cNvPr>
        <xdr:cNvCxnSpPr/>
      </xdr:nvCxnSpPr>
      <xdr:spPr>
        <a:xfrm flipV="1">
          <a:off x="4633595" y="9648827"/>
          <a:ext cx="1270" cy="3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13149</xdr:rowOff>
    </xdr:from>
    <xdr:ext cx="534377" cy="259045"/>
    <xdr:sp macro="" textlink="">
      <xdr:nvSpPr>
        <xdr:cNvPr id="112" name="総務費最小値テキスト">
          <a:extLst>
            <a:ext uri="{FF2B5EF4-FFF2-40B4-BE49-F238E27FC236}">
              <a16:creationId xmlns:a16="http://schemas.microsoft.com/office/drawing/2014/main" id="{317031B8-A892-4960-9C39-C0771FF04F13}"/>
            </a:ext>
          </a:extLst>
        </xdr:cNvPr>
        <xdr:cNvSpPr txBox="1"/>
      </xdr:nvSpPr>
      <xdr:spPr>
        <a:xfrm>
          <a:off x="4686300" y="99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9322</xdr:rowOff>
    </xdr:from>
    <xdr:to>
      <xdr:col>24</xdr:col>
      <xdr:colOff>152400</xdr:colOff>
      <xdr:row>58</xdr:row>
      <xdr:rowOff>9322</xdr:rowOff>
    </xdr:to>
    <xdr:cxnSp macro="">
      <xdr:nvCxnSpPr>
        <xdr:cNvPr id="113" name="直線コネクタ 112">
          <a:extLst>
            <a:ext uri="{FF2B5EF4-FFF2-40B4-BE49-F238E27FC236}">
              <a16:creationId xmlns:a16="http://schemas.microsoft.com/office/drawing/2014/main" id="{939E8FC3-CE10-408B-B30F-0AABBE75DDC3}"/>
            </a:ext>
          </a:extLst>
        </xdr:cNvPr>
        <xdr:cNvCxnSpPr/>
      </xdr:nvCxnSpPr>
      <xdr:spPr>
        <a:xfrm>
          <a:off x="4546600" y="995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165754</xdr:rowOff>
    </xdr:from>
    <xdr:ext cx="534377" cy="259045"/>
    <xdr:sp macro="" textlink="">
      <xdr:nvSpPr>
        <xdr:cNvPr id="114" name="総務費最大値テキスト">
          <a:extLst>
            <a:ext uri="{FF2B5EF4-FFF2-40B4-BE49-F238E27FC236}">
              <a16:creationId xmlns:a16="http://schemas.microsoft.com/office/drawing/2014/main" id="{81A0CE97-FFC2-4B12-8FFA-02B057EB3DB4}"/>
            </a:ext>
          </a:extLst>
        </xdr:cNvPr>
        <xdr:cNvSpPr txBox="1"/>
      </xdr:nvSpPr>
      <xdr:spPr>
        <a:xfrm>
          <a:off x="4686300" y="94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47627</xdr:rowOff>
    </xdr:from>
    <xdr:to>
      <xdr:col>24</xdr:col>
      <xdr:colOff>152400</xdr:colOff>
      <xdr:row>56</xdr:row>
      <xdr:rowOff>47627</xdr:rowOff>
    </xdr:to>
    <xdr:cxnSp macro="">
      <xdr:nvCxnSpPr>
        <xdr:cNvPr id="115" name="直線コネクタ 114">
          <a:extLst>
            <a:ext uri="{FF2B5EF4-FFF2-40B4-BE49-F238E27FC236}">
              <a16:creationId xmlns:a16="http://schemas.microsoft.com/office/drawing/2014/main" id="{261869B4-7285-405C-90F7-6767F66E9B16}"/>
            </a:ext>
          </a:extLst>
        </xdr:cNvPr>
        <xdr:cNvCxnSpPr/>
      </xdr:nvCxnSpPr>
      <xdr:spPr>
        <a:xfrm>
          <a:off x="4546600" y="96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163368</xdr:rowOff>
    </xdr:from>
    <xdr:to>
      <xdr:col>24</xdr:col>
      <xdr:colOff>63500</xdr:colOff>
      <xdr:row>57</xdr:row>
      <xdr:rowOff>8712</xdr:rowOff>
    </xdr:to>
    <xdr:cxnSp macro="">
      <xdr:nvCxnSpPr>
        <xdr:cNvPr id="116" name="直線コネクタ 115">
          <a:extLst>
            <a:ext uri="{FF2B5EF4-FFF2-40B4-BE49-F238E27FC236}">
              <a16:creationId xmlns:a16="http://schemas.microsoft.com/office/drawing/2014/main" id="{4B1C6B44-2F49-4F43-A8ED-31EB12A34017}"/>
            </a:ext>
          </a:extLst>
        </xdr:cNvPr>
        <xdr:cNvCxnSpPr/>
      </xdr:nvCxnSpPr>
      <xdr:spPr>
        <a:xfrm>
          <a:off x="3797300" y="9764568"/>
          <a:ext cx="8382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141028</xdr:rowOff>
    </xdr:from>
    <xdr:ext cx="534377" cy="259045"/>
    <xdr:sp macro="" textlink="">
      <xdr:nvSpPr>
        <xdr:cNvPr id="117" name="総務費平均値テキスト">
          <a:extLst>
            <a:ext uri="{FF2B5EF4-FFF2-40B4-BE49-F238E27FC236}">
              <a16:creationId xmlns:a16="http://schemas.microsoft.com/office/drawing/2014/main" id="{85B95363-493F-46A2-AF03-AEDA48841D6A}"/>
            </a:ext>
          </a:extLst>
        </xdr:cNvPr>
        <xdr:cNvSpPr txBox="1"/>
      </xdr:nvSpPr>
      <xdr:spPr>
        <a:xfrm>
          <a:off x="4686300" y="974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162601</xdr:rowOff>
    </xdr:from>
    <xdr:to>
      <xdr:col>24</xdr:col>
      <xdr:colOff>114300</xdr:colOff>
      <xdr:row>57</xdr:row>
      <xdr:rowOff>92751</xdr:rowOff>
    </xdr:to>
    <xdr:sp macro="" textlink="">
      <xdr:nvSpPr>
        <xdr:cNvPr id="118" name="フローチャート: 判断 117">
          <a:extLst>
            <a:ext uri="{FF2B5EF4-FFF2-40B4-BE49-F238E27FC236}">
              <a16:creationId xmlns:a16="http://schemas.microsoft.com/office/drawing/2014/main" id="{417BC3EA-6D25-4DE8-9B12-D0A368534652}"/>
            </a:ext>
          </a:extLst>
        </xdr:cNvPr>
        <xdr:cNvSpPr/>
      </xdr:nvSpPr>
      <xdr:spPr>
        <a:xfrm>
          <a:off x="4584700" y="976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15235</xdr:rowOff>
    </xdr:from>
    <xdr:to>
      <xdr:col>19</xdr:col>
      <xdr:colOff>177800</xdr:colOff>
      <xdr:row>56</xdr:row>
      <xdr:rowOff>163368</xdr:rowOff>
    </xdr:to>
    <xdr:cxnSp macro="">
      <xdr:nvCxnSpPr>
        <xdr:cNvPr id="119" name="直線コネクタ 118">
          <a:extLst>
            <a:ext uri="{FF2B5EF4-FFF2-40B4-BE49-F238E27FC236}">
              <a16:creationId xmlns:a16="http://schemas.microsoft.com/office/drawing/2014/main" id="{560BC447-4AB1-4BDD-8446-2DB6D0FFCEA4}"/>
            </a:ext>
          </a:extLst>
        </xdr:cNvPr>
        <xdr:cNvCxnSpPr/>
      </xdr:nvCxnSpPr>
      <xdr:spPr>
        <a:xfrm>
          <a:off x="2908300" y="8759185"/>
          <a:ext cx="889000" cy="100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170137</xdr:rowOff>
    </xdr:from>
    <xdr:to>
      <xdr:col>20</xdr:col>
      <xdr:colOff>38100</xdr:colOff>
      <xdr:row>57</xdr:row>
      <xdr:rowOff>100287</xdr:rowOff>
    </xdr:to>
    <xdr:sp macro="" textlink="">
      <xdr:nvSpPr>
        <xdr:cNvPr id="120" name="フローチャート: 判断 119">
          <a:extLst>
            <a:ext uri="{FF2B5EF4-FFF2-40B4-BE49-F238E27FC236}">
              <a16:creationId xmlns:a16="http://schemas.microsoft.com/office/drawing/2014/main" id="{253682FC-1D88-4812-991E-6B7ED6EDFBE2}"/>
            </a:ext>
          </a:extLst>
        </xdr:cNvPr>
        <xdr:cNvSpPr/>
      </xdr:nvSpPr>
      <xdr:spPr>
        <a:xfrm>
          <a:off x="3746500" y="97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91414</xdr:rowOff>
    </xdr:from>
    <xdr:ext cx="534377" cy="259045"/>
    <xdr:sp macro="" textlink="">
      <xdr:nvSpPr>
        <xdr:cNvPr id="121" name="テキスト ボックス 120">
          <a:extLst>
            <a:ext uri="{FF2B5EF4-FFF2-40B4-BE49-F238E27FC236}">
              <a16:creationId xmlns:a16="http://schemas.microsoft.com/office/drawing/2014/main" id="{D8CA030C-4FFB-4758-9DC0-766E13078351}"/>
            </a:ext>
          </a:extLst>
        </xdr:cNvPr>
        <xdr:cNvSpPr txBox="1"/>
      </xdr:nvSpPr>
      <xdr:spPr>
        <a:xfrm>
          <a:off x="3530111" y="98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15235</xdr:rowOff>
    </xdr:from>
    <xdr:to>
      <xdr:col>15</xdr:col>
      <xdr:colOff>50800</xdr:colOff>
      <xdr:row>57</xdr:row>
      <xdr:rowOff>39801</xdr:rowOff>
    </xdr:to>
    <xdr:cxnSp macro="">
      <xdr:nvCxnSpPr>
        <xdr:cNvPr id="122" name="直線コネクタ 121">
          <a:extLst>
            <a:ext uri="{FF2B5EF4-FFF2-40B4-BE49-F238E27FC236}">
              <a16:creationId xmlns:a16="http://schemas.microsoft.com/office/drawing/2014/main" id="{E1BB1427-2B0D-4C36-9E08-9447EE91071B}"/>
            </a:ext>
          </a:extLst>
        </xdr:cNvPr>
        <xdr:cNvCxnSpPr/>
      </xdr:nvCxnSpPr>
      <xdr:spPr>
        <a:xfrm flipV="1">
          <a:off x="2019300" y="8759185"/>
          <a:ext cx="889000" cy="105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133218</xdr:rowOff>
    </xdr:from>
    <xdr:to>
      <xdr:col>15</xdr:col>
      <xdr:colOff>101600</xdr:colOff>
      <xdr:row>53</xdr:row>
      <xdr:rowOff>63368</xdr:rowOff>
    </xdr:to>
    <xdr:sp macro="" textlink="">
      <xdr:nvSpPr>
        <xdr:cNvPr id="123" name="フローチャート: 判断 122">
          <a:extLst>
            <a:ext uri="{FF2B5EF4-FFF2-40B4-BE49-F238E27FC236}">
              <a16:creationId xmlns:a16="http://schemas.microsoft.com/office/drawing/2014/main" id="{F6CBBAA0-1F33-4245-8DD5-446DA1C650F7}"/>
            </a:ext>
          </a:extLst>
        </xdr:cNvPr>
        <xdr:cNvSpPr/>
      </xdr:nvSpPr>
      <xdr:spPr>
        <a:xfrm>
          <a:off x="28575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54495</xdr:rowOff>
    </xdr:from>
    <xdr:ext cx="599010" cy="259045"/>
    <xdr:sp macro="" textlink="">
      <xdr:nvSpPr>
        <xdr:cNvPr id="124" name="テキスト ボックス 123">
          <a:extLst>
            <a:ext uri="{FF2B5EF4-FFF2-40B4-BE49-F238E27FC236}">
              <a16:creationId xmlns:a16="http://schemas.microsoft.com/office/drawing/2014/main" id="{93B9A2B4-9BF4-4DEA-8528-D79DD3A83B63}"/>
            </a:ext>
          </a:extLst>
        </xdr:cNvPr>
        <xdr:cNvSpPr txBox="1"/>
      </xdr:nvSpPr>
      <xdr:spPr>
        <a:xfrm>
          <a:off x="2608795" y="91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39801</xdr:rowOff>
    </xdr:from>
    <xdr:to>
      <xdr:col>10</xdr:col>
      <xdr:colOff>114300</xdr:colOff>
      <xdr:row>57</xdr:row>
      <xdr:rowOff>71257</xdr:rowOff>
    </xdr:to>
    <xdr:cxnSp macro="">
      <xdr:nvCxnSpPr>
        <xdr:cNvPr id="125" name="直線コネクタ 124">
          <a:extLst>
            <a:ext uri="{FF2B5EF4-FFF2-40B4-BE49-F238E27FC236}">
              <a16:creationId xmlns:a16="http://schemas.microsoft.com/office/drawing/2014/main" id="{E4135F67-E661-4AD0-BB99-75E17B375A05}"/>
            </a:ext>
          </a:extLst>
        </xdr:cNvPr>
        <xdr:cNvCxnSpPr/>
      </xdr:nvCxnSpPr>
      <xdr:spPr>
        <a:xfrm flipV="1">
          <a:off x="1130300" y="9812451"/>
          <a:ext cx="8890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37465</xdr:rowOff>
    </xdr:from>
    <xdr:to>
      <xdr:col>10</xdr:col>
      <xdr:colOff>165100</xdr:colOff>
      <xdr:row>57</xdr:row>
      <xdr:rowOff>139065</xdr:rowOff>
    </xdr:to>
    <xdr:sp macro="" textlink="">
      <xdr:nvSpPr>
        <xdr:cNvPr id="126" name="フローチャート: 判断 125">
          <a:extLst>
            <a:ext uri="{FF2B5EF4-FFF2-40B4-BE49-F238E27FC236}">
              <a16:creationId xmlns:a16="http://schemas.microsoft.com/office/drawing/2014/main" id="{EC434946-D4D7-48E8-9EFE-8F2E2D797106}"/>
            </a:ext>
          </a:extLst>
        </xdr:cNvPr>
        <xdr:cNvSpPr/>
      </xdr:nvSpPr>
      <xdr:spPr>
        <a:xfrm>
          <a:off x="1968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130192</xdr:rowOff>
    </xdr:from>
    <xdr:ext cx="534377" cy="259045"/>
    <xdr:sp macro="" textlink="">
      <xdr:nvSpPr>
        <xdr:cNvPr id="127" name="テキスト ボックス 126">
          <a:extLst>
            <a:ext uri="{FF2B5EF4-FFF2-40B4-BE49-F238E27FC236}">
              <a16:creationId xmlns:a16="http://schemas.microsoft.com/office/drawing/2014/main" id="{24F368C7-0406-4D2F-B363-C66E8C539D2C}"/>
            </a:ext>
          </a:extLst>
        </xdr:cNvPr>
        <xdr:cNvSpPr txBox="1"/>
      </xdr:nvSpPr>
      <xdr:spPr>
        <a:xfrm>
          <a:off x="1752111" y="99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42700</xdr:rowOff>
    </xdr:from>
    <xdr:to>
      <xdr:col>6</xdr:col>
      <xdr:colOff>38100</xdr:colOff>
      <xdr:row>57</xdr:row>
      <xdr:rowOff>144300</xdr:rowOff>
    </xdr:to>
    <xdr:sp macro="" textlink="">
      <xdr:nvSpPr>
        <xdr:cNvPr id="128" name="フローチャート: 判断 127">
          <a:extLst>
            <a:ext uri="{FF2B5EF4-FFF2-40B4-BE49-F238E27FC236}">
              <a16:creationId xmlns:a16="http://schemas.microsoft.com/office/drawing/2014/main" id="{BE6D22AC-425B-41E3-9953-B9BF4DE99432}"/>
            </a:ext>
          </a:extLst>
        </xdr:cNvPr>
        <xdr:cNvSpPr/>
      </xdr:nvSpPr>
      <xdr:spPr>
        <a:xfrm>
          <a:off x="1079500" y="981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135427</xdr:rowOff>
    </xdr:from>
    <xdr:ext cx="534377" cy="259045"/>
    <xdr:sp macro="" textlink="">
      <xdr:nvSpPr>
        <xdr:cNvPr id="129" name="テキスト ボックス 128">
          <a:extLst>
            <a:ext uri="{FF2B5EF4-FFF2-40B4-BE49-F238E27FC236}">
              <a16:creationId xmlns:a16="http://schemas.microsoft.com/office/drawing/2014/main" id="{10006AE1-5A4E-4953-BD0C-BDAD5F3F6D10}"/>
            </a:ext>
          </a:extLst>
        </xdr:cNvPr>
        <xdr:cNvSpPr txBox="1"/>
      </xdr:nvSpPr>
      <xdr:spPr>
        <a:xfrm>
          <a:off x="863111" y="9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999EFF2F-7C93-40D1-B772-83624648815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AE070188-9BE4-4A32-99BA-0455EBFD32E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A7F30FC2-57C7-463A-8F15-3C78DA2A64C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6B35B5C-D94E-415D-97ED-B5F909081F3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ECC3C56-51AB-46FD-986F-447C7FC3A00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129362</xdr:rowOff>
    </xdr:from>
    <xdr:to>
      <xdr:col>24</xdr:col>
      <xdr:colOff>114300</xdr:colOff>
      <xdr:row>57</xdr:row>
      <xdr:rowOff>59512</xdr:rowOff>
    </xdr:to>
    <xdr:sp macro="" textlink="">
      <xdr:nvSpPr>
        <xdr:cNvPr id="135" name="楕円 134">
          <a:extLst>
            <a:ext uri="{FF2B5EF4-FFF2-40B4-BE49-F238E27FC236}">
              <a16:creationId xmlns:a16="http://schemas.microsoft.com/office/drawing/2014/main" id="{7A092345-CF66-4D22-9F0B-B4BC6C165992}"/>
            </a:ext>
          </a:extLst>
        </xdr:cNvPr>
        <xdr:cNvSpPr/>
      </xdr:nvSpPr>
      <xdr:spPr>
        <a:xfrm>
          <a:off x="4584700" y="97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152239</xdr:rowOff>
    </xdr:from>
    <xdr:ext cx="534377" cy="259045"/>
    <xdr:sp macro="" textlink="">
      <xdr:nvSpPr>
        <xdr:cNvPr id="136" name="総務費該当値テキスト">
          <a:extLst>
            <a:ext uri="{FF2B5EF4-FFF2-40B4-BE49-F238E27FC236}">
              <a16:creationId xmlns:a16="http://schemas.microsoft.com/office/drawing/2014/main" id="{2DAFFFB5-9189-4055-9FF5-8AE7A6206941}"/>
            </a:ext>
          </a:extLst>
        </xdr:cNvPr>
        <xdr:cNvSpPr txBox="1"/>
      </xdr:nvSpPr>
      <xdr:spPr>
        <a:xfrm>
          <a:off x="4686300" y="95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112568</xdr:rowOff>
    </xdr:from>
    <xdr:to>
      <xdr:col>20</xdr:col>
      <xdr:colOff>38100</xdr:colOff>
      <xdr:row>57</xdr:row>
      <xdr:rowOff>42718</xdr:rowOff>
    </xdr:to>
    <xdr:sp macro="" textlink="">
      <xdr:nvSpPr>
        <xdr:cNvPr id="137" name="楕円 136">
          <a:extLst>
            <a:ext uri="{FF2B5EF4-FFF2-40B4-BE49-F238E27FC236}">
              <a16:creationId xmlns:a16="http://schemas.microsoft.com/office/drawing/2014/main" id="{BA4C9B4B-905B-4097-952E-582C06403354}"/>
            </a:ext>
          </a:extLst>
        </xdr:cNvPr>
        <xdr:cNvSpPr/>
      </xdr:nvSpPr>
      <xdr:spPr>
        <a:xfrm>
          <a:off x="3746500" y="971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59245</xdr:rowOff>
    </xdr:from>
    <xdr:ext cx="534377" cy="259045"/>
    <xdr:sp macro="" textlink="">
      <xdr:nvSpPr>
        <xdr:cNvPr id="138" name="テキスト ボックス 137">
          <a:extLst>
            <a:ext uri="{FF2B5EF4-FFF2-40B4-BE49-F238E27FC236}">
              <a16:creationId xmlns:a16="http://schemas.microsoft.com/office/drawing/2014/main" id="{7B157E13-9E9A-4E3C-9BAA-482233587645}"/>
            </a:ext>
          </a:extLst>
        </xdr:cNvPr>
        <xdr:cNvSpPr txBox="1"/>
      </xdr:nvSpPr>
      <xdr:spPr>
        <a:xfrm>
          <a:off x="3530111" y="948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135885</xdr:rowOff>
    </xdr:from>
    <xdr:to>
      <xdr:col>15</xdr:col>
      <xdr:colOff>101600</xdr:colOff>
      <xdr:row>51</xdr:row>
      <xdr:rowOff>66035</xdr:rowOff>
    </xdr:to>
    <xdr:sp macro="" textlink="">
      <xdr:nvSpPr>
        <xdr:cNvPr id="139" name="楕円 138">
          <a:extLst>
            <a:ext uri="{FF2B5EF4-FFF2-40B4-BE49-F238E27FC236}">
              <a16:creationId xmlns:a16="http://schemas.microsoft.com/office/drawing/2014/main" id="{79BE2E22-5D1E-45E4-8C88-74A32DB107F5}"/>
            </a:ext>
          </a:extLst>
        </xdr:cNvPr>
        <xdr:cNvSpPr/>
      </xdr:nvSpPr>
      <xdr:spPr>
        <a:xfrm>
          <a:off x="2857500" y="870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82562</xdr:rowOff>
    </xdr:from>
    <xdr:ext cx="599010" cy="259045"/>
    <xdr:sp macro="" textlink="">
      <xdr:nvSpPr>
        <xdr:cNvPr id="140" name="テキスト ボックス 139">
          <a:extLst>
            <a:ext uri="{FF2B5EF4-FFF2-40B4-BE49-F238E27FC236}">
              <a16:creationId xmlns:a16="http://schemas.microsoft.com/office/drawing/2014/main" id="{8E29CCA0-464D-44BE-91A5-BBAB7BC2F997}"/>
            </a:ext>
          </a:extLst>
        </xdr:cNvPr>
        <xdr:cNvSpPr txBox="1"/>
      </xdr:nvSpPr>
      <xdr:spPr>
        <a:xfrm>
          <a:off x="2608795" y="848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160451</xdr:rowOff>
    </xdr:from>
    <xdr:to>
      <xdr:col>10</xdr:col>
      <xdr:colOff>165100</xdr:colOff>
      <xdr:row>57</xdr:row>
      <xdr:rowOff>90601</xdr:rowOff>
    </xdr:to>
    <xdr:sp macro="" textlink="">
      <xdr:nvSpPr>
        <xdr:cNvPr id="141" name="楕円 140">
          <a:extLst>
            <a:ext uri="{FF2B5EF4-FFF2-40B4-BE49-F238E27FC236}">
              <a16:creationId xmlns:a16="http://schemas.microsoft.com/office/drawing/2014/main" id="{6D3A7DDC-B0BE-4548-AB86-20B2F3BDBA7F}"/>
            </a:ext>
          </a:extLst>
        </xdr:cNvPr>
        <xdr:cNvSpPr/>
      </xdr:nvSpPr>
      <xdr:spPr>
        <a:xfrm>
          <a:off x="1968500" y="97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107128</xdr:rowOff>
    </xdr:from>
    <xdr:ext cx="534377" cy="259045"/>
    <xdr:sp macro="" textlink="">
      <xdr:nvSpPr>
        <xdr:cNvPr id="142" name="テキスト ボックス 141">
          <a:extLst>
            <a:ext uri="{FF2B5EF4-FFF2-40B4-BE49-F238E27FC236}">
              <a16:creationId xmlns:a16="http://schemas.microsoft.com/office/drawing/2014/main" id="{A393FEBB-858B-4027-A02D-FF362BFAB7A2}"/>
            </a:ext>
          </a:extLst>
        </xdr:cNvPr>
        <xdr:cNvSpPr txBox="1"/>
      </xdr:nvSpPr>
      <xdr:spPr>
        <a:xfrm>
          <a:off x="1752111" y="95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20457</xdr:rowOff>
    </xdr:from>
    <xdr:to>
      <xdr:col>6</xdr:col>
      <xdr:colOff>38100</xdr:colOff>
      <xdr:row>57</xdr:row>
      <xdr:rowOff>122057</xdr:rowOff>
    </xdr:to>
    <xdr:sp macro="" textlink="">
      <xdr:nvSpPr>
        <xdr:cNvPr id="143" name="楕円 142">
          <a:extLst>
            <a:ext uri="{FF2B5EF4-FFF2-40B4-BE49-F238E27FC236}">
              <a16:creationId xmlns:a16="http://schemas.microsoft.com/office/drawing/2014/main" id="{2E345B84-9B24-453D-9ABC-422FFB80222C}"/>
            </a:ext>
          </a:extLst>
        </xdr:cNvPr>
        <xdr:cNvSpPr/>
      </xdr:nvSpPr>
      <xdr:spPr>
        <a:xfrm>
          <a:off x="1079500" y="9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138584</xdr:rowOff>
    </xdr:from>
    <xdr:ext cx="534377" cy="259045"/>
    <xdr:sp macro="" textlink="">
      <xdr:nvSpPr>
        <xdr:cNvPr id="144" name="テキスト ボックス 143">
          <a:extLst>
            <a:ext uri="{FF2B5EF4-FFF2-40B4-BE49-F238E27FC236}">
              <a16:creationId xmlns:a16="http://schemas.microsoft.com/office/drawing/2014/main" id="{B84CFBB9-CFF5-4CCC-AEC0-F80D572B2D3F}"/>
            </a:ext>
          </a:extLst>
        </xdr:cNvPr>
        <xdr:cNvSpPr txBox="1"/>
      </xdr:nvSpPr>
      <xdr:spPr>
        <a:xfrm>
          <a:off x="863111" y="9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8C0801E6-6544-43B3-AB54-CD71F923FB3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D556909-4A9C-45D5-B3D3-7B67226111B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4D3412DD-B5D4-4035-9CC5-E1FFF247BDC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B6DE1BB7-F473-431C-A2AA-2D292F5BD8E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146ECFD8-DDD4-4C67-9B38-FDC05CC6340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68E63A89-A1A0-44E1-A542-48BE67485DE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D8AEAD47-343D-4CBF-8713-6781DD0C162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2582E372-6A3C-4EBD-A2A4-5362701E9CD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A5DEE216-BC81-4158-BD73-759352FBC65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70A718DC-A1AF-4A66-9B39-B611485FED4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D41FD091-EED8-4AE6-AAB9-98480A01D802}"/>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38372DDC-0611-48B1-BF4A-8A6877486B99}"/>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71D23838-1BDA-4A16-AAF5-16DD26A8F5E3}"/>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91BC5549-151A-4B3A-A149-505D0AB299C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8F99F97C-FA7E-4101-8F44-B628BBE0632D}"/>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760430A5-E4F5-46B1-A2F4-5BA27266BE58}"/>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3BBB499B-CB13-47ED-B450-DA2CF890EEFE}"/>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347C1C9-4CE8-4950-8B22-5D865D723712}"/>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A2AB5AB5-B7A2-4E3F-9094-9E444B3FB849}"/>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8F32F8E0-07D1-4B60-B312-5755E27CC668}"/>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52987E67-207D-41D2-B8D2-69B20A26C4C3}"/>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E7C95EAB-D1C5-4212-9ED8-DD75F3FFBA7E}"/>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A328F28A-859D-4556-9A31-DB1A23D48586}"/>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6C33053D-72F4-49A2-9C7A-EABB64FD82A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BBFBBBCB-BBD4-4D40-9EFB-4A5BBB33226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AF3F15BE-A853-4707-9A45-D5D05E09735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45827</xdr:rowOff>
    </xdr:from>
    <xdr:to>
      <xdr:col>24</xdr:col>
      <xdr:colOff>62865</xdr:colOff>
      <xdr:row>78</xdr:row>
      <xdr:rowOff>149661</xdr:rowOff>
    </xdr:to>
    <xdr:cxnSp macro="">
      <xdr:nvCxnSpPr>
        <xdr:cNvPr id="171" name="直線コネクタ 170">
          <a:extLst>
            <a:ext uri="{FF2B5EF4-FFF2-40B4-BE49-F238E27FC236}">
              <a16:creationId xmlns:a16="http://schemas.microsoft.com/office/drawing/2014/main" id="{C2FFD7F5-1183-4774-805F-21CFDCF75F99}"/>
            </a:ext>
          </a:extLst>
        </xdr:cNvPr>
        <xdr:cNvCxnSpPr/>
      </xdr:nvCxnSpPr>
      <xdr:spPr>
        <a:xfrm flipV="1">
          <a:off x="4633595" y="12218777"/>
          <a:ext cx="1270" cy="13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153488</xdr:rowOff>
    </xdr:from>
    <xdr:ext cx="599010" cy="259045"/>
    <xdr:sp macro="" textlink="">
      <xdr:nvSpPr>
        <xdr:cNvPr id="172" name="民生費最小値テキスト">
          <a:extLst>
            <a:ext uri="{FF2B5EF4-FFF2-40B4-BE49-F238E27FC236}">
              <a16:creationId xmlns:a16="http://schemas.microsoft.com/office/drawing/2014/main" id="{6EA53EE7-F3F2-4F55-B11D-EC323A11D35E}"/>
            </a:ext>
          </a:extLst>
        </xdr:cNvPr>
        <xdr:cNvSpPr txBox="1"/>
      </xdr:nvSpPr>
      <xdr:spPr>
        <a:xfrm>
          <a:off x="4686300" y="135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149661</xdr:rowOff>
    </xdr:from>
    <xdr:to>
      <xdr:col>24</xdr:col>
      <xdr:colOff>152400</xdr:colOff>
      <xdr:row>78</xdr:row>
      <xdr:rowOff>149661</xdr:rowOff>
    </xdr:to>
    <xdr:cxnSp macro="">
      <xdr:nvCxnSpPr>
        <xdr:cNvPr id="173" name="直線コネクタ 172">
          <a:extLst>
            <a:ext uri="{FF2B5EF4-FFF2-40B4-BE49-F238E27FC236}">
              <a16:creationId xmlns:a16="http://schemas.microsoft.com/office/drawing/2014/main" id="{F2A5FC96-1666-42FA-BC49-CAF5ADA532DD}"/>
            </a:ext>
          </a:extLst>
        </xdr:cNvPr>
        <xdr:cNvCxnSpPr/>
      </xdr:nvCxnSpPr>
      <xdr:spPr>
        <a:xfrm>
          <a:off x="4546600" y="1352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163954</xdr:rowOff>
    </xdr:from>
    <xdr:ext cx="599010" cy="259045"/>
    <xdr:sp macro="" textlink="">
      <xdr:nvSpPr>
        <xdr:cNvPr id="174" name="民生費最大値テキスト">
          <a:extLst>
            <a:ext uri="{FF2B5EF4-FFF2-40B4-BE49-F238E27FC236}">
              <a16:creationId xmlns:a16="http://schemas.microsoft.com/office/drawing/2014/main" id="{761379F1-3B8C-404C-9B18-4534FD5CEEC2}"/>
            </a:ext>
          </a:extLst>
        </xdr:cNvPr>
        <xdr:cNvSpPr txBox="1"/>
      </xdr:nvSpPr>
      <xdr:spPr>
        <a:xfrm>
          <a:off x="4686300" y="119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45827</xdr:rowOff>
    </xdr:from>
    <xdr:to>
      <xdr:col>24</xdr:col>
      <xdr:colOff>152400</xdr:colOff>
      <xdr:row>71</xdr:row>
      <xdr:rowOff>45827</xdr:rowOff>
    </xdr:to>
    <xdr:cxnSp macro="">
      <xdr:nvCxnSpPr>
        <xdr:cNvPr id="175" name="直線コネクタ 174">
          <a:extLst>
            <a:ext uri="{FF2B5EF4-FFF2-40B4-BE49-F238E27FC236}">
              <a16:creationId xmlns:a16="http://schemas.microsoft.com/office/drawing/2014/main" id="{2B50A5D3-1C1D-478E-AF87-D72A0922597A}"/>
            </a:ext>
          </a:extLst>
        </xdr:cNvPr>
        <xdr:cNvCxnSpPr/>
      </xdr:nvCxnSpPr>
      <xdr:spPr>
        <a:xfrm>
          <a:off x="4546600" y="1221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162674</xdr:rowOff>
    </xdr:from>
    <xdr:to>
      <xdr:col>24</xdr:col>
      <xdr:colOff>63500</xdr:colOff>
      <xdr:row>76</xdr:row>
      <xdr:rowOff>83645</xdr:rowOff>
    </xdr:to>
    <xdr:cxnSp macro="">
      <xdr:nvCxnSpPr>
        <xdr:cNvPr id="176" name="直線コネクタ 175">
          <a:extLst>
            <a:ext uri="{FF2B5EF4-FFF2-40B4-BE49-F238E27FC236}">
              <a16:creationId xmlns:a16="http://schemas.microsoft.com/office/drawing/2014/main" id="{CEDB009B-7BE8-480B-BCE1-3493A5832CF0}"/>
            </a:ext>
          </a:extLst>
        </xdr:cNvPr>
        <xdr:cNvCxnSpPr/>
      </xdr:nvCxnSpPr>
      <xdr:spPr>
        <a:xfrm>
          <a:off x="3797300" y="13021424"/>
          <a:ext cx="838200" cy="9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108425</xdr:rowOff>
    </xdr:from>
    <xdr:ext cx="599010" cy="259045"/>
    <xdr:sp macro="" textlink="">
      <xdr:nvSpPr>
        <xdr:cNvPr id="177" name="民生費平均値テキスト">
          <a:extLst>
            <a:ext uri="{FF2B5EF4-FFF2-40B4-BE49-F238E27FC236}">
              <a16:creationId xmlns:a16="http://schemas.microsoft.com/office/drawing/2014/main" id="{55E4CD78-D7FE-4B01-932F-0CD15B93E268}"/>
            </a:ext>
          </a:extLst>
        </xdr:cNvPr>
        <xdr:cNvSpPr txBox="1"/>
      </xdr:nvSpPr>
      <xdr:spPr>
        <a:xfrm>
          <a:off x="4686300" y="1313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129998</xdr:rowOff>
    </xdr:from>
    <xdr:to>
      <xdr:col>24</xdr:col>
      <xdr:colOff>114300</xdr:colOff>
      <xdr:row>77</xdr:row>
      <xdr:rowOff>60148</xdr:rowOff>
    </xdr:to>
    <xdr:sp macro="" textlink="">
      <xdr:nvSpPr>
        <xdr:cNvPr id="178" name="フローチャート: 判断 177">
          <a:extLst>
            <a:ext uri="{FF2B5EF4-FFF2-40B4-BE49-F238E27FC236}">
              <a16:creationId xmlns:a16="http://schemas.microsoft.com/office/drawing/2014/main" id="{164E8BDB-AE8F-4BA4-8CA9-87CEB8BDA1A0}"/>
            </a:ext>
          </a:extLst>
        </xdr:cNvPr>
        <xdr:cNvSpPr/>
      </xdr:nvSpPr>
      <xdr:spPr>
        <a:xfrm>
          <a:off x="45847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162674</xdr:rowOff>
    </xdr:from>
    <xdr:to>
      <xdr:col>19</xdr:col>
      <xdr:colOff>177800</xdr:colOff>
      <xdr:row>78</xdr:row>
      <xdr:rowOff>6083</xdr:rowOff>
    </xdr:to>
    <xdr:cxnSp macro="">
      <xdr:nvCxnSpPr>
        <xdr:cNvPr id="179" name="直線コネクタ 178">
          <a:extLst>
            <a:ext uri="{FF2B5EF4-FFF2-40B4-BE49-F238E27FC236}">
              <a16:creationId xmlns:a16="http://schemas.microsoft.com/office/drawing/2014/main" id="{A4437872-7CB1-49B4-A549-4B09D45B58A8}"/>
            </a:ext>
          </a:extLst>
        </xdr:cNvPr>
        <xdr:cNvCxnSpPr/>
      </xdr:nvCxnSpPr>
      <xdr:spPr>
        <a:xfrm flipV="1">
          <a:off x="2908300" y="13021424"/>
          <a:ext cx="889000" cy="3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31978</xdr:rowOff>
    </xdr:from>
    <xdr:to>
      <xdr:col>20</xdr:col>
      <xdr:colOff>38100</xdr:colOff>
      <xdr:row>76</xdr:row>
      <xdr:rowOff>133578</xdr:rowOff>
    </xdr:to>
    <xdr:sp macro="" textlink="">
      <xdr:nvSpPr>
        <xdr:cNvPr id="180" name="フローチャート: 判断 179">
          <a:extLst>
            <a:ext uri="{FF2B5EF4-FFF2-40B4-BE49-F238E27FC236}">
              <a16:creationId xmlns:a16="http://schemas.microsoft.com/office/drawing/2014/main" id="{2C69EAC6-E519-418E-9CA8-C3E97DD0E627}"/>
            </a:ext>
          </a:extLst>
        </xdr:cNvPr>
        <xdr:cNvSpPr/>
      </xdr:nvSpPr>
      <xdr:spPr>
        <a:xfrm>
          <a:off x="3746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124705</xdr:rowOff>
    </xdr:from>
    <xdr:ext cx="599010" cy="259045"/>
    <xdr:sp macro="" textlink="">
      <xdr:nvSpPr>
        <xdr:cNvPr id="181" name="テキスト ボックス 180">
          <a:extLst>
            <a:ext uri="{FF2B5EF4-FFF2-40B4-BE49-F238E27FC236}">
              <a16:creationId xmlns:a16="http://schemas.microsoft.com/office/drawing/2014/main" id="{9864C828-954C-4D55-B31F-0211422ABCFD}"/>
            </a:ext>
          </a:extLst>
        </xdr:cNvPr>
        <xdr:cNvSpPr txBox="1"/>
      </xdr:nvSpPr>
      <xdr:spPr>
        <a:xfrm>
          <a:off x="3497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6083</xdr:rowOff>
    </xdr:from>
    <xdr:to>
      <xdr:col>15</xdr:col>
      <xdr:colOff>50800</xdr:colOff>
      <xdr:row>78</xdr:row>
      <xdr:rowOff>124890</xdr:rowOff>
    </xdr:to>
    <xdr:cxnSp macro="">
      <xdr:nvCxnSpPr>
        <xdr:cNvPr id="182" name="直線コネクタ 181">
          <a:extLst>
            <a:ext uri="{FF2B5EF4-FFF2-40B4-BE49-F238E27FC236}">
              <a16:creationId xmlns:a16="http://schemas.microsoft.com/office/drawing/2014/main" id="{4EA0FD4D-2E0D-4324-9DAD-58BB5EB049E4}"/>
            </a:ext>
          </a:extLst>
        </xdr:cNvPr>
        <xdr:cNvCxnSpPr/>
      </xdr:nvCxnSpPr>
      <xdr:spPr>
        <a:xfrm flipV="1">
          <a:off x="2019300" y="13379183"/>
          <a:ext cx="889000" cy="1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79756</xdr:rowOff>
    </xdr:from>
    <xdr:to>
      <xdr:col>15</xdr:col>
      <xdr:colOff>101600</xdr:colOff>
      <xdr:row>79</xdr:row>
      <xdr:rowOff>9906</xdr:rowOff>
    </xdr:to>
    <xdr:sp macro="" textlink="">
      <xdr:nvSpPr>
        <xdr:cNvPr id="183" name="フローチャート: 判断 182">
          <a:extLst>
            <a:ext uri="{FF2B5EF4-FFF2-40B4-BE49-F238E27FC236}">
              <a16:creationId xmlns:a16="http://schemas.microsoft.com/office/drawing/2014/main" id="{59286743-B4A5-47C8-915D-D5EFA6FA7274}"/>
            </a:ext>
          </a:extLst>
        </xdr:cNvPr>
        <xdr:cNvSpPr/>
      </xdr:nvSpPr>
      <xdr:spPr>
        <a:xfrm>
          <a:off x="2857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1033</xdr:rowOff>
    </xdr:from>
    <xdr:ext cx="599010" cy="259045"/>
    <xdr:sp macro="" textlink="">
      <xdr:nvSpPr>
        <xdr:cNvPr id="184" name="テキスト ボックス 183">
          <a:extLst>
            <a:ext uri="{FF2B5EF4-FFF2-40B4-BE49-F238E27FC236}">
              <a16:creationId xmlns:a16="http://schemas.microsoft.com/office/drawing/2014/main" id="{BA506628-E119-40D0-9196-77E4B0D96591}"/>
            </a:ext>
          </a:extLst>
        </xdr:cNvPr>
        <xdr:cNvSpPr txBox="1"/>
      </xdr:nvSpPr>
      <xdr:spPr>
        <a:xfrm>
          <a:off x="2608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124890</xdr:rowOff>
    </xdr:from>
    <xdr:to>
      <xdr:col>10</xdr:col>
      <xdr:colOff>114300</xdr:colOff>
      <xdr:row>79</xdr:row>
      <xdr:rowOff>63838</xdr:rowOff>
    </xdr:to>
    <xdr:cxnSp macro="">
      <xdr:nvCxnSpPr>
        <xdr:cNvPr id="185" name="直線コネクタ 184">
          <a:extLst>
            <a:ext uri="{FF2B5EF4-FFF2-40B4-BE49-F238E27FC236}">
              <a16:creationId xmlns:a16="http://schemas.microsoft.com/office/drawing/2014/main" id="{BE681ECC-8B76-47CB-907C-5A5E41DE8A9A}"/>
            </a:ext>
          </a:extLst>
        </xdr:cNvPr>
        <xdr:cNvCxnSpPr/>
      </xdr:nvCxnSpPr>
      <xdr:spPr>
        <a:xfrm flipV="1">
          <a:off x="1130300" y="13497990"/>
          <a:ext cx="889000" cy="1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145740</xdr:rowOff>
    </xdr:from>
    <xdr:to>
      <xdr:col>10</xdr:col>
      <xdr:colOff>165100</xdr:colOff>
      <xdr:row>79</xdr:row>
      <xdr:rowOff>75890</xdr:rowOff>
    </xdr:to>
    <xdr:sp macro="" textlink="">
      <xdr:nvSpPr>
        <xdr:cNvPr id="186" name="フローチャート: 判断 185">
          <a:extLst>
            <a:ext uri="{FF2B5EF4-FFF2-40B4-BE49-F238E27FC236}">
              <a16:creationId xmlns:a16="http://schemas.microsoft.com/office/drawing/2014/main" id="{A3FA16EA-DD36-45B9-8D4A-DCE1BA54C4B3}"/>
            </a:ext>
          </a:extLst>
        </xdr:cNvPr>
        <xdr:cNvSpPr/>
      </xdr:nvSpPr>
      <xdr:spPr>
        <a:xfrm>
          <a:off x="1968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67017</xdr:rowOff>
    </xdr:from>
    <xdr:ext cx="599010" cy="259045"/>
    <xdr:sp macro="" textlink="">
      <xdr:nvSpPr>
        <xdr:cNvPr id="187" name="テキスト ボックス 186">
          <a:extLst>
            <a:ext uri="{FF2B5EF4-FFF2-40B4-BE49-F238E27FC236}">
              <a16:creationId xmlns:a16="http://schemas.microsoft.com/office/drawing/2014/main" id="{EFF41738-87C2-44AE-B846-0F5314EC8BDA}"/>
            </a:ext>
          </a:extLst>
        </xdr:cNvPr>
        <xdr:cNvSpPr txBox="1"/>
      </xdr:nvSpPr>
      <xdr:spPr>
        <a:xfrm>
          <a:off x="1719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15421</xdr:rowOff>
    </xdr:from>
    <xdr:to>
      <xdr:col>6</xdr:col>
      <xdr:colOff>38100</xdr:colOff>
      <xdr:row>79</xdr:row>
      <xdr:rowOff>117021</xdr:rowOff>
    </xdr:to>
    <xdr:sp macro="" textlink="">
      <xdr:nvSpPr>
        <xdr:cNvPr id="188" name="フローチャート: 判断 187">
          <a:extLst>
            <a:ext uri="{FF2B5EF4-FFF2-40B4-BE49-F238E27FC236}">
              <a16:creationId xmlns:a16="http://schemas.microsoft.com/office/drawing/2014/main" id="{AD2DE161-0D46-479F-AFCE-668AC49B3342}"/>
            </a:ext>
          </a:extLst>
        </xdr:cNvPr>
        <xdr:cNvSpPr/>
      </xdr:nvSpPr>
      <xdr:spPr>
        <a:xfrm>
          <a:off x="1079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108148</xdr:rowOff>
    </xdr:from>
    <xdr:ext cx="599010" cy="259045"/>
    <xdr:sp macro="" textlink="">
      <xdr:nvSpPr>
        <xdr:cNvPr id="189" name="テキスト ボックス 188">
          <a:extLst>
            <a:ext uri="{FF2B5EF4-FFF2-40B4-BE49-F238E27FC236}">
              <a16:creationId xmlns:a16="http://schemas.microsoft.com/office/drawing/2014/main" id="{A0AC1860-5E53-49C5-92FA-632258665CC5}"/>
            </a:ext>
          </a:extLst>
        </xdr:cNvPr>
        <xdr:cNvSpPr txBox="1"/>
      </xdr:nvSpPr>
      <xdr:spPr>
        <a:xfrm>
          <a:off x="830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6DA9ED9-ED54-4420-BF32-4B7CD4D6219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81C4BF5-D8ED-44F2-81DE-407A04A8E3C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9CC0C02-7E6C-42C7-8B73-B3BA5EE0F82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FBD4763-489A-4D4B-9D20-9A64D7C4E4B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91049B8-3BC2-4385-9154-4D795ABA3C5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32845</xdr:rowOff>
    </xdr:from>
    <xdr:to>
      <xdr:col>24</xdr:col>
      <xdr:colOff>114300</xdr:colOff>
      <xdr:row>76</xdr:row>
      <xdr:rowOff>134445</xdr:rowOff>
    </xdr:to>
    <xdr:sp macro="" textlink="">
      <xdr:nvSpPr>
        <xdr:cNvPr id="195" name="楕円 194">
          <a:extLst>
            <a:ext uri="{FF2B5EF4-FFF2-40B4-BE49-F238E27FC236}">
              <a16:creationId xmlns:a16="http://schemas.microsoft.com/office/drawing/2014/main" id="{4A78CA87-0A03-4EF1-9579-2EFB847D4ED0}"/>
            </a:ext>
          </a:extLst>
        </xdr:cNvPr>
        <xdr:cNvSpPr/>
      </xdr:nvSpPr>
      <xdr:spPr>
        <a:xfrm>
          <a:off x="4584700" y="1306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55721</xdr:rowOff>
    </xdr:from>
    <xdr:ext cx="599010" cy="259045"/>
    <xdr:sp macro="" textlink="">
      <xdr:nvSpPr>
        <xdr:cNvPr id="196" name="民生費該当値テキスト">
          <a:extLst>
            <a:ext uri="{FF2B5EF4-FFF2-40B4-BE49-F238E27FC236}">
              <a16:creationId xmlns:a16="http://schemas.microsoft.com/office/drawing/2014/main" id="{88114799-4DE8-46B4-8BD6-B1815C55EBCA}"/>
            </a:ext>
          </a:extLst>
        </xdr:cNvPr>
        <xdr:cNvSpPr txBox="1"/>
      </xdr:nvSpPr>
      <xdr:spPr>
        <a:xfrm>
          <a:off x="4686300" y="1291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111875</xdr:rowOff>
    </xdr:from>
    <xdr:to>
      <xdr:col>20</xdr:col>
      <xdr:colOff>38100</xdr:colOff>
      <xdr:row>76</xdr:row>
      <xdr:rowOff>42025</xdr:rowOff>
    </xdr:to>
    <xdr:sp macro="" textlink="">
      <xdr:nvSpPr>
        <xdr:cNvPr id="197" name="楕円 196">
          <a:extLst>
            <a:ext uri="{FF2B5EF4-FFF2-40B4-BE49-F238E27FC236}">
              <a16:creationId xmlns:a16="http://schemas.microsoft.com/office/drawing/2014/main" id="{6217DA83-2765-4B60-AFBD-BB2C7C22DCEA}"/>
            </a:ext>
          </a:extLst>
        </xdr:cNvPr>
        <xdr:cNvSpPr/>
      </xdr:nvSpPr>
      <xdr:spPr>
        <a:xfrm>
          <a:off x="37465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58552</xdr:rowOff>
    </xdr:from>
    <xdr:ext cx="599010" cy="259045"/>
    <xdr:sp macro="" textlink="">
      <xdr:nvSpPr>
        <xdr:cNvPr id="198" name="テキスト ボックス 197">
          <a:extLst>
            <a:ext uri="{FF2B5EF4-FFF2-40B4-BE49-F238E27FC236}">
              <a16:creationId xmlns:a16="http://schemas.microsoft.com/office/drawing/2014/main" id="{E4B7CEE0-6BC6-411F-AF06-51542074D6F0}"/>
            </a:ext>
          </a:extLst>
        </xdr:cNvPr>
        <xdr:cNvSpPr txBox="1"/>
      </xdr:nvSpPr>
      <xdr:spPr>
        <a:xfrm>
          <a:off x="3497795" y="12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126733</xdr:rowOff>
    </xdr:from>
    <xdr:to>
      <xdr:col>15</xdr:col>
      <xdr:colOff>101600</xdr:colOff>
      <xdr:row>78</xdr:row>
      <xdr:rowOff>56883</xdr:rowOff>
    </xdr:to>
    <xdr:sp macro="" textlink="">
      <xdr:nvSpPr>
        <xdr:cNvPr id="199" name="楕円 198">
          <a:extLst>
            <a:ext uri="{FF2B5EF4-FFF2-40B4-BE49-F238E27FC236}">
              <a16:creationId xmlns:a16="http://schemas.microsoft.com/office/drawing/2014/main" id="{DA72E375-57A9-4C65-8D84-6C6CAD1F44CB}"/>
            </a:ext>
          </a:extLst>
        </xdr:cNvPr>
        <xdr:cNvSpPr/>
      </xdr:nvSpPr>
      <xdr:spPr>
        <a:xfrm>
          <a:off x="2857500" y="133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73410</xdr:rowOff>
    </xdr:from>
    <xdr:ext cx="599010" cy="259045"/>
    <xdr:sp macro="" textlink="">
      <xdr:nvSpPr>
        <xdr:cNvPr id="200" name="テキスト ボックス 199">
          <a:extLst>
            <a:ext uri="{FF2B5EF4-FFF2-40B4-BE49-F238E27FC236}">
              <a16:creationId xmlns:a16="http://schemas.microsoft.com/office/drawing/2014/main" id="{41F691BC-894D-4F80-9FEF-D893A2CDC32C}"/>
            </a:ext>
          </a:extLst>
        </xdr:cNvPr>
        <xdr:cNvSpPr txBox="1"/>
      </xdr:nvSpPr>
      <xdr:spPr>
        <a:xfrm>
          <a:off x="2608795" y="1310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74090</xdr:rowOff>
    </xdr:from>
    <xdr:to>
      <xdr:col>10</xdr:col>
      <xdr:colOff>165100</xdr:colOff>
      <xdr:row>79</xdr:row>
      <xdr:rowOff>4240</xdr:rowOff>
    </xdr:to>
    <xdr:sp macro="" textlink="">
      <xdr:nvSpPr>
        <xdr:cNvPr id="201" name="楕円 200">
          <a:extLst>
            <a:ext uri="{FF2B5EF4-FFF2-40B4-BE49-F238E27FC236}">
              <a16:creationId xmlns:a16="http://schemas.microsoft.com/office/drawing/2014/main" id="{CEB284B1-1993-4466-BAAF-A82909380243}"/>
            </a:ext>
          </a:extLst>
        </xdr:cNvPr>
        <xdr:cNvSpPr/>
      </xdr:nvSpPr>
      <xdr:spPr>
        <a:xfrm>
          <a:off x="1968500" y="134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20767</xdr:rowOff>
    </xdr:from>
    <xdr:ext cx="599010" cy="259045"/>
    <xdr:sp macro="" textlink="">
      <xdr:nvSpPr>
        <xdr:cNvPr id="202" name="テキスト ボックス 201">
          <a:extLst>
            <a:ext uri="{FF2B5EF4-FFF2-40B4-BE49-F238E27FC236}">
              <a16:creationId xmlns:a16="http://schemas.microsoft.com/office/drawing/2014/main" id="{C75ABA23-486E-4A5D-B461-B76AF654AE19}"/>
            </a:ext>
          </a:extLst>
        </xdr:cNvPr>
        <xdr:cNvSpPr txBox="1"/>
      </xdr:nvSpPr>
      <xdr:spPr>
        <a:xfrm>
          <a:off x="1719795" y="1322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13038</xdr:rowOff>
    </xdr:from>
    <xdr:to>
      <xdr:col>6</xdr:col>
      <xdr:colOff>38100</xdr:colOff>
      <xdr:row>79</xdr:row>
      <xdr:rowOff>114638</xdr:rowOff>
    </xdr:to>
    <xdr:sp macro="" textlink="">
      <xdr:nvSpPr>
        <xdr:cNvPr id="203" name="楕円 202">
          <a:extLst>
            <a:ext uri="{FF2B5EF4-FFF2-40B4-BE49-F238E27FC236}">
              <a16:creationId xmlns:a16="http://schemas.microsoft.com/office/drawing/2014/main" id="{767D7F40-C9CD-4C8A-AE01-18C643DD80BD}"/>
            </a:ext>
          </a:extLst>
        </xdr:cNvPr>
        <xdr:cNvSpPr/>
      </xdr:nvSpPr>
      <xdr:spPr>
        <a:xfrm>
          <a:off x="1079500" y="135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131165</xdr:rowOff>
    </xdr:from>
    <xdr:ext cx="599010" cy="259045"/>
    <xdr:sp macro="" textlink="">
      <xdr:nvSpPr>
        <xdr:cNvPr id="204" name="テキスト ボックス 203">
          <a:extLst>
            <a:ext uri="{FF2B5EF4-FFF2-40B4-BE49-F238E27FC236}">
              <a16:creationId xmlns:a16="http://schemas.microsoft.com/office/drawing/2014/main" id="{1FA46C64-75AD-4FEC-A5C7-CC99A2605650}"/>
            </a:ext>
          </a:extLst>
        </xdr:cNvPr>
        <xdr:cNvSpPr txBox="1"/>
      </xdr:nvSpPr>
      <xdr:spPr>
        <a:xfrm>
          <a:off x="830795" y="1333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0053C80-6EA9-4154-9519-EDD30E590F3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EBEAFEB0-8FCD-4858-9029-4A8C7D3B660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12BEA871-F840-4357-BEEE-BB3A76282FB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EB9CEE01-DF16-42B8-8AA2-82E53D5F04E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F44A018A-E96F-41FB-A89A-82AD341F495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DD8D3C62-C114-4689-8C34-A6C0A405A37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ED5581F9-532E-4CC9-880C-8367C1189F5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B405FA92-EF4F-4EC3-8D0D-875E135B285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F7340CFB-92CD-4F63-8388-E1F12ECCB5D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81EA814B-BE63-4B30-A2E7-8647A63AE3E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143F304D-9F69-4449-B058-20E0B51BE254}"/>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3F3961FE-4D22-434A-B320-5B329CE66F74}"/>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DAAC4D60-2318-4267-B80B-EBBCE4253AB7}"/>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F23EDEA-E19C-4095-B03E-8E00FFAA24CC}"/>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93C80085-F942-4452-8BF1-3AEE14822E28}"/>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B0D1A40F-2690-49F1-B085-B4BED5CD3A5B}"/>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F40C8F0C-67C9-4D09-9FAC-525A18E77A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A8C3DCBE-421F-4B8B-A1E4-A2E3BD18C341}"/>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9651AF87-6641-402C-856C-33578A02A655}"/>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8E209D03-2248-4DCB-88B1-391E48015DF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79AE99FD-F3B4-43EF-B23F-3CC614263DAC}"/>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35B016A8-F413-4651-B852-9FDED0D00EF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27" name="直線コネクタ 226">
          <a:extLst>
            <a:ext uri="{FF2B5EF4-FFF2-40B4-BE49-F238E27FC236}">
              <a16:creationId xmlns:a16="http://schemas.microsoft.com/office/drawing/2014/main" id="{3F0516BE-FCBE-4CFC-A2D0-51391627C164}"/>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28" name="衛生費最小値テキスト">
          <a:extLst>
            <a:ext uri="{FF2B5EF4-FFF2-40B4-BE49-F238E27FC236}">
              <a16:creationId xmlns:a16="http://schemas.microsoft.com/office/drawing/2014/main" id="{9085F0ED-BD32-4E13-BBDD-7906F7C821FC}"/>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29" name="直線コネクタ 228">
          <a:extLst>
            <a:ext uri="{FF2B5EF4-FFF2-40B4-BE49-F238E27FC236}">
              <a16:creationId xmlns:a16="http://schemas.microsoft.com/office/drawing/2014/main" id="{FFDE4613-71E5-4A02-BC27-42099DC81D93}"/>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0" name="衛生費最大値テキスト">
          <a:extLst>
            <a:ext uri="{FF2B5EF4-FFF2-40B4-BE49-F238E27FC236}">
              <a16:creationId xmlns:a16="http://schemas.microsoft.com/office/drawing/2014/main" id="{506DFA19-5753-45E8-A6DC-5141AFE00976}"/>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1" name="直線コネクタ 230">
          <a:extLst>
            <a:ext uri="{FF2B5EF4-FFF2-40B4-BE49-F238E27FC236}">
              <a16:creationId xmlns:a16="http://schemas.microsoft.com/office/drawing/2014/main" id="{08F78785-2FDF-41E2-A936-4AD46B5E5412}"/>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127812</xdr:rowOff>
    </xdr:from>
    <xdr:to>
      <xdr:col>24</xdr:col>
      <xdr:colOff>63500</xdr:colOff>
      <xdr:row>94</xdr:row>
      <xdr:rowOff>166584</xdr:rowOff>
    </xdr:to>
    <xdr:cxnSp macro="">
      <xdr:nvCxnSpPr>
        <xdr:cNvPr id="232" name="直線コネクタ 231">
          <a:extLst>
            <a:ext uri="{FF2B5EF4-FFF2-40B4-BE49-F238E27FC236}">
              <a16:creationId xmlns:a16="http://schemas.microsoft.com/office/drawing/2014/main" id="{84B44076-B4FC-4593-8BDB-950F7BC8B9F2}"/>
            </a:ext>
          </a:extLst>
        </xdr:cNvPr>
        <xdr:cNvCxnSpPr/>
      </xdr:nvCxnSpPr>
      <xdr:spPr>
        <a:xfrm flipV="1">
          <a:off x="3797300" y="16072662"/>
          <a:ext cx="838200" cy="2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40215</xdr:rowOff>
    </xdr:from>
    <xdr:ext cx="534377" cy="259045"/>
    <xdr:sp macro="" textlink="">
      <xdr:nvSpPr>
        <xdr:cNvPr id="233" name="衛生費平均値テキスト">
          <a:extLst>
            <a:ext uri="{FF2B5EF4-FFF2-40B4-BE49-F238E27FC236}">
              <a16:creationId xmlns:a16="http://schemas.microsoft.com/office/drawing/2014/main" id="{7262381A-27E7-426C-9BA2-6C577F2F0671}"/>
            </a:ext>
          </a:extLst>
        </xdr:cNvPr>
        <xdr:cNvSpPr txBox="1"/>
      </xdr:nvSpPr>
      <xdr:spPr>
        <a:xfrm>
          <a:off x="4686300" y="1632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4" name="フローチャート: 判断 233">
          <a:extLst>
            <a:ext uri="{FF2B5EF4-FFF2-40B4-BE49-F238E27FC236}">
              <a16:creationId xmlns:a16="http://schemas.microsoft.com/office/drawing/2014/main" id="{BF2C3234-12DF-474C-B042-89E3B5A7232F}"/>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166584</xdr:rowOff>
    </xdr:from>
    <xdr:to>
      <xdr:col>19</xdr:col>
      <xdr:colOff>177800</xdr:colOff>
      <xdr:row>97</xdr:row>
      <xdr:rowOff>8300</xdr:rowOff>
    </xdr:to>
    <xdr:cxnSp macro="">
      <xdr:nvCxnSpPr>
        <xdr:cNvPr id="235" name="直線コネクタ 234">
          <a:extLst>
            <a:ext uri="{FF2B5EF4-FFF2-40B4-BE49-F238E27FC236}">
              <a16:creationId xmlns:a16="http://schemas.microsoft.com/office/drawing/2014/main" id="{61A0871B-6552-4FCF-9556-30D43EAAD3F7}"/>
            </a:ext>
          </a:extLst>
        </xdr:cNvPr>
        <xdr:cNvCxnSpPr/>
      </xdr:nvCxnSpPr>
      <xdr:spPr>
        <a:xfrm flipV="1">
          <a:off x="2908300" y="16282884"/>
          <a:ext cx="889000" cy="35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6" name="フローチャート: 判断 235">
          <a:extLst>
            <a:ext uri="{FF2B5EF4-FFF2-40B4-BE49-F238E27FC236}">
              <a16:creationId xmlns:a16="http://schemas.microsoft.com/office/drawing/2014/main" id="{A2E95220-74CC-4779-A7CC-A355CA7466E7}"/>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37" name="テキスト ボックス 236">
          <a:extLst>
            <a:ext uri="{FF2B5EF4-FFF2-40B4-BE49-F238E27FC236}">
              <a16:creationId xmlns:a16="http://schemas.microsoft.com/office/drawing/2014/main" id="{F7BB4BFF-65A5-4EEB-A763-0708C9E721E2}"/>
            </a:ext>
          </a:extLst>
        </xdr:cNvPr>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65084</xdr:rowOff>
    </xdr:from>
    <xdr:to>
      <xdr:col>15</xdr:col>
      <xdr:colOff>50800</xdr:colOff>
      <xdr:row>97</xdr:row>
      <xdr:rowOff>8300</xdr:rowOff>
    </xdr:to>
    <xdr:cxnSp macro="">
      <xdr:nvCxnSpPr>
        <xdr:cNvPr id="238" name="直線コネクタ 237">
          <a:extLst>
            <a:ext uri="{FF2B5EF4-FFF2-40B4-BE49-F238E27FC236}">
              <a16:creationId xmlns:a16="http://schemas.microsoft.com/office/drawing/2014/main" id="{6DEBC55C-55EF-4A2A-907E-BFF8323C30BF}"/>
            </a:ext>
          </a:extLst>
        </xdr:cNvPr>
        <xdr:cNvCxnSpPr/>
      </xdr:nvCxnSpPr>
      <xdr:spPr>
        <a:xfrm>
          <a:off x="2019300" y="16181384"/>
          <a:ext cx="889000" cy="45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39" name="フローチャート: 判断 238">
          <a:extLst>
            <a:ext uri="{FF2B5EF4-FFF2-40B4-BE49-F238E27FC236}">
              <a16:creationId xmlns:a16="http://schemas.microsoft.com/office/drawing/2014/main" id="{4D8EEB17-CB84-4EDF-AC84-AEAB1B389EBC}"/>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40" name="テキスト ボックス 239">
          <a:extLst>
            <a:ext uri="{FF2B5EF4-FFF2-40B4-BE49-F238E27FC236}">
              <a16:creationId xmlns:a16="http://schemas.microsoft.com/office/drawing/2014/main" id="{6145D24B-4AA4-43C1-AFCC-8FF50A5F1C76}"/>
            </a:ext>
          </a:extLst>
        </xdr:cNvPr>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87671</xdr:rowOff>
    </xdr:from>
    <xdr:to>
      <xdr:col>10</xdr:col>
      <xdr:colOff>114300</xdr:colOff>
      <xdr:row>94</xdr:row>
      <xdr:rowOff>65084</xdr:rowOff>
    </xdr:to>
    <xdr:cxnSp macro="">
      <xdr:nvCxnSpPr>
        <xdr:cNvPr id="241" name="直線コネクタ 240">
          <a:extLst>
            <a:ext uri="{FF2B5EF4-FFF2-40B4-BE49-F238E27FC236}">
              <a16:creationId xmlns:a16="http://schemas.microsoft.com/office/drawing/2014/main" id="{C3B5D0F7-FD61-43AF-8985-B37BAE3D2C75}"/>
            </a:ext>
          </a:extLst>
        </xdr:cNvPr>
        <xdr:cNvCxnSpPr/>
      </xdr:nvCxnSpPr>
      <xdr:spPr>
        <a:xfrm>
          <a:off x="1130300" y="15689621"/>
          <a:ext cx="889000" cy="49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2" name="フローチャート: 判断 241">
          <a:extLst>
            <a:ext uri="{FF2B5EF4-FFF2-40B4-BE49-F238E27FC236}">
              <a16:creationId xmlns:a16="http://schemas.microsoft.com/office/drawing/2014/main" id="{745ADF61-8FD9-4816-B740-98512AAFB5D5}"/>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91467</xdr:rowOff>
    </xdr:from>
    <xdr:ext cx="534377" cy="259045"/>
    <xdr:sp macro="" textlink="">
      <xdr:nvSpPr>
        <xdr:cNvPr id="243" name="テキスト ボックス 242">
          <a:extLst>
            <a:ext uri="{FF2B5EF4-FFF2-40B4-BE49-F238E27FC236}">
              <a16:creationId xmlns:a16="http://schemas.microsoft.com/office/drawing/2014/main" id="{1C3A2AFD-2C2F-4CE3-BCC6-FF8D589EDF7B}"/>
            </a:ext>
          </a:extLst>
        </xdr:cNvPr>
        <xdr:cNvSpPr txBox="1"/>
      </xdr:nvSpPr>
      <xdr:spPr>
        <a:xfrm>
          <a:off x="1752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4" name="フローチャート: 判断 243">
          <a:extLst>
            <a:ext uri="{FF2B5EF4-FFF2-40B4-BE49-F238E27FC236}">
              <a16:creationId xmlns:a16="http://schemas.microsoft.com/office/drawing/2014/main" id="{882F580C-250F-4D60-B2C5-8B96DA3C0E11}"/>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74094</xdr:rowOff>
    </xdr:from>
    <xdr:ext cx="534377" cy="259045"/>
    <xdr:sp macro="" textlink="">
      <xdr:nvSpPr>
        <xdr:cNvPr id="245" name="テキスト ボックス 244">
          <a:extLst>
            <a:ext uri="{FF2B5EF4-FFF2-40B4-BE49-F238E27FC236}">
              <a16:creationId xmlns:a16="http://schemas.microsoft.com/office/drawing/2014/main" id="{A113D002-4D68-4AE1-9E0B-D55E1CE9BAC6}"/>
            </a:ext>
          </a:extLst>
        </xdr:cNvPr>
        <xdr:cNvSpPr txBox="1"/>
      </xdr:nvSpPr>
      <xdr:spPr>
        <a:xfrm>
          <a:off x="863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9BD2375E-0245-4499-B433-28731D84584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A9470E0C-D4B0-4DBF-A0DF-EC344A2C4AC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1AD426B-9CA1-471A-B4D7-39DC12677E0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66466328-E938-4F3A-99DD-56805A8F10E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DC9C7CA-4BA5-40E3-AAFF-C0980A0C755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77012</xdr:rowOff>
    </xdr:from>
    <xdr:to>
      <xdr:col>24</xdr:col>
      <xdr:colOff>114300</xdr:colOff>
      <xdr:row>94</xdr:row>
      <xdr:rowOff>7162</xdr:rowOff>
    </xdr:to>
    <xdr:sp macro="" textlink="">
      <xdr:nvSpPr>
        <xdr:cNvPr id="251" name="楕円 250">
          <a:extLst>
            <a:ext uri="{FF2B5EF4-FFF2-40B4-BE49-F238E27FC236}">
              <a16:creationId xmlns:a16="http://schemas.microsoft.com/office/drawing/2014/main" id="{76AACC12-AF80-40AA-A810-A3AFB1CD2A67}"/>
            </a:ext>
          </a:extLst>
        </xdr:cNvPr>
        <xdr:cNvSpPr/>
      </xdr:nvSpPr>
      <xdr:spPr>
        <a:xfrm>
          <a:off x="4584700" y="1602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99889</xdr:rowOff>
    </xdr:from>
    <xdr:ext cx="534377" cy="259045"/>
    <xdr:sp macro="" textlink="">
      <xdr:nvSpPr>
        <xdr:cNvPr id="252" name="衛生費該当値テキスト">
          <a:extLst>
            <a:ext uri="{FF2B5EF4-FFF2-40B4-BE49-F238E27FC236}">
              <a16:creationId xmlns:a16="http://schemas.microsoft.com/office/drawing/2014/main" id="{9F305170-0F7D-4A5C-95EE-ACDEE684B4E6}"/>
            </a:ext>
          </a:extLst>
        </xdr:cNvPr>
        <xdr:cNvSpPr txBox="1"/>
      </xdr:nvSpPr>
      <xdr:spPr>
        <a:xfrm>
          <a:off x="4686300" y="158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115784</xdr:rowOff>
    </xdr:from>
    <xdr:to>
      <xdr:col>20</xdr:col>
      <xdr:colOff>38100</xdr:colOff>
      <xdr:row>95</xdr:row>
      <xdr:rowOff>45934</xdr:rowOff>
    </xdr:to>
    <xdr:sp macro="" textlink="">
      <xdr:nvSpPr>
        <xdr:cNvPr id="253" name="楕円 252">
          <a:extLst>
            <a:ext uri="{FF2B5EF4-FFF2-40B4-BE49-F238E27FC236}">
              <a16:creationId xmlns:a16="http://schemas.microsoft.com/office/drawing/2014/main" id="{B8E168DD-CA48-4FD9-8030-B36AE79C79AC}"/>
            </a:ext>
          </a:extLst>
        </xdr:cNvPr>
        <xdr:cNvSpPr/>
      </xdr:nvSpPr>
      <xdr:spPr>
        <a:xfrm>
          <a:off x="3746500" y="162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62461</xdr:rowOff>
    </xdr:from>
    <xdr:ext cx="534377" cy="259045"/>
    <xdr:sp macro="" textlink="">
      <xdr:nvSpPr>
        <xdr:cNvPr id="254" name="テキスト ボックス 253">
          <a:extLst>
            <a:ext uri="{FF2B5EF4-FFF2-40B4-BE49-F238E27FC236}">
              <a16:creationId xmlns:a16="http://schemas.microsoft.com/office/drawing/2014/main" id="{EF3B19FB-AF54-4486-94B5-E34D85B8D2A3}"/>
            </a:ext>
          </a:extLst>
        </xdr:cNvPr>
        <xdr:cNvSpPr txBox="1"/>
      </xdr:nvSpPr>
      <xdr:spPr>
        <a:xfrm>
          <a:off x="3530111" y="1600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128950</xdr:rowOff>
    </xdr:from>
    <xdr:to>
      <xdr:col>15</xdr:col>
      <xdr:colOff>101600</xdr:colOff>
      <xdr:row>97</xdr:row>
      <xdr:rowOff>59100</xdr:rowOff>
    </xdr:to>
    <xdr:sp macro="" textlink="">
      <xdr:nvSpPr>
        <xdr:cNvPr id="255" name="楕円 254">
          <a:extLst>
            <a:ext uri="{FF2B5EF4-FFF2-40B4-BE49-F238E27FC236}">
              <a16:creationId xmlns:a16="http://schemas.microsoft.com/office/drawing/2014/main" id="{E6175E53-9327-49F3-8CF2-4D80DCFC6BF8}"/>
            </a:ext>
          </a:extLst>
        </xdr:cNvPr>
        <xdr:cNvSpPr/>
      </xdr:nvSpPr>
      <xdr:spPr>
        <a:xfrm>
          <a:off x="2857500" y="165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75627</xdr:rowOff>
    </xdr:from>
    <xdr:ext cx="534377" cy="259045"/>
    <xdr:sp macro="" textlink="">
      <xdr:nvSpPr>
        <xdr:cNvPr id="256" name="テキスト ボックス 255">
          <a:extLst>
            <a:ext uri="{FF2B5EF4-FFF2-40B4-BE49-F238E27FC236}">
              <a16:creationId xmlns:a16="http://schemas.microsoft.com/office/drawing/2014/main" id="{EA6497C6-4077-4D2E-A97C-0978A8BE10EF}"/>
            </a:ext>
          </a:extLst>
        </xdr:cNvPr>
        <xdr:cNvSpPr txBox="1"/>
      </xdr:nvSpPr>
      <xdr:spPr>
        <a:xfrm>
          <a:off x="2641111" y="163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14284</xdr:rowOff>
    </xdr:from>
    <xdr:to>
      <xdr:col>10</xdr:col>
      <xdr:colOff>165100</xdr:colOff>
      <xdr:row>94</xdr:row>
      <xdr:rowOff>115884</xdr:rowOff>
    </xdr:to>
    <xdr:sp macro="" textlink="">
      <xdr:nvSpPr>
        <xdr:cNvPr id="257" name="楕円 256">
          <a:extLst>
            <a:ext uri="{FF2B5EF4-FFF2-40B4-BE49-F238E27FC236}">
              <a16:creationId xmlns:a16="http://schemas.microsoft.com/office/drawing/2014/main" id="{E0DB77B8-33B6-471B-AD50-87983E63D900}"/>
            </a:ext>
          </a:extLst>
        </xdr:cNvPr>
        <xdr:cNvSpPr/>
      </xdr:nvSpPr>
      <xdr:spPr>
        <a:xfrm>
          <a:off x="1968500" y="1613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132411</xdr:rowOff>
    </xdr:from>
    <xdr:ext cx="534377" cy="259045"/>
    <xdr:sp macro="" textlink="">
      <xdr:nvSpPr>
        <xdr:cNvPr id="258" name="テキスト ボックス 257">
          <a:extLst>
            <a:ext uri="{FF2B5EF4-FFF2-40B4-BE49-F238E27FC236}">
              <a16:creationId xmlns:a16="http://schemas.microsoft.com/office/drawing/2014/main" id="{317ED016-AF8A-48B1-9A07-2E29AD68D7CB}"/>
            </a:ext>
          </a:extLst>
        </xdr:cNvPr>
        <xdr:cNvSpPr txBox="1"/>
      </xdr:nvSpPr>
      <xdr:spPr>
        <a:xfrm>
          <a:off x="1752111" y="1590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36871</xdr:rowOff>
    </xdr:from>
    <xdr:to>
      <xdr:col>6</xdr:col>
      <xdr:colOff>38100</xdr:colOff>
      <xdr:row>91</xdr:row>
      <xdr:rowOff>138471</xdr:rowOff>
    </xdr:to>
    <xdr:sp macro="" textlink="">
      <xdr:nvSpPr>
        <xdr:cNvPr id="259" name="楕円 258">
          <a:extLst>
            <a:ext uri="{FF2B5EF4-FFF2-40B4-BE49-F238E27FC236}">
              <a16:creationId xmlns:a16="http://schemas.microsoft.com/office/drawing/2014/main" id="{4065E461-0FE6-4F3C-BA6D-2F3E38BAB3C9}"/>
            </a:ext>
          </a:extLst>
        </xdr:cNvPr>
        <xdr:cNvSpPr/>
      </xdr:nvSpPr>
      <xdr:spPr>
        <a:xfrm>
          <a:off x="1079500" y="1563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154998</xdr:rowOff>
    </xdr:from>
    <xdr:ext cx="534377" cy="259045"/>
    <xdr:sp macro="" textlink="">
      <xdr:nvSpPr>
        <xdr:cNvPr id="260" name="テキスト ボックス 259">
          <a:extLst>
            <a:ext uri="{FF2B5EF4-FFF2-40B4-BE49-F238E27FC236}">
              <a16:creationId xmlns:a16="http://schemas.microsoft.com/office/drawing/2014/main" id="{E741360D-F6D5-4365-97B0-F5852B799307}"/>
            </a:ext>
          </a:extLst>
        </xdr:cNvPr>
        <xdr:cNvSpPr txBox="1"/>
      </xdr:nvSpPr>
      <xdr:spPr>
        <a:xfrm>
          <a:off x="863111" y="1541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DD925D8E-051D-4C16-84A0-7A1959DE55E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D4DE789-755D-49A6-B2DB-362C7A48F8E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5E1E0390-1792-49F7-A025-2AFE76EF74A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61680813-A633-44EF-9BE6-C285C94A9B7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EFEBB205-37A9-486D-A4EA-115BA2C74A3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D323DD3A-70BD-4302-9109-052EADCE1D4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A8674344-2055-4698-9EF0-8520DBF99AD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5B4A2449-FB68-4940-B9D7-387EF3352F1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100260AF-559B-4E7C-9764-8E6D5D5F1C0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66AF870-242A-4E67-B3DC-014E64B5814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C8335189-B622-4A11-86EB-B3CD66E65676}"/>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A710169D-8EBA-4646-8B4C-3EF66A69C844}"/>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8DCA8931-C8E8-497C-8843-788EBA461CD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4" name="テキスト ボックス 273">
          <a:extLst>
            <a:ext uri="{FF2B5EF4-FFF2-40B4-BE49-F238E27FC236}">
              <a16:creationId xmlns:a16="http://schemas.microsoft.com/office/drawing/2014/main" id="{B8A2F58A-3F50-482E-ABF7-650196A9E0D2}"/>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E5758CC2-6AD5-420F-98E9-6212B39DBD6E}"/>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6" name="テキスト ボックス 275">
          <a:extLst>
            <a:ext uri="{FF2B5EF4-FFF2-40B4-BE49-F238E27FC236}">
              <a16:creationId xmlns:a16="http://schemas.microsoft.com/office/drawing/2014/main" id="{8D0077D7-BB68-4D29-A99E-0EE8E6F62DB4}"/>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5A5AA546-CA9C-47D6-AF17-5FA6EE33D047}"/>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8" name="テキスト ボックス 277">
          <a:extLst>
            <a:ext uri="{FF2B5EF4-FFF2-40B4-BE49-F238E27FC236}">
              <a16:creationId xmlns:a16="http://schemas.microsoft.com/office/drawing/2014/main" id="{D3E7D613-796A-4760-B43A-A93E9A0622D5}"/>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36787C92-324E-4CDF-A66B-05A679ECD892}"/>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E9A8B4F2-E3B8-4CE1-9BE8-13E6813CA7FD}"/>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5558CB06-74A4-4B42-ACB8-B489B346698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52CF735C-4F74-41FA-82CE-0B46C712ECB9}"/>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4D57C57-894A-4733-8254-A7FCD56164F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127000</xdr:rowOff>
    </xdr:from>
    <xdr:to>
      <xdr:col>54</xdr:col>
      <xdr:colOff>189865</xdr:colOff>
      <xdr:row>38</xdr:row>
      <xdr:rowOff>86360</xdr:rowOff>
    </xdr:to>
    <xdr:cxnSp macro="">
      <xdr:nvCxnSpPr>
        <xdr:cNvPr id="284" name="直線コネクタ 283">
          <a:extLst>
            <a:ext uri="{FF2B5EF4-FFF2-40B4-BE49-F238E27FC236}">
              <a16:creationId xmlns:a16="http://schemas.microsoft.com/office/drawing/2014/main" id="{181DB1E5-1CAB-43FD-AD50-135D21153A5C}"/>
            </a:ext>
          </a:extLst>
        </xdr:cNvPr>
        <xdr:cNvCxnSpPr/>
      </xdr:nvCxnSpPr>
      <xdr:spPr>
        <a:xfrm flipV="1">
          <a:off x="10475595" y="5099050"/>
          <a:ext cx="127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85" name="労働費最小値テキスト">
          <a:extLst>
            <a:ext uri="{FF2B5EF4-FFF2-40B4-BE49-F238E27FC236}">
              <a16:creationId xmlns:a16="http://schemas.microsoft.com/office/drawing/2014/main" id="{0C1FD6B4-497A-4EF4-AA40-9F5D4CC32CB2}"/>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86" name="直線コネクタ 285">
          <a:extLst>
            <a:ext uri="{FF2B5EF4-FFF2-40B4-BE49-F238E27FC236}">
              <a16:creationId xmlns:a16="http://schemas.microsoft.com/office/drawing/2014/main" id="{D1D7C8D1-20C9-4A31-9996-47EB535CE56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73677</xdr:rowOff>
    </xdr:from>
    <xdr:ext cx="469744" cy="259045"/>
    <xdr:sp macro="" textlink="">
      <xdr:nvSpPr>
        <xdr:cNvPr id="287" name="労働費最大値テキスト">
          <a:extLst>
            <a:ext uri="{FF2B5EF4-FFF2-40B4-BE49-F238E27FC236}">
              <a16:creationId xmlns:a16="http://schemas.microsoft.com/office/drawing/2014/main" id="{3FEA6AC8-8B65-4018-949B-35D49A756287}"/>
            </a:ext>
          </a:extLst>
        </xdr:cNvPr>
        <xdr:cNvSpPr txBox="1"/>
      </xdr:nvSpPr>
      <xdr:spPr>
        <a:xfrm>
          <a:off x="10528300"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127000</xdr:rowOff>
    </xdr:from>
    <xdr:to>
      <xdr:col>55</xdr:col>
      <xdr:colOff>88900</xdr:colOff>
      <xdr:row>29</xdr:row>
      <xdr:rowOff>127000</xdr:rowOff>
    </xdr:to>
    <xdr:cxnSp macro="">
      <xdr:nvCxnSpPr>
        <xdr:cNvPr id="288" name="直線コネクタ 287">
          <a:extLst>
            <a:ext uri="{FF2B5EF4-FFF2-40B4-BE49-F238E27FC236}">
              <a16:creationId xmlns:a16="http://schemas.microsoft.com/office/drawing/2014/main" id="{C1BF5EFE-2175-4207-BA52-F99154D266A3}"/>
            </a:ext>
          </a:extLst>
        </xdr:cNvPr>
        <xdr:cNvCxnSpPr/>
      </xdr:nvCxnSpPr>
      <xdr:spPr>
        <a:xfrm>
          <a:off x="10388600" y="509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95250</xdr:rowOff>
    </xdr:from>
    <xdr:to>
      <xdr:col>55</xdr:col>
      <xdr:colOff>0</xdr:colOff>
      <xdr:row>33</xdr:row>
      <xdr:rowOff>120650</xdr:rowOff>
    </xdr:to>
    <xdr:cxnSp macro="">
      <xdr:nvCxnSpPr>
        <xdr:cNvPr id="289" name="直線コネクタ 288">
          <a:extLst>
            <a:ext uri="{FF2B5EF4-FFF2-40B4-BE49-F238E27FC236}">
              <a16:creationId xmlns:a16="http://schemas.microsoft.com/office/drawing/2014/main" id="{809F02DA-D5A3-41C4-BF96-B56B4CC3B83D}"/>
            </a:ext>
          </a:extLst>
        </xdr:cNvPr>
        <xdr:cNvCxnSpPr/>
      </xdr:nvCxnSpPr>
      <xdr:spPr>
        <a:xfrm flipV="1">
          <a:off x="9639300" y="5753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49547</xdr:rowOff>
    </xdr:from>
    <xdr:ext cx="378565" cy="259045"/>
    <xdr:sp macro="" textlink="">
      <xdr:nvSpPr>
        <xdr:cNvPr id="290" name="労働費平均値テキスト">
          <a:extLst>
            <a:ext uri="{FF2B5EF4-FFF2-40B4-BE49-F238E27FC236}">
              <a16:creationId xmlns:a16="http://schemas.microsoft.com/office/drawing/2014/main" id="{330C6D91-6400-46F1-91ED-645CECF4D2D6}"/>
            </a:ext>
          </a:extLst>
        </xdr:cNvPr>
        <xdr:cNvSpPr txBox="1"/>
      </xdr:nvSpPr>
      <xdr:spPr>
        <a:xfrm>
          <a:off x="10528300" y="58788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291" name="フローチャート: 判断 290">
          <a:extLst>
            <a:ext uri="{FF2B5EF4-FFF2-40B4-BE49-F238E27FC236}">
              <a16:creationId xmlns:a16="http://schemas.microsoft.com/office/drawing/2014/main" id="{CE715B38-5108-4206-AF74-289A56511B33}"/>
            </a:ext>
          </a:extLst>
        </xdr:cNvPr>
        <xdr:cNvSpPr/>
      </xdr:nvSpPr>
      <xdr:spPr>
        <a:xfrm>
          <a:off x="10426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107950</xdr:rowOff>
    </xdr:from>
    <xdr:to>
      <xdr:col>50</xdr:col>
      <xdr:colOff>114300</xdr:colOff>
      <xdr:row>33</xdr:row>
      <xdr:rowOff>120650</xdr:rowOff>
    </xdr:to>
    <xdr:cxnSp macro="">
      <xdr:nvCxnSpPr>
        <xdr:cNvPr id="292" name="直線コネクタ 291">
          <a:extLst>
            <a:ext uri="{FF2B5EF4-FFF2-40B4-BE49-F238E27FC236}">
              <a16:creationId xmlns:a16="http://schemas.microsoft.com/office/drawing/2014/main" id="{01285E8F-9F3D-451A-AD2C-21D7384D5B4F}"/>
            </a:ext>
          </a:extLst>
        </xdr:cNvPr>
        <xdr:cNvCxnSpPr/>
      </xdr:nvCxnSpPr>
      <xdr:spPr>
        <a:xfrm>
          <a:off x="8750300" y="576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66040</xdr:rowOff>
    </xdr:from>
    <xdr:to>
      <xdr:col>50</xdr:col>
      <xdr:colOff>165100</xdr:colOff>
      <xdr:row>32</xdr:row>
      <xdr:rowOff>167640</xdr:rowOff>
    </xdr:to>
    <xdr:sp macro="" textlink="">
      <xdr:nvSpPr>
        <xdr:cNvPr id="293" name="フローチャート: 判断 292">
          <a:extLst>
            <a:ext uri="{FF2B5EF4-FFF2-40B4-BE49-F238E27FC236}">
              <a16:creationId xmlns:a16="http://schemas.microsoft.com/office/drawing/2014/main" id="{93F7858F-B224-4502-AD0E-E0ECB6BACE1E}"/>
            </a:ext>
          </a:extLst>
        </xdr:cNvPr>
        <xdr:cNvSpPr/>
      </xdr:nvSpPr>
      <xdr:spPr>
        <a:xfrm>
          <a:off x="9588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12717</xdr:rowOff>
    </xdr:from>
    <xdr:ext cx="378565" cy="259045"/>
    <xdr:sp macro="" textlink="">
      <xdr:nvSpPr>
        <xdr:cNvPr id="294" name="テキスト ボックス 293">
          <a:extLst>
            <a:ext uri="{FF2B5EF4-FFF2-40B4-BE49-F238E27FC236}">
              <a16:creationId xmlns:a16="http://schemas.microsoft.com/office/drawing/2014/main" id="{7D100F1A-5B69-439A-94DE-F45EA0DB9341}"/>
            </a:ext>
          </a:extLst>
        </xdr:cNvPr>
        <xdr:cNvSpPr txBox="1"/>
      </xdr:nvSpPr>
      <xdr:spPr>
        <a:xfrm>
          <a:off x="9450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82550</xdr:rowOff>
    </xdr:from>
    <xdr:to>
      <xdr:col>45</xdr:col>
      <xdr:colOff>177800</xdr:colOff>
      <xdr:row>33</xdr:row>
      <xdr:rowOff>107950</xdr:rowOff>
    </xdr:to>
    <xdr:cxnSp macro="">
      <xdr:nvCxnSpPr>
        <xdr:cNvPr id="295" name="直線コネクタ 294">
          <a:extLst>
            <a:ext uri="{FF2B5EF4-FFF2-40B4-BE49-F238E27FC236}">
              <a16:creationId xmlns:a16="http://schemas.microsoft.com/office/drawing/2014/main" id="{5E592AAC-561D-49B6-BFDE-64EEDBEFCADE}"/>
            </a:ext>
          </a:extLst>
        </xdr:cNvPr>
        <xdr:cNvCxnSpPr/>
      </xdr:nvCxnSpPr>
      <xdr:spPr>
        <a:xfrm>
          <a:off x="7861300" y="5568950"/>
          <a:ext cx="8890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31750</xdr:rowOff>
    </xdr:from>
    <xdr:to>
      <xdr:col>46</xdr:col>
      <xdr:colOff>38100</xdr:colOff>
      <xdr:row>33</xdr:row>
      <xdr:rowOff>133350</xdr:rowOff>
    </xdr:to>
    <xdr:sp macro="" textlink="">
      <xdr:nvSpPr>
        <xdr:cNvPr id="296" name="フローチャート: 判断 295">
          <a:extLst>
            <a:ext uri="{FF2B5EF4-FFF2-40B4-BE49-F238E27FC236}">
              <a16:creationId xmlns:a16="http://schemas.microsoft.com/office/drawing/2014/main" id="{156DF477-F1A2-4833-A433-E26855583B8B}"/>
            </a:ext>
          </a:extLst>
        </xdr:cNvPr>
        <xdr:cNvSpPr/>
      </xdr:nvSpPr>
      <xdr:spPr>
        <a:xfrm>
          <a:off x="8699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149877</xdr:rowOff>
    </xdr:from>
    <xdr:ext cx="378565" cy="259045"/>
    <xdr:sp macro="" textlink="">
      <xdr:nvSpPr>
        <xdr:cNvPr id="297" name="テキスト ボックス 296">
          <a:extLst>
            <a:ext uri="{FF2B5EF4-FFF2-40B4-BE49-F238E27FC236}">
              <a16:creationId xmlns:a16="http://schemas.microsoft.com/office/drawing/2014/main" id="{1D54B537-7259-44A6-AD45-839280B854DA}"/>
            </a:ext>
          </a:extLst>
        </xdr:cNvPr>
        <xdr:cNvSpPr txBox="1"/>
      </xdr:nvSpPr>
      <xdr:spPr>
        <a:xfrm>
          <a:off x="8561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82550</xdr:rowOff>
    </xdr:from>
    <xdr:to>
      <xdr:col>41</xdr:col>
      <xdr:colOff>50800</xdr:colOff>
      <xdr:row>32</xdr:row>
      <xdr:rowOff>91440</xdr:rowOff>
    </xdr:to>
    <xdr:cxnSp macro="">
      <xdr:nvCxnSpPr>
        <xdr:cNvPr id="298" name="直線コネクタ 297">
          <a:extLst>
            <a:ext uri="{FF2B5EF4-FFF2-40B4-BE49-F238E27FC236}">
              <a16:creationId xmlns:a16="http://schemas.microsoft.com/office/drawing/2014/main" id="{E0BE7FD5-68CF-48C6-A629-6FBECC7CC476}"/>
            </a:ext>
          </a:extLst>
        </xdr:cNvPr>
        <xdr:cNvCxnSpPr/>
      </xdr:nvCxnSpPr>
      <xdr:spPr>
        <a:xfrm flipV="1">
          <a:off x="6972300" y="55689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170180</xdr:rowOff>
    </xdr:from>
    <xdr:to>
      <xdr:col>41</xdr:col>
      <xdr:colOff>101600</xdr:colOff>
      <xdr:row>33</xdr:row>
      <xdr:rowOff>100330</xdr:rowOff>
    </xdr:to>
    <xdr:sp macro="" textlink="">
      <xdr:nvSpPr>
        <xdr:cNvPr id="299" name="フローチャート: 判断 298">
          <a:extLst>
            <a:ext uri="{FF2B5EF4-FFF2-40B4-BE49-F238E27FC236}">
              <a16:creationId xmlns:a16="http://schemas.microsoft.com/office/drawing/2014/main" id="{E2F8633E-5B1A-49AD-82CA-C71D207A79F8}"/>
            </a:ext>
          </a:extLst>
        </xdr:cNvPr>
        <xdr:cNvSpPr/>
      </xdr:nvSpPr>
      <xdr:spPr>
        <a:xfrm>
          <a:off x="7810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91457</xdr:rowOff>
    </xdr:from>
    <xdr:ext cx="378565" cy="259045"/>
    <xdr:sp macro="" textlink="">
      <xdr:nvSpPr>
        <xdr:cNvPr id="300" name="テキスト ボックス 299">
          <a:extLst>
            <a:ext uri="{FF2B5EF4-FFF2-40B4-BE49-F238E27FC236}">
              <a16:creationId xmlns:a16="http://schemas.microsoft.com/office/drawing/2014/main" id="{2F9E74C1-E5F8-4B5A-960A-E73BCA2242F4}"/>
            </a:ext>
          </a:extLst>
        </xdr:cNvPr>
        <xdr:cNvSpPr txBox="1"/>
      </xdr:nvSpPr>
      <xdr:spPr>
        <a:xfrm>
          <a:off x="7672017" y="574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01" name="フローチャート: 判断 300">
          <a:extLst>
            <a:ext uri="{FF2B5EF4-FFF2-40B4-BE49-F238E27FC236}">
              <a16:creationId xmlns:a16="http://schemas.microsoft.com/office/drawing/2014/main" id="{797EE8F4-3843-4C90-A43C-0C0F6E803354}"/>
            </a:ext>
          </a:extLst>
        </xdr:cNvPr>
        <xdr:cNvSpPr/>
      </xdr:nvSpPr>
      <xdr:spPr>
        <a:xfrm>
          <a:off x="692150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135907</xdr:rowOff>
    </xdr:from>
    <xdr:ext cx="378565" cy="259045"/>
    <xdr:sp macro="" textlink="">
      <xdr:nvSpPr>
        <xdr:cNvPr id="302" name="テキスト ボックス 301">
          <a:extLst>
            <a:ext uri="{FF2B5EF4-FFF2-40B4-BE49-F238E27FC236}">
              <a16:creationId xmlns:a16="http://schemas.microsoft.com/office/drawing/2014/main" id="{29D0C698-5725-499C-9FE3-4F23DCF218B3}"/>
            </a:ext>
          </a:extLst>
        </xdr:cNvPr>
        <xdr:cNvSpPr txBox="1"/>
      </xdr:nvSpPr>
      <xdr:spPr>
        <a:xfrm>
          <a:off x="6783017" y="5622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BC21AB9-0B77-41FD-A57F-908CF8283DB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691E555-36C2-4212-A102-ED2ADABE0A5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3F216C34-E5DA-4746-91AD-6F55CA90661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49E8A9D-A2C7-41F4-ABE7-4BC1227A535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92014DC-26BC-433B-8188-C0FC2AB8D09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44450</xdr:rowOff>
    </xdr:from>
    <xdr:to>
      <xdr:col>55</xdr:col>
      <xdr:colOff>50800</xdr:colOff>
      <xdr:row>33</xdr:row>
      <xdr:rowOff>146050</xdr:rowOff>
    </xdr:to>
    <xdr:sp macro="" textlink="">
      <xdr:nvSpPr>
        <xdr:cNvPr id="308" name="楕円 307">
          <a:extLst>
            <a:ext uri="{FF2B5EF4-FFF2-40B4-BE49-F238E27FC236}">
              <a16:creationId xmlns:a16="http://schemas.microsoft.com/office/drawing/2014/main" id="{9571E791-B4E9-4BDA-B8F1-0CECF48425AB}"/>
            </a:ext>
          </a:extLst>
        </xdr:cNvPr>
        <xdr:cNvSpPr/>
      </xdr:nvSpPr>
      <xdr:spPr>
        <a:xfrm>
          <a:off x="104267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67327</xdr:rowOff>
    </xdr:from>
    <xdr:ext cx="378565" cy="259045"/>
    <xdr:sp macro="" textlink="">
      <xdr:nvSpPr>
        <xdr:cNvPr id="309" name="労働費該当値テキスト">
          <a:extLst>
            <a:ext uri="{FF2B5EF4-FFF2-40B4-BE49-F238E27FC236}">
              <a16:creationId xmlns:a16="http://schemas.microsoft.com/office/drawing/2014/main" id="{F0558EFE-8E89-4FB0-9870-1BCB2F963430}"/>
            </a:ext>
          </a:extLst>
        </xdr:cNvPr>
        <xdr:cNvSpPr txBox="1"/>
      </xdr:nvSpPr>
      <xdr:spPr>
        <a:xfrm>
          <a:off x="10528300" y="5553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69850</xdr:rowOff>
    </xdr:from>
    <xdr:to>
      <xdr:col>50</xdr:col>
      <xdr:colOff>165100</xdr:colOff>
      <xdr:row>34</xdr:row>
      <xdr:rowOff>0</xdr:rowOff>
    </xdr:to>
    <xdr:sp macro="" textlink="">
      <xdr:nvSpPr>
        <xdr:cNvPr id="310" name="楕円 309">
          <a:extLst>
            <a:ext uri="{FF2B5EF4-FFF2-40B4-BE49-F238E27FC236}">
              <a16:creationId xmlns:a16="http://schemas.microsoft.com/office/drawing/2014/main" id="{77B60761-0BC4-4980-BFA8-3BC3D75575D7}"/>
            </a:ext>
          </a:extLst>
        </xdr:cNvPr>
        <xdr:cNvSpPr/>
      </xdr:nvSpPr>
      <xdr:spPr>
        <a:xfrm>
          <a:off x="9588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162577</xdr:rowOff>
    </xdr:from>
    <xdr:ext cx="378565" cy="259045"/>
    <xdr:sp macro="" textlink="">
      <xdr:nvSpPr>
        <xdr:cNvPr id="311" name="テキスト ボックス 310">
          <a:extLst>
            <a:ext uri="{FF2B5EF4-FFF2-40B4-BE49-F238E27FC236}">
              <a16:creationId xmlns:a16="http://schemas.microsoft.com/office/drawing/2014/main" id="{EBB52F57-BBF9-489D-A7EF-7C505B99F154}"/>
            </a:ext>
          </a:extLst>
        </xdr:cNvPr>
        <xdr:cNvSpPr txBox="1"/>
      </xdr:nvSpPr>
      <xdr:spPr>
        <a:xfrm>
          <a:off x="9450017" y="582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57150</xdr:rowOff>
    </xdr:from>
    <xdr:to>
      <xdr:col>46</xdr:col>
      <xdr:colOff>38100</xdr:colOff>
      <xdr:row>33</xdr:row>
      <xdr:rowOff>158750</xdr:rowOff>
    </xdr:to>
    <xdr:sp macro="" textlink="">
      <xdr:nvSpPr>
        <xdr:cNvPr id="312" name="楕円 311">
          <a:extLst>
            <a:ext uri="{FF2B5EF4-FFF2-40B4-BE49-F238E27FC236}">
              <a16:creationId xmlns:a16="http://schemas.microsoft.com/office/drawing/2014/main" id="{E438ACD4-CE76-47CF-8251-31198A192927}"/>
            </a:ext>
          </a:extLst>
        </xdr:cNvPr>
        <xdr:cNvSpPr/>
      </xdr:nvSpPr>
      <xdr:spPr>
        <a:xfrm>
          <a:off x="86995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149877</xdr:rowOff>
    </xdr:from>
    <xdr:ext cx="378565" cy="259045"/>
    <xdr:sp macro="" textlink="">
      <xdr:nvSpPr>
        <xdr:cNvPr id="313" name="テキスト ボックス 312">
          <a:extLst>
            <a:ext uri="{FF2B5EF4-FFF2-40B4-BE49-F238E27FC236}">
              <a16:creationId xmlns:a16="http://schemas.microsoft.com/office/drawing/2014/main" id="{6584ABA1-9356-46FF-B91F-9153AFF9A203}"/>
            </a:ext>
          </a:extLst>
        </xdr:cNvPr>
        <xdr:cNvSpPr txBox="1"/>
      </xdr:nvSpPr>
      <xdr:spPr>
        <a:xfrm>
          <a:off x="8561017" y="5807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31750</xdr:rowOff>
    </xdr:from>
    <xdr:to>
      <xdr:col>41</xdr:col>
      <xdr:colOff>101600</xdr:colOff>
      <xdr:row>32</xdr:row>
      <xdr:rowOff>133350</xdr:rowOff>
    </xdr:to>
    <xdr:sp macro="" textlink="">
      <xdr:nvSpPr>
        <xdr:cNvPr id="314" name="楕円 313">
          <a:extLst>
            <a:ext uri="{FF2B5EF4-FFF2-40B4-BE49-F238E27FC236}">
              <a16:creationId xmlns:a16="http://schemas.microsoft.com/office/drawing/2014/main" id="{4490744D-C5C2-49DF-9E65-C12477FB49E6}"/>
            </a:ext>
          </a:extLst>
        </xdr:cNvPr>
        <xdr:cNvSpPr/>
      </xdr:nvSpPr>
      <xdr:spPr>
        <a:xfrm>
          <a:off x="7810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149877</xdr:rowOff>
    </xdr:from>
    <xdr:ext cx="378565" cy="259045"/>
    <xdr:sp macro="" textlink="">
      <xdr:nvSpPr>
        <xdr:cNvPr id="315" name="テキスト ボックス 314">
          <a:extLst>
            <a:ext uri="{FF2B5EF4-FFF2-40B4-BE49-F238E27FC236}">
              <a16:creationId xmlns:a16="http://schemas.microsoft.com/office/drawing/2014/main" id="{280F28D1-870E-4C8F-A704-E352AE1852AE}"/>
            </a:ext>
          </a:extLst>
        </xdr:cNvPr>
        <xdr:cNvSpPr txBox="1"/>
      </xdr:nvSpPr>
      <xdr:spPr>
        <a:xfrm>
          <a:off x="7672017" y="529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40640</xdr:rowOff>
    </xdr:from>
    <xdr:to>
      <xdr:col>36</xdr:col>
      <xdr:colOff>165100</xdr:colOff>
      <xdr:row>32</xdr:row>
      <xdr:rowOff>142240</xdr:rowOff>
    </xdr:to>
    <xdr:sp macro="" textlink="">
      <xdr:nvSpPr>
        <xdr:cNvPr id="316" name="楕円 315">
          <a:extLst>
            <a:ext uri="{FF2B5EF4-FFF2-40B4-BE49-F238E27FC236}">
              <a16:creationId xmlns:a16="http://schemas.microsoft.com/office/drawing/2014/main" id="{5A740F1F-C239-42A4-822E-72D8008574D0}"/>
            </a:ext>
          </a:extLst>
        </xdr:cNvPr>
        <xdr:cNvSpPr/>
      </xdr:nvSpPr>
      <xdr:spPr>
        <a:xfrm>
          <a:off x="6921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158767</xdr:rowOff>
    </xdr:from>
    <xdr:ext cx="378565" cy="259045"/>
    <xdr:sp macro="" textlink="">
      <xdr:nvSpPr>
        <xdr:cNvPr id="317" name="テキスト ボックス 316">
          <a:extLst>
            <a:ext uri="{FF2B5EF4-FFF2-40B4-BE49-F238E27FC236}">
              <a16:creationId xmlns:a16="http://schemas.microsoft.com/office/drawing/2014/main" id="{55FE8CB6-23B7-4C01-9323-344C6489B162}"/>
            </a:ext>
          </a:extLst>
        </xdr:cNvPr>
        <xdr:cNvSpPr txBox="1"/>
      </xdr:nvSpPr>
      <xdr:spPr>
        <a:xfrm>
          <a:off x="6783017" y="5302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EB8BBBFF-0A79-4DAF-8E50-8CEE008086A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135B6267-6171-498C-84AD-B0CE586BDEC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4067E5DC-68C6-41A4-822F-7AC7ABF667D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3E228EC2-A0E1-44A3-BE97-2752A5C0754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F4914055-DFAC-4A55-8265-DEC73AA6B3F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39A20A3C-2BD3-4842-8A66-77161EA5046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C0B52103-EE37-4873-AECF-3006670CA94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3C5A4DBB-8943-42C4-9336-CB3DACD6D80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4DE1F5E0-9339-4032-A308-5AAEECC5B66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7ED11E27-C5F4-4C6D-BCC6-44CDB35B133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4109598-18A4-408E-964A-37417B2EDB21}"/>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D89FB093-DB7C-414D-A057-677D7B4D4CF2}"/>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4F6BCC85-5CAD-4047-8D0F-4192F61692EE}"/>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EA86C5D4-EBB4-4DFD-B0BC-7F662DEC2F91}"/>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53E20886-1EFF-468B-BFDD-4652D76AF764}"/>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2B2F11CE-E1BD-4722-BE87-874F6A4E0441}"/>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37453841-E043-420C-A6F0-01E4852C411C}"/>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46D7E23C-7FD4-402F-89F4-61385438A069}"/>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58BF9715-6986-49AE-97E5-79C4D9796EF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F180B1CD-DF09-4B99-A059-366A741080D6}"/>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50EAEF3E-F40A-4D2D-864F-355848C6E22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39" name="直線コネクタ 338">
          <a:extLst>
            <a:ext uri="{FF2B5EF4-FFF2-40B4-BE49-F238E27FC236}">
              <a16:creationId xmlns:a16="http://schemas.microsoft.com/office/drawing/2014/main" id="{818BC2AF-457C-4D90-8103-884A2D40C81C}"/>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0" name="農林水産業費最小値テキスト">
          <a:extLst>
            <a:ext uri="{FF2B5EF4-FFF2-40B4-BE49-F238E27FC236}">
              <a16:creationId xmlns:a16="http://schemas.microsoft.com/office/drawing/2014/main" id="{9D9F5CDA-51CB-4BE9-94FE-0B4EF7AD8D03}"/>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1" name="直線コネクタ 340">
          <a:extLst>
            <a:ext uri="{FF2B5EF4-FFF2-40B4-BE49-F238E27FC236}">
              <a16:creationId xmlns:a16="http://schemas.microsoft.com/office/drawing/2014/main" id="{442D7943-9B1E-443B-AEEE-FB0BE78676F5}"/>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2" name="農林水産業費最大値テキスト">
          <a:extLst>
            <a:ext uri="{FF2B5EF4-FFF2-40B4-BE49-F238E27FC236}">
              <a16:creationId xmlns:a16="http://schemas.microsoft.com/office/drawing/2014/main" id="{159494AC-2E46-4352-86A3-7993B13C9EB7}"/>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3" name="直線コネクタ 342">
          <a:extLst>
            <a:ext uri="{FF2B5EF4-FFF2-40B4-BE49-F238E27FC236}">
              <a16:creationId xmlns:a16="http://schemas.microsoft.com/office/drawing/2014/main" id="{23A81E90-6F64-43BC-849E-A4967B1464FB}"/>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34544</xdr:rowOff>
    </xdr:from>
    <xdr:to>
      <xdr:col>55</xdr:col>
      <xdr:colOff>0</xdr:colOff>
      <xdr:row>57</xdr:row>
      <xdr:rowOff>71074</xdr:rowOff>
    </xdr:to>
    <xdr:cxnSp macro="">
      <xdr:nvCxnSpPr>
        <xdr:cNvPr id="344" name="直線コネクタ 343">
          <a:extLst>
            <a:ext uri="{FF2B5EF4-FFF2-40B4-BE49-F238E27FC236}">
              <a16:creationId xmlns:a16="http://schemas.microsoft.com/office/drawing/2014/main" id="{B3737C6E-F78E-4AA3-83A3-23E85F3D9F73}"/>
            </a:ext>
          </a:extLst>
        </xdr:cNvPr>
        <xdr:cNvCxnSpPr/>
      </xdr:nvCxnSpPr>
      <xdr:spPr>
        <a:xfrm flipV="1">
          <a:off x="9639300" y="9807194"/>
          <a:ext cx="8382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3045</xdr:rowOff>
    </xdr:from>
    <xdr:ext cx="469744" cy="259045"/>
    <xdr:sp macro="" textlink="">
      <xdr:nvSpPr>
        <xdr:cNvPr id="345" name="農林水産業費平均値テキスト">
          <a:extLst>
            <a:ext uri="{FF2B5EF4-FFF2-40B4-BE49-F238E27FC236}">
              <a16:creationId xmlns:a16="http://schemas.microsoft.com/office/drawing/2014/main" id="{16F1DDB5-7855-4ED3-BE25-05891018FE6E}"/>
            </a:ext>
          </a:extLst>
        </xdr:cNvPr>
        <xdr:cNvSpPr txBox="1"/>
      </xdr:nvSpPr>
      <xdr:spPr>
        <a:xfrm>
          <a:off x="10528300" y="9775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6" name="フローチャート: 判断 345">
          <a:extLst>
            <a:ext uri="{FF2B5EF4-FFF2-40B4-BE49-F238E27FC236}">
              <a16:creationId xmlns:a16="http://schemas.microsoft.com/office/drawing/2014/main" id="{7DB1A929-05B7-44AD-A76E-755D7B228D0A}"/>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71074</xdr:rowOff>
    </xdr:from>
    <xdr:to>
      <xdr:col>50</xdr:col>
      <xdr:colOff>114300</xdr:colOff>
      <xdr:row>57</xdr:row>
      <xdr:rowOff>90322</xdr:rowOff>
    </xdr:to>
    <xdr:cxnSp macro="">
      <xdr:nvCxnSpPr>
        <xdr:cNvPr id="347" name="直線コネクタ 346">
          <a:extLst>
            <a:ext uri="{FF2B5EF4-FFF2-40B4-BE49-F238E27FC236}">
              <a16:creationId xmlns:a16="http://schemas.microsoft.com/office/drawing/2014/main" id="{FBC02ED0-EB7E-4D43-8B5F-7FFB538D2D40}"/>
            </a:ext>
          </a:extLst>
        </xdr:cNvPr>
        <xdr:cNvCxnSpPr/>
      </xdr:nvCxnSpPr>
      <xdr:spPr>
        <a:xfrm flipV="1">
          <a:off x="8750300" y="9843724"/>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48" name="フローチャート: 判断 347">
          <a:extLst>
            <a:ext uri="{FF2B5EF4-FFF2-40B4-BE49-F238E27FC236}">
              <a16:creationId xmlns:a16="http://schemas.microsoft.com/office/drawing/2014/main" id="{ACB36F3F-76B6-40A9-8390-C1B11E1BBF1C}"/>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133758</xdr:rowOff>
    </xdr:from>
    <xdr:ext cx="469744" cy="259045"/>
    <xdr:sp macro="" textlink="">
      <xdr:nvSpPr>
        <xdr:cNvPr id="349" name="テキスト ボックス 348">
          <a:extLst>
            <a:ext uri="{FF2B5EF4-FFF2-40B4-BE49-F238E27FC236}">
              <a16:creationId xmlns:a16="http://schemas.microsoft.com/office/drawing/2014/main" id="{1FA96E69-668F-49B6-873F-DB6063C925C8}"/>
            </a:ext>
          </a:extLst>
        </xdr:cNvPr>
        <xdr:cNvSpPr txBox="1"/>
      </xdr:nvSpPr>
      <xdr:spPr>
        <a:xfrm>
          <a:off x="9404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51369</xdr:rowOff>
    </xdr:from>
    <xdr:to>
      <xdr:col>45</xdr:col>
      <xdr:colOff>177800</xdr:colOff>
      <xdr:row>57</xdr:row>
      <xdr:rowOff>90322</xdr:rowOff>
    </xdr:to>
    <xdr:cxnSp macro="">
      <xdr:nvCxnSpPr>
        <xdr:cNvPr id="350" name="直線コネクタ 349">
          <a:extLst>
            <a:ext uri="{FF2B5EF4-FFF2-40B4-BE49-F238E27FC236}">
              <a16:creationId xmlns:a16="http://schemas.microsoft.com/office/drawing/2014/main" id="{E5F41B5F-4981-4681-BCC1-8432A3EA7D2C}"/>
            </a:ext>
          </a:extLst>
        </xdr:cNvPr>
        <xdr:cNvCxnSpPr/>
      </xdr:nvCxnSpPr>
      <xdr:spPr>
        <a:xfrm>
          <a:off x="7861300" y="9824019"/>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1" name="フローチャート: 判断 350">
          <a:extLst>
            <a:ext uri="{FF2B5EF4-FFF2-40B4-BE49-F238E27FC236}">
              <a16:creationId xmlns:a16="http://schemas.microsoft.com/office/drawing/2014/main" id="{08CF7368-8288-4503-8D0D-9E56E257AFB4}"/>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2" name="テキスト ボックス 351">
          <a:extLst>
            <a:ext uri="{FF2B5EF4-FFF2-40B4-BE49-F238E27FC236}">
              <a16:creationId xmlns:a16="http://schemas.microsoft.com/office/drawing/2014/main" id="{F4DD13D1-6AF6-46AD-996B-63A74569D9DC}"/>
            </a:ext>
          </a:extLst>
        </xdr:cNvPr>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155748</xdr:rowOff>
    </xdr:from>
    <xdr:to>
      <xdr:col>41</xdr:col>
      <xdr:colOff>50800</xdr:colOff>
      <xdr:row>57</xdr:row>
      <xdr:rowOff>51369</xdr:rowOff>
    </xdr:to>
    <xdr:cxnSp macro="">
      <xdr:nvCxnSpPr>
        <xdr:cNvPr id="353" name="直線コネクタ 352">
          <a:extLst>
            <a:ext uri="{FF2B5EF4-FFF2-40B4-BE49-F238E27FC236}">
              <a16:creationId xmlns:a16="http://schemas.microsoft.com/office/drawing/2014/main" id="{9FA880A9-32D9-4A87-9F9F-A35C95EE601A}"/>
            </a:ext>
          </a:extLst>
        </xdr:cNvPr>
        <xdr:cNvCxnSpPr/>
      </xdr:nvCxnSpPr>
      <xdr:spPr>
        <a:xfrm>
          <a:off x="6972300" y="9756948"/>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4" name="フローチャート: 判断 353">
          <a:extLst>
            <a:ext uri="{FF2B5EF4-FFF2-40B4-BE49-F238E27FC236}">
              <a16:creationId xmlns:a16="http://schemas.microsoft.com/office/drawing/2014/main" id="{9DDCBF4D-F8AF-4B19-B733-516EEDEFDC35}"/>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125163</xdr:rowOff>
    </xdr:from>
    <xdr:ext cx="469744" cy="259045"/>
    <xdr:sp macro="" textlink="">
      <xdr:nvSpPr>
        <xdr:cNvPr id="355" name="テキスト ボックス 354">
          <a:extLst>
            <a:ext uri="{FF2B5EF4-FFF2-40B4-BE49-F238E27FC236}">
              <a16:creationId xmlns:a16="http://schemas.microsoft.com/office/drawing/2014/main" id="{0A573BAD-FB36-4BC2-88B6-FDDA9FA7F3B4}"/>
            </a:ext>
          </a:extLst>
        </xdr:cNvPr>
        <xdr:cNvSpPr txBox="1"/>
      </xdr:nvSpPr>
      <xdr:spPr>
        <a:xfrm>
          <a:off x="7626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6" name="フローチャート: 判断 355">
          <a:extLst>
            <a:ext uri="{FF2B5EF4-FFF2-40B4-BE49-F238E27FC236}">
              <a16:creationId xmlns:a16="http://schemas.microsoft.com/office/drawing/2014/main" id="{4ABAADB9-E79D-4564-AE4B-921CB1FEF858}"/>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116202</xdr:rowOff>
    </xdr:from>
    <xdr:ext cx="469744" cy="259045"/>
    <xdr:sp macro="" textlink="">
      <xdr:nvSpPr>
        <xdr:cNvPr id="357" name="テキスト ボックス 356">
          <a:extLst>
            <a:ext uri="{FF2B5EF4-FFF2-40B4-BE49-F238E27FC236}">
              <a16:creationId xmlns:a16="http://schemas.microsoft.com/office/drawing/2014/main" id="{DA4DD217-5046-4C7B-A381-B4E2AF24ED16}"/>
            </a:ext>
          </a:extLst>
        </xdr:cNvPr>
        <xdr:cNvSpPr txBox="1"/>
      </xdr:nvSpPr>
      <xdr:spPr>
        <a:xfrm>
          <a:off x="6737428" y="98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EB3EC3C-B29F-44E5-8E77-99DC1979DD5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B04DB188-6F89-4653-87E5-A8A9AE99F68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CBBE5B67-2CE0-4310-9AE2-F9C9019FA5E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8A95DBE-A7E1-4F6C-9F15-1814EC620A3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C2DF22B-29E4-46A2-9D1A-B3B19C80996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155194</xdr:rowOff>
    </xdr:from>
    <xdr:to>
      <xdr:col>55</xdr:col>
      <xdr:colOff>50800</xdr:colOff>
      <xdr:row>57</xdr:row>
      <xdr:rowOff>85344</xdr:rowOff>
    </xdr:to>
    <xdr:sp macro="" textlink="">
      <xdr:nvSpPr>
        <xdr:cNvPr id="363" name="楕円 362">
          <a:extLst>
            <a:ext uri="{FF2B5EF4-FFF2-40B4-BE49-F238E27FC236}">
              <a16:creationId xmlns:a16="http://schemas.microsoft.com/office/drawing/2014/main" id="{5E610D3E-EF65-4FAE-B19E-8953F0D6DCD1}"/>
            </a:ext>
          </a:extLst>
        </xdr:cNvPr>
        <xdr:cNvSpPr/>
      </xdr:nvSpPr>
      <xdr:spPr>
        <a:xfrm>
          <a:off x="10426700" y="9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6621</xdr:rowOff>
    </xdr:from>
    <xdr:ext cx="469744" cy="259045"/>
    <xdr:sp macro="" textlink="">
      <xdr:nvSpPr>
        <xdr:cNvPr id="364" name="農林水産業費該当値テキスト">
          <a:extLst>
            <a:ext uri="{FF2B5EF4-FFF2-40B4-BE49-F238E27FC236}">
              <a16:creationId xmlns:a16="http://schemas.microsoft.com/office/drawing/2014/main" id="{2301B110-D517-4D30-ABCA-F6FA2029FFF3}"/>
            </a:ext>
          </a:extLst>
        </xdr:cNvPr>
        <xdr:cNvSpPr txBox="1"/>
      </xdr:nvSpPr>
      <xdr:spPr>
        <a:xfrm>
          <a:off x="10528300"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20274</xdr:rowOff>
    </xdr:from>
    <xdr:to>
      <xdr:col>50</xdr:col>
      <xdr:colOff>165100</xdr:colOff>
      <xdr:row>57</xdr:row>
      <xdr:rowOff>121874</xdr:rowOff>
    </xdr:to>
    <xdr:sp macro="" textlink="">
      <xdr:nvSpPr>
        <xdr:cNvPr id="365" name="楕円 364">
          <a:extLst>
            <a:ext uri="{FF2B5EF4-FFF2-40B4-BE49-F238E27FC236}">
              <a16:creationId xmlns:a16="http://schemas.microsoft.com/office/drawing/2014/main" id="{CCE5EF00-2328-4CCE-9BC0-C4D8E26A6283}"/>
            </a:ext>
          </a:extLst>
        </xdr:cNvPr>
        <xdr:cNvSpPr/>
      </xdr:nvSpPr>
      <xdr:spPr>
        <a:xfrm>
          <a:off x="9588500" y="9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138401</xdr:rowOff>
    </xdr:from>
    <xdr:ext cx="469744" cy="259045"/>
    <xdr:sp macro="" textlink="">
      <xdr:nvSpPr>
        <xdr:cNvPr id="366" name="テキスト ボックス 365">
          <a:extLst>
            <a:ext uri="{FF2B5EF4-FFF2-40B4-BE49-F238E27FC236}">
              <a16:creationId xmlns:a16="http://schemas.microsoft.com/office/drawing/2014/main" id="{30E71CB1-EA1A-4FB3-B878-38CB5EAAF88E}"/>
            </a:ext>
          </a:extLst>
        </xdr:cNvPr>
        <xdr:cNvSpPr txBox="1"/>
      </xdr:nvSpPr>
      <xdr:spPr>
        <a:xfrm>
          <a:off x="9404428" y="95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39522</xdr:rowOff>
    </xdr:from>
    <xdr:to>
      <xdr:col>46</xdr:col>
      <xdr:colOff>38100</xdr:colOff>
      <xdr:row>57</xdr:row>
      <xdr:rowOff>141122</xdr:rowOff>
    </xdr:to>
    <xdr:sp macro="" textlink="">
      <xdr:nvSpPr>
        <xdr:cNvPr id="367" name="楕円 366">
          <a:extLst>
            <a:ext uri="{FF2B5EF4-FFF2-40B4-BE49-F238E27FC236}">
              <a16:creationId xmlns:a16="http://schemas.microsoft.com/office/drawing/2014/main" id="{BA03E3A6-EC32-4ACD-B221-1FCCD66C038D}"/>
            </a:ext>
          </a:extLst>
        </xdr:cNvPr>
        <xdr:cNvSpPr/>
      </xdr:nvSpPr>
      <xdr:spPr>
        <a:xfrm>
          <a:off x="8699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132249</xdr:rowOff>
    </xdr:from>
    <xdr:ext cx="469744" cy="259045"/>
    <xdr:sp macro="" textlink="">
      <xdr:nvSpPr>
        <xdr:cNvPr id="368" name="テキスト ボックス 367">
          <a:extLst>
            <a:ext uri="{FF2B5EF4-FFF2-40B4-BE49-F238E27FC236}">
              <a16:creationId xmlns:a16="http://schemas.microsoft.com/office/drawing/2014/main" id="{E03221A0-4F01-4136-B4CB-80CAD6315468}"/>
            </a:ext>
          </a:extLst>
        </xdr:cNvPr>
        <xdr:cNvSpPr txBox="1"/>
      </xdr:nvSpPr>
      <xdr:spPr>
        <a:xfrm>
          <a:off x="8515428" y="990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569</xdr:rowOff>
    </xdr:from>
    <xdr:to>
      <xdr:col>41</xdr:col>
      <xdr:colOff>101600</xdr:colOff>
      <xdr:row>57</xdr:row>
      <xdr:rowOff>102169</xdr:rowOff>
    </xdr:to>
    <xdr:sp macro="" textlink="">
      <xdr:nvSpPr>
        <xdr:cNvPr id="369" name="楕円 368">
          <a:extLst>
            <a:ext uri="{FF2B5EF4-FFF2-40B4-BE49-F238E27FC236}">
              <a16:creationId xmlns:a16="http://schemas.microsoft.com/office/drawing/2014/main" id="{BCED40B7-D4DF-4B81-831F-3D24A4573BD5}"/>
            </a:ext>
          </a:extLst>
        </xdr:cNvPr>
        <xdr:cNvSpPr/>
      </xdr:nvSpPr>
      <xdr:spPr>
        <a:xfrm>
          <a:off x="7810500" y="977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118696</xdr:rowOff>
    </xdr:from>
    <xdr:ext cx="469744" cy="259045"/>
    <xdr:sp macro="" textlink="">
      <xdr:nvSpPr>
        <xdr:cNvPr id="370" name="テキスト ボックス 369">
          <a:extLst>
            <a:ext uri="{FF2B5EF4-FFF2-40B4-BE49-F238E27FC236}">
              <a16:creationId xmlns:a16="http://schemas.microsoft.com/office/drawing/2014/main" id="{BE5E5609-0F3B-4905-8D50-CB6EF4EAEB59}"/>
            </a:ext>
          </a:extLst>
        </xdr:cNvPr>
        <xdr:cNvSpPr txBox="1"/>
      </xdr:nvSpPr>
      <xdr:spPr>
        <a:xfrm>
          <a:off x="7626428" y="954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104948</xdr:rowOff>
    </xdr:from>
    <xdr:to>
      <xdr:col>36</xdr:col>
      <xdr:colOff>165100</xdr:colOff>
      <xdr:row>57</xdr:row>
      <xdr:rowOff>35098</xdr:rowOff>
    </xdr:to>
    <xdr:sp macro="" textlink="">
      <xdr:nvSpPr>
        <xdr:cNvPr id="371" name="楕円 370">
          <a:extLst>
            <a:ext uri="{FF2B5EF4-FFF2-40B4-BE49-F238E27FC236}">
              <a16:creationId xmlns:a16="http://schemas.microsoft.com/office/drawing/2014/main" id="{354BD550-3C4A-4DEC-B815-92D816DAAE4C}"/>
            </a:ext>
          </a:extLst>
        </xdr:cNvPr>
        <xdr:cNvSpPr/>
      </xdr:nvSpPr>
      <xdr:spPr>
        <a:xfrm>
          <a:off x="6921500" y="97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51625</xdr:rowOff>
    </xdr:from>
    <xdr:ext cx="469744" cy="259045"/>
    <xdr:sp macro="" textlink="">
      <xdr:nvSpPr>
        <xdr:cNvPr id="372" name="テキスト ボックス 371">
          <a:extLst>
            <a:ext uri="{FF2B5EF4-FFF2-40B4-BE49-F238E27FC236}">
              <a16:creationId xmlns:a16="http://schemas.microsoft.com/office/drawing/2014/main" id="{3FF77996-57A0-438A-AB30-B99A035F99B8}"/>
            </a:ext>
          </a:extLst>
        </xdr:cNvPr>
        <xdr:cNvSpPr txBox="1"/>
      </xdr:nvSpPr>
      <xdr:spPr>
        <a:xfrm>
          <a:off x="6737428" y="94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9575335-9EC4-417A-B5C6-E5759B8FE18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87A806D8-0731-43F2-870E-A550CC249DC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48AFFEFB-E3DB-4D9A-9499-011202482DC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3E865DE4-215D-453B-A7F6-F220471EAE1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25B6FCA1-E244-4B91-A7D8-AB435CDE477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5E2D30FC-C931-4E7D-AF9D-ED20BDCE825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D34654D7-0D29-4878-8ED0-E7F8C9B4F57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EAA169B9-57BE-4AE5-A525-D2E9DB9DC87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7E3DEF35-60D0-414F-8137-8A1B0519111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BCBA0EA0-B021-44AF-9D01-A81FB7FB7F8B}"/>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7F1F8745-A86E-445A-A37E-183990FE3B1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5449D653-7A96-4892-BAF9-53F0E7DA9482}"/>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C302A15A-CCB9-4A25-B0E7-3D65CC7EBD3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C8C349AD-459F-4FE5-80C3-48AD7C3506F6}"/>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24370EAE-017E-4ABB-844E-09AA9C58FA0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B2AD3D94-24E1-4FBB-A0D1-8BB90B784E35}"/>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328FBE1-B08D-47B1-A66F-D4FD63FFD35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511DDF72-7929-4E6C-83FC-3A1BAA6472DE}"/>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19AD0242-816B-4976-8B2C-E325A0A4F728}"/>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4BD654DB-09B3-4C95-9CD3-2A67FF7C1E95}"/>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877C8B09-BE4F-4769-ACEB-6167D9E2796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4B0AE9F4-4836-4B07-8BDF-F8BC895FA944}"/>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8808EF2-E587-4463-B9C4-4DC2084C369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6" name="直線コネクタ 395">
          <a:extLst>
            <a:ext uri="{FF2B5EF4-FFF2-40B4-BE49-F238E27FC236}">
              <a16:creationId xmlns:a16="http://schemas.microsoft.com/office/drawing/2014/main" id="{EAE70223-DBD7-4E23-88DA-783E61D42AB5}"/>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397" name="商工費最小値テキスト">
          <a:extLst>
            <a:ext uri="{FF2B5EF4-FFF2-40B4-BE49-F238E27FC236}">
              <a16:creationId xmlns:a16="http://schemas.microsoft.com/office/drawing/2014/main" id="{5EAE3328-3E39-4798-9F1D-A007DB069385}"/>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398" name="直線コネクタ 397">
          <a:extLst>
            <a:ext uri="{FF2B5EF4-FFF2-40B4-BE49-F238E27FC236}">
              <a16:creationId xmlns:a16="http://schemas.microsoft.com/office/drawing/2014/main" id="{08AAB2B8-1CDB-4734-928F-635CE8B0A3A2}"/>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399" name="商工費最大値テキスト">
          <a:extLst>
            <a:ext uri="{FF2B5EF4-FFF2-40B4-BE49-F238E27FC236}">
              <a16:creationId xmlns:a16="http://schemas.microsoft.com/office/drawing/2014/main" id="{E00EA838-C225-4E00-A26E-E5658529A386}"/>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0" name="直線コネクタ 399">
          <a:extLst>
            <a:ext uri="{FF2B5EF4-FFF2-40B4-BE49-F238E27FC236}">
              <a16:creationId xmlns:a16="http://schemas.microsoft.com/office/drawing/2014/main" id="{F2E8E9F0-D107-443B-9366-0FD567D21556}"/>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160883</xdr:rowOff>
    </xdr:from>
    <xdr:to>
      <xdr:col>55</xdr:col>
      <xdr:colOff>0</xdr:colOff>
      <xdr:row>76</xdr:row>
      <xdr:rowOff>161265</xdr:rowOff>
    </xdr:to>
    <xdr:cxnSp macro="">
      <xdr:nvCxnSpPr>
        <xdr:cNvPr id="401" name="直線コネクタ 400">
          <a:extLst>
            <a:ext uri="{FF2B5EF4-FFF2-40B4-BE49-F238E27FC236}">
              <a16:creationId xmlns:a16="http://schemas.microsoft.com/office/drawing/2014/main" id="{5A4F7764-0567-48FF-B2C7-351988637C29}"/>
            </a:ext>
          </a:extLst>
        </xdr:cNvPr>
        <xdr:cNvCxnSpPr/>
      </xdr:nvCxnSpPr>
      <xdr:spPr>
        <a:xfrm>
          <a:off x="9639300" y="1319108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2" name="商工費平均値テキスト">
          <a:extLst>
            <a:ext uri="{FF2B5EF4-FFF2-40B4-BE49-F238E27FC236}">
              <a16:creationId xmlns:a16="http://schemas.microsoft.com/office/drawing/2014/main" id="{B87BF446-17A9-4909-BCFF-CA8F8A405AA7}"/>
            </a:ext>
          </a:extLst>
        </xdr:cNvPr>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3" name="フローチャート: 判断 402">
          <a:extLst>
            <a:ext uri="{FF2B5EF4-FFF2-40B4-BE49-F238E27FC236}">
              <a16:creationId xmlns:a16="http://schemas.microsoft.com/office/drawing/2014/main" id="{1014CAFF-C29E-4D67-9334-909C073EC75D}"/>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13360</xdr:rowOff>
    </xdr:from>
    <xdr:to>
      <xdr:col>50</xdr:col>
      <xdr:colOff>114300</xdr:colOff>
      <xdr:row>76</xdr:row>
      <xdr:rowOff>160883</xdr:rowOff>
    </xdr:to>
    <xdr:cxnSp macro="">
      <xdr:nvCxnSpPr>
        <xdr:cNvPr id="404" name="直線コネクタ 403">
          <a:extLst>
            <a:ext uri="{FF2B5EF4-FFF2-40B4-BE49-F238E27FC236}">
              <a16:creationId xmlns:a16="http://schemas.microsoft.com/office/drawing/2014/main" id="{0FBD05ED-BBBF-4E09-B982-6FD39C24A2AE}"/>
            </a:ext>
          </a:extLst>
        </xdr:cNvPr>
        <xdr:cNvCxnSpPr/>
      </xdr:nvCxnSpPr>
      <xdr:spPr>
        <a:xfrm>
          <a:off x="8750300" y="13043560"/>
          <a:ext cx="889000" cy="14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5" name="フローチャート: 判断 404">
          <a:extLst>
            <a:ext uri="{FF2B5EF4-FFF2-40B4-BE49-F238E27FC236}">
              <a16:creationId xmlns:a16="http://schemas.microsoft.com/office/drawing/2014/main" id="{60B32323-7FF3-4EC4-95C3-3F5A40DD3D3C}"/>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33038</xdr:rowOff>
    </xdr:from>
    <xdr:ext cx="534377" cy="259045"/>
    <xdr:sp macro="" textlink="">
      <xdr:nvSpPr>
        <xdr:cNvPr id="406" name="テキスト ボックス 405">
          <a:extLst>
            <a:ext uri="{FF2B5EF4-FFF2-40B4-BE49-F238E27FC236}">
              <a16:creationId xmlns:a16="http://schemas.microsoft.com/office/drawing/2014/main" id="{2B1E3B3C-57DE-4B61-8BA1-37E05A64C84F}"/>
            </a:ext>
          </a:extLst>
        </xdr:cNvPr>
        <xdr:cNvSpPr txBox="1"/>
      </xdr:nvSpPr>
      <xdr:spPr>
        <a:xfrm>
          <a:off x="9372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13360</xdr:rowOff>
    </xdr:from>
    <xdr:to>
      <xdr:col>45</xdr:col>
      <xdr:colOff>177800</xdr:colOff>
      <xdr:row>77</xdr:row>
      <xdr:rowOff>94247</xdr:rowOff>
    </xdr:to>
    <xdr:cxnSp macro="">
      <xdr:nvCxnSpPr>
        <xdr:cNvPr id="407" name="直線コネクタ 406">
          <a:extLst>
            <a:ext uri="{FF2B5EF4-FFF2-40B4-BE49-F238E27FC236}">
              <a16:creationId xmlns:a16="http://schemas.microsoft.com/office/drawing/2014/main" id="{254CFC40-AA42-49DD-BECA-C45DD0FAD031}"/>
            </a:ext>
          </a:extLst>
        </xdr:cNvPr>
        <xdr:cNvCxnSpPr/>
      </xdr:nvCxnSpPr>
      <xdr:spPr>
        <a:xfrm flipV="1">
          <a:off x="7861300" y="13043560"/>
          <a:ext cx="889000" cy="2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08" name="フローチャート: 判断 407">
          <a:extLst>
            <a:ext uri="{FF2B5EF4-FFF2-40B4-BE49-F238E27FC236}">
              <a16:creationId xmlns:a16="http://schemas.microsoft.com/office/drawing/2014/main" id="{AA057D10-3358-4F31-B477-DB80BD390341}"/>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72889</xdr:rowOff>
    </xdr:from>
    <xdr:ext cx="534377" cy="259045"/>
    <xdr:sp macro="" textlink="">
      <xdr:nvSpPr>
        <xdr:cNvPr id="409" name="テキスト ボックス 408">
          <a:extLst>
            <a:ext uri="{FF2B5EF4-FFF2-40B4-BE49-F238E27FC236}">
              <a16:creationId xmlns:a16="http://schemas.microsoft.com/office/drawing/2014/main" id="{0AFE99C7-4E3F-4329-B8B0-10A23A566FF1}"/>
            </a:ext>
          </a:extLst>
        </xdr:cNvPr>
        <xdr:cNvSpPr txBox="1"/>
      </xdr:nvSpPr>
      <xdr:spPr>
        <a:xfrm>
          <a:off x="8483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94247</xdr:rowOff>
    </xdr:from>
    <xdr:to>
      <xdr:col>41</xdr:col>
      <xdr:colOff>50800</xdr:colOff>
      <xdr:row>77</xdr:row>
      <xdr:rowOff>163170</xdr:rowOff>
    </xdr:to>
    <xdr:cxnSp macro="">
      <xdr:nvCxnSpPr>
        <xdr:cNvPr id="410" name="直線コネクタ 409">
          <a:extLst>
            <a:ext uri="{FF2B5EF4-FFF2-40B4-BE49-F238E27FC236}">
              <a16:creationId xmlns:a16="http://schemas.microsoft.com/office/drawing/2014/main" id="{1A68A859-8DA8-45EB-8003-35B20399120C}"/>
            </a:ext>
          </a:extLst>
        </xdr:cNvPr>
        <xdr:cNvCxnSpPr/>
      </xdr:nvCxnSpPr>
      <xdr:spPr>
        <a:xfrm flipV="1">
          <a:off x="6972300" y="13295897"/>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1" name="フローチャート: 判断 410">
          <a:extLst>
            <a:ext uri="{FF2B5EF4-FFF2-40B4-BE49-F238E27FC236}">
              <a16:creationId xmlns:a16="http://schemas.microsoft.com/office/drawing/2014/main" id="{F3B5F134-22D9-47FB-9715-97618D9B4F4F}"/>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2" name="テキスト ボックス 411">
          <a:extLst>
            <a:ext uri="{FF2B5EF4-FFF2-40B4-BE49-F238E27FC236}">
              <a16:creationId xmlns:a16="http://schemas.microsoft.com/office/drawing/2014/main" id="{65872779-D9F1-4D19-BF33-E4BD5E9C1FFF}"/>
            </a:ext>
          </a:extLst>
        </xdr:cNvPr>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3" name="フローチャート: 判断 412">
          <a:extLst>
            <a:ext uri="{FF2B5EF4-FFF2-40B4-BE49-F238E27FC236}">
              <a16:creationId xmlns:a16="http://schemas.microsoft.com/office/drawing/2014/main" id="{5BC6C962-E888-46DA-ACEC-A39F7DE6A049}"/>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4" name="テキスト ボックス 413">
          <a:extLst>
            <a:ext uri="{FF2B5EF4-FFF2-40B4-BE49-F238E27FC236}">
              <a16:creationId xmlns:a16="http://schemas.microsoft.com/office/drawing/2014/main" id="{77FBEC50-E8DC-45BC-9F3C-9EB1753433D3}"/>
            </a:ext>
          </a:extLst>
        </xdr:cNvPr>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C76D0ADF-0058-4BC5-924A-878A8A04BBE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9F56FE7E-F1BF-4900-B14C-4D6D69A90E8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A620966C-4BCD-4374-A03C-CB2FF9C1A4B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35E1CE57-6DC5-48C0-81DA-1CCBA6FBB82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6797BBD-BF63-4368-AC47-9A7FADC147B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110465</xdr:rowOff>
    </xdr:from>
    <xdr:to>
      <xdr:col>55</xdr:col>
      <xdr:colOff>50800</xdr:colOff>
      <xdr:row>77</xdr:row>
      <xdr:rowOff>40615</xdr:rowOff>
    </xdr:to>
    <xdr:sp macro="" textlink="">
      <xdr:nvSpPr>
        <xdr:cNvPr id="420" name="楕円 419">
          <a:extLst>
            <a:ext uri="{FF2B5EF4-FFF2-40B4-BE49-F238E27FC236}">
              <a16:creationId xmlns:a16="http://schemas.microsoft.com/office/drawing/2014/main" id="{29D93A5C-3ECA-463F-9A13-13DA63069F95}"/>
            </a:ext>
          </a:extLst>
        </xdr:cNvPr>
        <xdr:cNvSpPr/>
      </xdr:nvSpPr>
      <xdr:spPr>
        <a:xfrm>
          <a:off x="10426700" y="131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88892</xdr:rowOff>
    </xdr:from>
    <xdr:ext cx="534377" cy="259045"/>
    <xdr:sp macro="" textlink="">
      <xdr:nvSpPr>
        <xdr:cNvPr id="421" name="商工費該当値テキスト">
          <a:extLst>
            <a:ext uri="{FF2B5EF4-FFF2-40B4-BE49-F238E27FC236}">
              <a16:creationId xmlns:a16="http://schemas.microsoft.com/office/drawing/2014/main" id="{67E239CC-5554-420C-85C5-BC2684EE18A9}"/>
            </a:ext>
          </a:extLst>
        </xdr:cNvPr>
        <xdr:cNvSpPr txBox="1"/>
      </xdr:nvSpPr>
      <xdr:spPr>
        <a:xfrm>
          <a:off x="10528300" y="131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110083</xdr:rowOff>
    </xdr:from>
    <xdr:to>
      <xdr:col>50</xdr:col>
      <xdr:colOff>165100</xdr:colOff>
      <xdr:row>77</xdr:row>
      <xdr:rowOff>40233</xdr:rowOff>
    </xdr:to>
    <xdr:sp macro="" textlink="">
      <xdr:nvSpPr>
        <xdr:cNvPr id="422" name="楕円 421">
          <a:extLst>
            <a:ext uri="{FF2B5EF4-FFF2-40B4-BE49-F238E27FC236}">
              <a16:creationId xmlns:a16="http://schemas.microsoft.com/office/drawing/2014/main" id="{9D226761-D043-4E30-B7A1-BF043CF59C85}"/>
            </a:ext>
          </a:extLst>
        </xdr:cNvPr>
        <xdr:cNvSpPr/>
      </xdr:nvSpPr>
      <xdr:spPr>
        <a:xfrm>
          <a:off x="9588500" y="131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56761</xdr:rowOff>
    </xdr:from>
    <xdr:ext cx="534377" cy="259045"/>
    <xdr:sp macro="" textlink="">
      <xdr:nvSpPr>
        <xdr:cNvPr id="423" name="テキスト ボックス 422">
          <a:extLst>
            <a:ext uri="{FF2B5EF4-FFF2-40B4-BE49-F238E27FC236}">
              <a16:creationId xmlns:a16="http://schemas.microsoft.com/office/drawing/2014/main" id="{BF0987E8-87BF-498A-A93B-A8670877B14D}"/>
            </a:ext>
          </a:extLst>
        </xdr:cNvPr>
        <xdr:cNvSpPr txBox="1"/>
      </xdr:nvSpPr>
      <xdr:spPr>
        <a:xfrm>
          <a:off x="9372111" y="129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134010</xdr:rowOff>
    </xdr:from>
    <xdr:to>
      <xdr:col>46</xdr:col>
      <xdr:colOff>38100</xdr:colOff>
      <xdr:row>76</xdr:row>
      <xdr:rowOff>64160</xdr:rowOff>
    </xdr:to>
    <xdr:sp macro="" textlink="">
      <xdr:nvSpPr>
        <xdr:cNvPr id="424" name="楕円 423">
          <a:extLst>
            <a:ext uri="{FF2B5EF4-FFF2-40B4-BE49-F238E27FC236}">
              <a16:creationId xmlns:a16="http://schemas.microsoft.com/office/drawing/2014/main" id="{9CFFD4F2-8226-4B89-918D-5D5940D51F50}"/>
            </a:ext>
          </a:extLst>
        </xdr:cNvPr>
        <xdr:cNvSpPr/>
      </xdr:nvSpPr>
      <xdr:spPr>
        <a:xfrm>
          <a:off x="8699500" y="129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80687</xdr:rowOff>
    </xdr:from>
    <xdr:ext cx="534377" cy="259045"/>
    <xdr:sp macro="" textlink="">
      <xdr:nvSpPr>
        <xdr:cNvPr id="425" name="テキスト ボックス 424">
          <a:extLst>
            <a:ext uri="{FF2B5EF4-FFF2-40B4-BE49-F238E27FC236}">
              <a16:creationId xmlns:a16="http://schemas.microsoft.com/office/drawing/2014/main" id="{D6223E90-5B61-4608-83E7-062F93571B3B}"/>
            </a:ext>
          </a:extLst>
        </xdr:cNvPr>
        <xdr:cNvSpPr txBox="1"/>
      </xdr:nvSpPr>
      <xdr:spPr>
        <a:xfrm>
          <a:off x="8483111" y="127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43447</xdr:rowOff>
    </xdr:from>
    <xdr:to>
      <xdr:col>41</xdr:col>
      <xdr:colOff>101600</xdr:colOff>
      <xdr:row>77</xdr:row>
      <xdr:rowOff>145047</xdr:rowOff>
    </xdr:to>
    <xdr:sp macro="" textlink="">
      <xdr:nvSpPr>
        <xdr:cNvPr id="426" name="楕円 425">
          <a:extLst>
            <a:ext uri="{FF2B5EF4-FFF2-40B4-BE49-F238E27FC236}">
              <a16:creationId xmlns:a16="http://schemas.microsoft.com/office/drawing/2014/main" id="{D16D3933-C270-482F-A52F-D0281DB42E0E}"/>
            </a:ext>
          </a:extLst>
        </xdr:cNvPr>
        <xdr:cNvSpPr/>
      </xdr:nvSpPr>
      <xdr:spPr>
        <a:xfrm>
          <a:off x="7810500" y="132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136174</xdr:rowOff>
    </xdr:from>
    <xdr:ext cx="469744" cy="259045"/>
    <xdr:sp macro="" textlink="">
      <xdr:nvSpPr>
        <xdr:cNvPr id="427" name="テキスト ボックス 426">
          <a:extLst>
            <a:ext uri="{FF2B5EF4-FFF2-40B4-BE49-F238E27FC236}">
              <a16:creationId xmlns:a16="http://schemas.microsoft.com/office/drawing/2014/main" id="{C4EF0576-8D6D-40A4-9896-046075C67A58}"/>
            </a:ext>
          </a:extLst>
        </xdr:cNvPr>
        <xdr:cNvSpPr txBox="1"/>
      </xdr:nvSpPr>
      <xdr:spPr>
        <a:xfrm>
          <a:off x="7626428" y="1333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112370</xdr:rowOff>
    </xdr:from>
    <xdr:to>
      <xdr:col>36</xdr:col>
      <xdr:colOff>165100</xdr:colOff>
      <xdr:row>78</xdr:row>
      <xdr:rowOff>42520</xdr:rowOff>
    </xdr:to>
    <xdr:sp macro="" textlink="">
      <xdr:nvSpPr>
        <xdr:cNvPr id="428" name="楕円 427">
          <a:extLst>
            <a:ext uri="{FF2B5EF4-FFF2-40B4-BE49-F238E27FC236}">
              <a16:creationId xmlns:a16="http://schemas.microsoft.com/office/drawing/2014/main" id="{FDB5DF68-94EE-494C-A721-01BE83ABB0BA}"/>
            </a:ext>
          </a:extLst>
        </xdr:cNvPr>
        <xdr:cNvSpPr/>
      </xdr:nvSpPr>
      <xdr:spPr>
        <a:xfrm>
          <a:off x="6921500" y="133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33647</xdr:rowOff>
    </xdr:from>
    <xdr:ext cx="469744" cy="259045"/>
    <xdr:sp macro="" textlink="">
      <xdr:nvSpPr>
        <xdr:cNvPr id="429" name="テキスト ボックス 428">
          <a:extLst>
            <a:ext uri="{FF2B5EF4-FFF2-40B4-BE49-F238E27FC236}">
              <a16:creationId xmlns:a16="http://schemas.microsoft.com/office/drawing/2014/main" id="{2B204C17-8965-4521-B2EA-3FACBCB87C79}"/>
            </a:ext>
          </a:extLst>
        </xdr:cNvPr>
        <xdr:cNvSpPr txBox="1"/>
      </xdr:nvSpPr>
      <xdr:spPr>
        <a:xfrm>
          <a:off x="6737428" y="1340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A700594C-D1C0-4BB4-831A-9955E9111A4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D80895CB-D856-4828-B607-DA64CD506EB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9716948C-D47A-4F48-AE03-30DCED2D2DF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3547E42-1F45-4248-9EC5-9DC505E33E5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F10359B5-6460-4D1F-A1E6-3105A645F6B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129037A7-416D-4AE3-909F-A35D8A458C5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52F0E8EC-AF0C-41FB-A36B-5511353F55B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1776924C-1034-4EEE-8D4A-66C9B3EFF7D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29F47A24-63EB-4261-8C79-2E1885D3273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9ACFA57-909F-4D5C-8B33-44F8092F902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1016000D-B944-4B76-B7ED-7C30DA043404}"/>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C7F45DB7-0000-4084-A1FA-DCF619E4BC6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1529BBA-57F8-47EB-8726-4E20B81DC6E5}"/>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596AFA71-E944-4091-A0C8-B4B74609D06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773694B6-6B14-4564-A1B7-4975A1296F8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AA956DE0-A86E-417A-8C34-716E9BF0DE7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521084D8-96FA-4E63-A40A-48F7988CD888}"/>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FFB68EE8-18BE-4A52-9735-75CBEF0E3D0B}"/>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77A2AAA9-6E2D-419E-B159-1E4B5E53E8F7}"/>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F9FCF50C-787C-4471-BDBD-8CAAA1A400B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EBB63093-9922-4F52-8F27-1875AC4B84DE}"/>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50CF3137-CECD-47B9-85D0-6056C6A46B7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24CFD4A2-2BD7-4D0C-89A1-E88C19D039B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20A7168C-4171-44ED-AAD6-3E279EFC43C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4" name="直線コネクタ 453">
          <a:extLst>
            <a:ext uri="{FF2B5EF4-FFF2-40B4-BE49-F238E27FC236}">
              <a16:creationId xmlns:a16="http://schemas.microsoft.com/office/drawing/2014/main" id="{1A33CB3C-AA06-4FAE-AD22-1C65FCDC9D4C}"/>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5" name="土木費最小値テキスト">
          <a:extLst>
            <a:ext uri="{FF2B5EF4-FFF2-40B4-BE49-F238E27FC236}">
              <a16:creationId xmlns:a16="http://schemas.microsoft.com/office/drawing/2014/main" id="{C66585D3-9BF4-4894-8FB7-DB30C03842EB}"/>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6" name="直線コネクタ 455">
          <a:extLst>
            <a:ext uri="{FF2B5EF4-FFF2-40B4-BE49-F238E27FC236}">
              <a16:creationId xmlns:a16="http://schemas.microsoft.com/office/drawing/2014/main" id="{272269FF-076D-4201-A523-B47A070F1A86}"/>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57" name="土木費最大値テキスト">
          <a:extLst>
            <a:ext uri="{FF2B5EF4-FFF2-40B4-BE49-F238E27FC236}">
              <a16:creationId xmlns:a16="http://schemas.microsoft.com/office/drawing/2014/main" id="{20829885-B34E-40EA-8B24-597CA188CD2C}"/>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58" name="直線コネクタ 457">
          <a:extLst>
            <a:ext uri="{FF2B5EF4-FFF2-40B4-BE49-F238E27FC236}">
              <a16:creationId xmlns:a16="http://schemas.microsoft.com/office/drawing/2014/main" id="{823F3238-91AE-4A8B-BFB1-EA5C5A81D0FE}"/>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77997</xdr:rowOff>
    </xdr:from>
    <xdr:to>
      <xdr:col>55</xdr:col>
      <xdr:colOff>0</xdr:colOff>
      <xdr:row>97</xdr:row>
      <xdr:rowOff>89827</xdr:rowOff>
    </xdr:to>
    <xdr:cxnSp macro="">
      <xdr:nvCxnSpPr>
        <xdr:cNvPr id="459" name="直線コネクタ 458">
          <a:extLst>
            <a:ext uri="{FF2B5EF4-FFF2-40B4-BE49-F238E27FC236}">
              <a16:creationId xmlns:a16="http://schemas.microsoft.com/office/drawing/2014/main" id="{71262709-8BD6-48C3-9325-BDA1355DB0BA}"/>
            </a:ext>
          </a:extLst>
        </xdr:cNvPr>
        <xdr:cNvCxnSpPr/>
      </xdr:nvCxnSpPr>
      <xdr:spPr>
        <a:xfrm>
          <a:off x="9639300" y="16708647"/>
          <a:ext cx="8382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125779</xdr:rowOff>
    </xdr:from>
    <xdr:ext cx="534377" cy="259045"/>
    <xdr:sp macro="" textlink="">
      <xdr:nvSpPr>
        <xdr:cNvPr id="460" name="土木費平均値テキスト">
          <a:extLst>
            <a:ext uri="{FF2B5EF4-FFF2-40B4-BE49-F238E27FC236}">
              <a16:creationId xmlns:a16="http://schemas.microsoft.com/office/drawing/2014/main" id="{20F203CB-9EB4-47C5-BFB3-7AE1835DBE0F}"/>
            </a:ext>
          </a:extLst>
        </xdr:cNvPr>
        <xdr:cNvSpPr txBox="1"/>
      </xdr:nvSpPr>
      <xdr:spPr>
        <a:xfrm>
          <a:off x="10528300" y="16413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1" name="フローチャート: 判断 460">
          <a:extLst>
            <a:ext uri="{FF2B5EF4-FFF2-40B4-BE49-F238E27FC236}">
              <a16:creationId xmlns:a16="http://schemas.microsoft.com/office/drawing/2014/main" id="{5102BA8A-3584-483E-AF5A-D987E89137C8}"/>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77997</xdr:rowOff>
    </xdr:from>
    <xdr:to>
      <xdr:col>50</xdr:col>
      <xdr:colOff>114300</xdr:colOff>
      <xdr:row>97</xdr:row>
      <xdr:rowOff>103715</xdr:rowOff>
    </xdr:to>
    <xdr:cxnSp macro="">
      <xdr:nvCxnSpPr>
        <xdr:cNvPr id="462" name="直線コネクタ 461">
          <a:extLst>
            <a:ext uri="{FF2B5EF4-FFF2-40B4-BE49-F238E27FC236}">
              <a16:creationId xmlns:a16="http://schemas.microsoft.com/office/drawing/2014/main" id="{F47ADD50-3270-442A-B544-4B3414992FD3}"/>
            </a:ext>
          </a:extLst>
        </xdr:cNvPr>
        <xdr:cNvCxnSpPr/>
      </xdr:nvCxnSpPr>
      <xdr:spPr>
        <a:xfrm flipV="1">
          <a:off x="8750300" y="1670864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3" name="フローチャート: 判断 462">
          <a:extLst>
            <a:ext uri="{FF2B5EF4-FFF2-40B4-BE49-F238E27FC236}">
              <a16:creationId xmlns:a16="http://schemas.microsoft.com/office/drawing/2014/main" id="{5E8EF4F3-3590-43B6-8595-E29161B83FBC}"/>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37520</xdr:rowOff>
    </xdr:from>
    <xdr:ext cx="534377" cy="259045"/>
    <xdr:sp macro="" textlink="">
      <xdr:nvSpPr>
        <xdr:cNvPr id="464" name="テキスト ボックス 463">
          <a:extLst>
            <a:ext uri="{FF2B5EF4-FFF2-40B4-BE49-F238E27FC236}">
              <a16:creationId xmlns:a16="http://schemas.microsoft.com/office/drawing/2014/main" id="{D06B9580-FE0C-4E7A-9614-12FFC81D229F}"/>
            </a:ext>
          </a:extLst>
        </xdr:cNvPr>
        <xdr:cNvSpPr txBox="1"/>
      </xdr:nvSpPr>
      <xdr:spPr>
        <a:xfrm>
          <a:off x="9372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43307</xdr:rowOff>
    </xdr:from>
    <xdr:to>
      <xdr:col>45</xdr:col>
      <xdr:colOff>177800</xdr:colOff>
      <xdr:row>97</xdr:row>
      <xdr:rowOff>103715</xdr:rowOff>
    </xdr:to>
    <xdr:cxnSp macro="">
      <xdr:nvCxnSpPr>
        <xdr:cNvPr id="465" name="直線コネクタ 464">
          <a:extLst>
            <a:ext uri="{FF2B5EF4-FFF2-40B4-BE49-F238E27FC236}">
              <a16:creationId xmlns:a16="http://schemas.microsoft.com/office/drawing/2014/main" id="{FA499B71-A2EE-4062-BFD0-90F02282DD80}"/>
            </a:ext>
          </a:extLst>
        </xdr:cNvPr>
        <xdr:cNvCxnSpPr/>
      </xdr:nvCxnSpPr>
      <xdr:spPr>
        <a:xfrm>
          <a:off x="7861300" y="16673957"/>
          <a:ext cx="889000" cy="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6" name="フローチャート: 判断 465">
          <a:extLst>
            <a:ext uri="{FF2B5EF4-FFF2-40B4-BE49-F238E27FC236}">
              <a16:creationId xmlns:a16="http://schemas.microsoft.com/office/drawing/2014/main" id="{83682450-F9B0-4964-B774-D87C4DE1B917}"/>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49350</xdr:rowOff>
    </xdr:from>
    <xdr:ext cx="534377" cy="259045"/>
    <xdr:sp macro="" textlink="">
      <xdr:nvSpPr>
        <xdr:cNvPr id="467" name="テキスト ボックス 466">
          <a:extLst>
            <a:ext uri="{FF2B5EF4-FFF2-40B4-BE49-F238E27FC236}">
              <a16:creationId xmlns:a16="http://schemas.microsoft.com/office/drawing/2014/main" id="{10EC54A9-9C29-4858-8B96-A8F26B51926E}"/>
            </a:ext>
          </a:extLst>
        </xdr:cNvPr>
        <xdr:cNvSpPr txBox="1"/>
      </xdr:nvSpPr>
      <xdr:spPr>
        <a:xfrm>
          <a:off x="8483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43307</xdr:rowOff>
    </xdr:from>
    <xdr:to>
      <xdr:col>41</xdr:col>
      <xdr:colOff>50800</xdr:colOff>
      <xdr:row>97</xdr:row>
      <xdr:rowOff>46146</xdr:rowOff>
    </xdr:to>
    <xdr:cxnSp macro="">
      <xdr:nvCxnSpPr>
        <xdr:cNvPr id="468" name="直線コネクタ 467">
          <a:extLst>
            <a:ext uri="{FF2B5EF4-FFF2-40B4-BE49-F238E27FC236}">
              <a16:creationId xmlns:a16="http://schemas.microsoft.com/office/drawing/2014/main" id="{7FBA4D95-E817-485C-94E4-E9C66501FEDA}"/>
            </a:ext>
          </a:extLst>
        </xdr:cNvPr>
        <xdr:cNvCxnSpPr/>
      </xdr:nvCxnSpPr>
      <xdr:spPr>
        <a:xfrm flipV="1">
          <a:off x="6972300" y="16673957"/>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69" name="フローチャート: 判断 468">
          <a:extLst>
            <a:ext uri="{FF2B5EF4-FFF2-40B4-BE49-F238E27FC236}">
              <a16:creationId xmlns:a16="http://schemas.microsoft.com/office/drawing/2014/main" id="{88496B23-917D-4B7B-BDD4-A0B781E69F19}"/>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0" name="テキスト ボックス 469">
          <a:extLst>
            <a:ext uri="{FF2B5EF4-FFF2-40B4-BE49-F238E27FC236}">
              <a16:creationId xmlns:a16="http://schemas.microsoft.com/office/drawing/2014/main" id="{41F7EF1C-B413-4AB2-87C2-AF682D3D211B}"/>
            </a:ext>
          </a:extLst>
        </xdr:cNvPr>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1" name="フローチャート: 判断 470">
          <a:extLst>
            <a:ext uri="{FF2B5EF4-FFF2-40B4-BE49-F238E27FC236}">
              <a16:creationId xmlns:a16="http://schemas.microsoft.com/office/drawing/2014/main" id="{27C0931D-8B6B-4261-A433-49F093C36B12}"/>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2" name="テキスト ボックス 471">
          <a:extLst>
            <a:ext uri="{FF2B5EF4-FFF2-40B4-BE49-F238E27FC236}">
              <a16:creationId xmlns:a16="http://schemas.microsoft.com/office/drawing/2014/main" id="{FEBC5B52-07C3-4DA3-B4E4-A1AADC5894DB}"/>
            </a:ext>
          </a:extLst>
        </xdr:cNvPr>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929CDF40-A006-4DD7-8401-4F4B28FB937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909BBAA8-F9E9-4671-8F7F-9E3922B4F12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B3C9D52-278F-4ACA-BB37-0341F9778B4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765E1820-C662-4660-AD0C-1E9A18989EB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63182312-CA9E-48B3-B171-33418F322B0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39027</xdr:rowOff>
    </xdr:from>
    <xdr:to>
      <xdr:col>55</xdr:col>
      <xdr:colOff>50800</xdr:colOff>
      <xdr:row>97</xdr:row>
      <xdr:rowOff>140627</xdr:rowOff>
    </xdr:to>
    <xdr:sp macro="" textlink="">
      <xdr:nvSpPr>
        <xdr:cNvPr id="478" name="楕円 477">
          <a:extLst>
            <a:ext uri="{FF2B5EF4-FFF2-40B4-BE49-F238E27FC236}">
              <a16:creationId xmlns:a16="http://schemas.microsoft.com/office/drawing/2014/main" id="{FD02A799-0E37-4733-9940-02AFB2821E66}"/>
            </a:ext>
          </a:extLst>
        </xdr:cNvPr>
        <xdr:cNvSpPr/>
      </xdr:nvSpPr>
      <xdr:spPr>
        <a:xfrm>
          <a:off x="10426700" y="1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17454</xdr:rowOff>
    </xdr:from>
    <xdr:ext cx="534377" cy="259045"/>
    <xdr:sp macro="" textlink="">
      <xdr:nvSpPr>
        <xdr:cNvPr id="479" name="土木費該当値テキスト">
          <a:extLst>
            <a:ext uri="{FF2B5EF4-FFF2-40B4-BE49-F238E27FC236}">
              <a16:creationId xmlns:a16="http://schemas.microsoft.com/office/drawing/2014/main" id="{B55083C2-A220-4763-B74C-029AA86F846D}"/>
            </a:ext>
          </a:extLst>
        </xdr:cNvPr>
        <xdr:cNvSpPr txBox="1"/>
      </xdr:nvSpPr>
      <xdr:spPr>
        <a:xfrm>
          <a:off x="10528300" y="166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27197</xdr:rowOff>
    </xdr:from>
    <xdr:to>
      <xdr:col>50</xdr:col>
      <xdr:colOff>165100</xdr:colOff>
      <xdr:row>97</xdr:row>
      <xdr:rowOff>128797</xdr:rowOff>
    </xdr:to>
    <xdr:sp macro="" textlink="">
      <xdr:nvSpPr>
        <xdr:cNvPr id="480" name="楕円 479">
          <a:extLst>
            <a:ext uri="{FF2B5EF4-FFF2-40B4-BE49-F238E27FC236}">
              <a16:creationId xmlns:a16="http://schemas.microsoft.com/office/drawing/2014/main" id="{4484F565-CA83-4747-9F8E-6AD730FE61F5}"/>
            </a:ext>
          </a:extLst>
        </xdr:cNvPr>
        <xdr:cNvSpPr/>
      </xdr:nvSpPr>
      <xdr:spPr>
        <a:xfrm>
          <a:off x="9588500" y="166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119924</xdr:rowOff>
    </xdr:from>
    <xdr:ext cx="534377" cy="259045"/>
    <xdr:sp macro="" textlink="">
      <xdr:nvSpPr>
        <xdr:cNvPr id="481" name="テキスト ボックス 480">
          <a:extLst>
            <a:ext uri="{FF2B5EF4-FFF2-40B4-BE49-F238E27FC236}">
              <a16:creationId xmlns:a16="http://schemas.microsoft.com/office/drawing/2014/main" id="{D8474C22-04B9-4756-9E6B-B126D3C2F35C}"/>
            </a:ext>
          </a:extLst>
        </xdr:cNvPr>
        <xdr:cNvSpPr txBox="1"/>
      </xdr:nvSpPr>
      <xdr:spPr>
        <a:xfrm>
          <a:off x="9372111" y="167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52915</xdr:rowOff>
    </xdr:from>
    <xdr:to>
      <xdr:col>46</xdr:col>
      <xdr:colOff>38100</xdr:colOff>
      <xdr:row>97</xdr:row>
      <xdr:rowOff>154515</xdr:rowOff>
    </xdr:to>
    <xdr:sp macro="" textlink="">
      <xdr:nvSpPr>
        <xdr:cNvPr id="482" name="楕円 481">
          <a:extLst>
            <a:ext uri="{FF2B5EF4-FFF2-40B4-BE49-F238E27FC236}">
              <a16:creationId xmlns:a16="http://schemas.microsoft.com/office/drawing/2014/main" id="{762018EB-941C-4FAA-9CA3-B48AF73B8C70}"/>
            </a:ext>
          </a:extLst>
        </xdr:cNvPr>
        <xdr:cNvSpPr/>
      </xdr:nvSpPr>
      <xdr:spPr>
        <a:xfrm>
          <a:off x="8699500" y="166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145642</xdr:rowOff>
    </xdr:from>
    <xdr:ext cx="534377" cy="259045"/>
    <xdr:sp macro="" textlink="">
      <xdr:nvSpPr>
        <xdr:cNvPr id="483" name="テキスト ボックス 482">
          <a:extLst>
            <a:ext uri="{FF2B5EF4-FFF2-40B4-BE49-F238E27FC236}">
              <a16:creationId xmlns:a16="http://schemas.microsoft.com/office/drawing/2014/main" id="{0DB4FB15-100E-45AF-8B24-C0EDF154192A}"/>
            </a:ext>
          </a:extLst>
        </xdr:cNvPr>
        <xdr:cNvSpPr txBox="1"/>
      </xdr:nvSpPr>
      <xdr:spPr>
        <a:xfrm>
          <a:off x="8483111" y="1677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163957</xdr:rowOff>
    </xdr:from>
    <xdr:to>
      <xdr:col>41</xdr:col>
      <xdr:colOff>101600</xdr:colOff>
      <xdr:row>97</xdr:row>
      <xdr:rowOff>94107</xdr:rowOff>
    </xdr:to>
    <xdr:sp macro="" textlink="">
      <xdr:nvSpPr>
        <xdr:cNvPr id="484" name="楕円 483">
          <a:extLst>
            <a:ext uri="{FF2B5EF4-FFF2-40B4-BE49-F238E27FC236}">
              <a16:creationId xmlns:a16="http://schemas.microsoft.com/office/drawing/2014/main" id="{8340EDC0-6EC7-437E-9A22-D474E00C0EE2}"/>
            </a:ext>
          </a:extLst>
        </xdr:cNvPr>
        <xdr:cNvSpPr/>
      </xdr:nvSpPr>
      <xdr:spPr>
        <a:xfrm>
          <a:off x="7810500" y="166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85234</xdr:rowOff>
    </xdr:from>
    <xdr:ext cx="534377" cy="259045"/>
    <xdr:sp macro="" textlink="">
      <xdr:nvSpPr>
        <xdr:cNvPr id="485" name="テキスト ボックス 484">
          <a:extLst>
            <a:ext uri="{FF2B5EF4-FFF2-40B4-BE49-F238E27FC236}">
              <a16:creationId xmlns:a16="http://schemas.microsoft.com/office/drawing/2014/main" id="{61B5E4BD-0271-45EB-BB71-8C726E2EFDF5}"/>
            </a:ext>
          </a:extLst>
        </xdr:cNvPr>
        <xdr:cNvSpPr txBox="1"/>
      </xdr:nvSpPr>
      <xdr:spPr>
        <a:xfrm>
          <a:off x="7594111" y="167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166796</xdr:rowOff>
    </xdr:from>
    <xdr:to>
      <xdr:col>36</xdr:col>
      <xdr:colOff>165100</xdr:colOff>
      <xdr:row>97</xdr:row>
      <xdr:rowOff>96946</xdr:rowOff>
    </xdr:to>
    <xdr:sp macro="" textlink="">
      <xdr:nvSpPr>
        <xdr:cNvPr id="486" name="楕円 485">
          <a:extLst>
            <a:ext uri="{FF2B5EF4-FFF2-40B4-BE49-F238E27FC236}">
              <a16:creationId xmlns:a16="http://schemas.microsoft.com/office/drawing/2014/main" id="{E8B9D530-8522-4C57-9DCF-F7EB64AD2FC2}"/>
            </a:ext>
          </a:extLst>
        </xdr:cNvPr>
        <xdr:cNvSpPr/>
      </xdr:nvSpPr>
      <xdr:spPr>
        <a:xfrm>
          <a:off x="6921500" y="166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88073</xdr:rowOff>
    </xdr:from>
    <xdr:ext cx="534377" cy="259045"/>
    <xdr:sp macro="" textlink="">
      <xdr:nvSpPr>
        <xdr:cNvPr id="487" name="テキスト ボックス 486">
          <a:extLst>
            <a:ext uri="{FF2B5EF4-FFF2-40B4-BE49-F238E27FC236}">
              <a16:creationId xmlns:a16="http://schemas.microsoft.com/office/drawing/2014/main" id="{BC36B922-F967-4825-BAA7-B0985FD28BC2}"/>
            </a:ext>
          </a:extLst>
        </xdr:cNvPr>
        <xdr:cNvSpPr txBox="1"/>
      </xdr:nvSpPr>
      <xdr:spPr>
        <a:xfrm>
          <a:off x="6705111" y="167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D8D74B6F-8215-45EC-A17E-03F4903D560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E1F3F4D1-00EC-4215-A56D-E88A52A2DBB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55CC2A53-7CED-4293-B97F-3A906F9946B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F94034FA-B472-46B7-9DB1-2CD16DA0394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24E95C7D-D55E-47DA-AD16-B83C5BDF62D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ED29B473-2A87-4841-BA6B-170AF31C2F0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8CF35209-6474-4C97-8C20-FF4591F4412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EFD32AF-E27B-4990-8B5C-A3BA4957A4E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44307434-3A62-4031-A8A9-8EE54F9CEF5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3B80508D-F676-4F4C-9EA3-2A6D3A23E63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A784C91B-5286-49F2-99C8-7E0888B91592}"/>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5913B92A-F635-48D5-90A6-7411E597CB45}"/>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A668F86-5A70-49B8-AF9A-60C7BDB82EFB}"/>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BDB154AF-959A-468E-8D62-2147B538963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36AC2DB3-3C38-481A-8408-4FA063C82A3A}"/>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AD71BFDF-32A6-496D-87E6-AA1709128177}"/>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95ECB86-1AA5-4C25-8C09-D1B5D338E038}"/>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6ABF15E4-BD0F-46AC-9844-03FDF3EDB677}"/>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192052B5-23A4-42AA-A406-8CE8F970E6EF}"/>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16893990-0B48-49F2-B8E4-F224BF50799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774670E2-5289-4548-BB01-CE38DA0B49E8}"/>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8D36AC0D-AC13-4217-8E92-6AC5CB8C6A9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30017423-55FD-4C19-AAD0-F0FB932B0076}"/>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DA2ED8A6-759B-4838-B0C5-909491002CD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38126</xdr:rowOff>
    </xdr:from>
    <xdr:to>
      <xdr:col>85</xdr:col>
      <xdr:colOff>126364</xdr:colOff>
      <xdr:row>39</xdr:row>
      <xdr:rowOff>52680</xdr:rowOff>
    </xdr:to>
    <xdr:cxnSp macro="">
      <xdr:nvCxnSpPr>
        <xdr:cNvPr id="512" name="直線コネクタ 511">
          <a:extLst>
            <a:ext uri="{FF2B5EF4-FFF2-40B4-BE49-F238E27FC236}">
              <a16:creationId xmlns:a16="http://schemas.microsoft.com/office/drawing/2014/main" id="{D88E636D-8AF8-4D2A-AD8B-F93D13A9CEE5}"/>
            </a:ext>
          </a:extLst>
        </xdr:cNvPr>
        <xdr:cNvCxnSpPr/>
      </xdr:nvCxnSpPr>
      <xdr:spPr>
        <a:xfrm flipV="1">
          <a:off x="16317595" y="5695976"/>
          <a:ext cx="1269" cy="10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56507</xdr:rowOff>
    </xdr:from>
    <xdr:ext cx="469744" cy="259045"/>
    <xdr:sp macro="" textlink="">
      <xdr:nvSpPr>
        <xdr:cNvPr id="513" name="消防費最小値テキスト">
          <a:extLst>
            <a:ext uri="{FF2B5EF4-FFF2-40B4-BE49-F238E27FC236}">
              <a16:creationId xmlns:a16="http://schemas.microsoft.com/office/drawing/2014/main" id="{87C4720F-E2C1-4EAA-A802-48DFAEADA7AF}"/>
            </a:ext>
          </a:extLst>
        </xdr:cNvPr>
        <xdr:cNvSpPr txBox="1"/>
      </xdr:nvSpPr>
      <xdr:spPr>
        <a:xfrm>
          <a:off x="16370300" y="674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52680</xdr:rowOff>
    </xdr:from>
    <xdr:to>
      <xdr:col>86</xdr:col>
      <xdr:colOff>25400</xdr:colOff>
      <xdr:row>39</xdr:row>
      <xdr:rowOff>52680</xdr:rowOff>
    </xdr:to>
    <xdr:cxnSp macro="">
      <xdr:nvCxnSpPr>
        <xdr:cNvPr id="514" name="直線コネクタ 513">
          <a:extLst>
            <a:ext uri="{FF2B5EF4-FFF2-40B4-BE49-F238E27FC236}">
              <a16:creationId xmlns:a16="http://schemas.microsoft.com/office/drawing/2014/main" id="{9277DEF4-C89A-45AB-9FF7-D0F051B8184B}"/>
            </a:ext>
          </a:extLst>
        </xdr:cNvPr>
        <xdr:cNvCxnSpPr/>
      </xdr:nvCxnSpPr>
      <xdr:spPr>
        <a:xfrm>
          <a:off x="16230600" y="673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156253</xdr:rowOff>
    </xdr:from>
    <xdr:ext cx="534377" cy="259045"/>
    <xdr:sp macro="" textlink="">
      <xdr:nvSpPr>
        <xdr:cNvPr id="515" name="消防費最大値テキスト">
          <a:extLst>
            <a:ext uri="{FF2B5EF4-FFF2-40B4-BE49-F238E27FC236}">
              <a16:creationId xmlns:a16="http://schemas.microsoft.com/office/drawing/2014/main" id="{FFEAF11C-9CF0-4569-9654-4FEE22A56856}"/>
            </a:ext>
          </a:extLst>
        </xdr:cNvPr>
        <xdr:cNvSpPr txBox="1"/>
      </xdr:nvSpPr>
      <xdr:spPr>
        <a:xfrm>
          <a:off x="16370300" y="547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38126</xdr:rowOff>
    </xdr:from>
    <xdr:to>
      <xdr:col>86</xdr:col>
      <xdr:colOff>25400</xdr:colOff>
      <xdr:row>33</xdr:row>
      <xdr:rowOff>38126</xdr:rowOff>
    </xdr:to>
    <xdr:cxnSp macro="">
      <xdr:nvCxnSpPr>
        <xdr:cNvPr id="516" name="直線コネクタ 515">
          <a:extLst>
            <a:ext uri="{FF2B5EF4-FFF2-40B4-BE49-F238E27FC236}">
              <a16:creationId xmlns:a16="http://schemas.microsoft.com/office/drawing/2014/main" id="{C0955536-0035-4365-AC37-2067A33140CE}"/>
            </a:ext>
          </a:extLst>
        </xdr:cNvPr>
        <xdr:cNvCxnSpPr/>
      </xdr:nvCxnSpPr>
      <xdr:spPr>
        <a:xfrm>
          <a:off x="16230600" y="56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38126</xdr:rowOff>
    </xdr:from>
    <xdr:to>
      <xdr:col>85</xdr:col>
      <xdr:colOff>127000</xdr:colOff>
      <xdr:row>34</xdr:row>
      <xdr:rowOff>2692</xdr:rowOff>
    </xdr:to>
    <xdr:cxnSp macro="">
      <xdr:nvCxnSpPr>
        <xdr:cNvPr id="517" name="直線コネクタ 516">
          <a:extLst>
            <a:ext uri="{FF2B5EF4-FFF2-40B4-BE49-F238E27FC236}">
              <a16:creationId xmlns:a16="http://schemas.microsoft.com/office/drawing/2014/main" id="{6FC5F8AC-8246-49FC-95EB-2D046F70CB3E}"/>
            </a:ext>
          </a:extLst>
        </xdr:cNvPr>
        <xdr:cNvCxnSpPr/>
      </xdr:nvCxnSpPr>
      <xdr:spPr>
        <a:xfrm flipV="1">
          <a:off x="15481300" y="5695976"/>
          <a:ext cx="8382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25645</xdr:rowOff>
    </xdr:from>
    <xdr:ext cx="534377" cy="259045"/>
    <xdr:sp macro="" textlink="">
      <xdr:nvSpPr>
        <xdr:cNvPr id="518" name="消防費平均値テキスト">
          <a:extLst>
            <a:ext uri="{FF2B5EF4-FFF2-40B4-BE49-F238E27FC236}">
              <a16:creationId xmlns:a16="http://schemas.microsoft.com/office/drawing/2014/main" id="{558C35C5-8120-437D-944A-C0187F44AE0F}"/>
            </a:ext>
          </a:extLst>
        </xdr:cNvPr>
        <xdr:cNvSpPr txBox="1"/>
      </xdr:nvSpPr>
      <xdr:spPr>
        <a:xfrm>
          <a:off x="16370300" y="636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47218</xdr:rowOff>
    </xdr:from>
    <xdr:to>
      <xdr:col>85</xdr:col>
      <xdr:colOff>177800</xdr:colOff>
      <xdr:row>37</xdr:row>
      <xdr:rowOff>148818</xdr:rowOff>
    </xdr:to>
    <xdr:sp macro="" textlink="">
      <xdr:nvSpPr>
        <xdr:cNvPr id="519" name="フローチャート: 判断 518">
          <a:extLst>
            <a:ext uri="{FF2B5EF4-FFF2-40B4-BE49-F238E27FC236}">
              <a16:creationId xmlns:a16="http://schemas.microsoft.com/office/drawing/2014/main" id="{556ACAA4-839A-42B9-A271-7B8B94603872}"/>
            </a:ext>
          </a:extLst>
        </xdr:cNvPr>
        <xdr:cNvSpPr/>
      </xdr:nvSpPr>
      <xdr:spPr>
        <a:xfrm>
          <a:off x="16268700" y="639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166141</xdr:rowOff>
    </xdr:from>
    <xdr:to>
      <xdr:col>81</xdr:col>
      <xdr:colOff>50800</xdr:colOff>
      <xdr:row>34</xdr:row>
      <xdr:rowOff>2692</xdr:rowOff>
    </xdr:to>
    <xdr:cxnSp macro="">
      <xdr:nvCxnSpPr>
        <xdr:cNvPr id="520" name="直線コネクタ 519">
          <a:extLst>
            <a:ext uri="{FF2B5EF4-FFF2-40B4-BE49-F238E27FC236}">
              <a16:creationId xmlns:a16="http://schemas.microsoft.com/office/drawing/2014/main" id="{6C6DD9D0-3E46-4118-90AB-F834DBF40D0C}"/>
            </a:ext>
          </a:extLst>
        </xdr:cNvPr>
        <xdr:cNvCxnSpPr/>
      </xdr:nvCxnSpPr>
      <xdr:spPr>
        <a:xfrm>
          <a:off x="14592300" y="5481091"/>
          <a:ext cx="889000" cy="3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41808</xdr:rowOff>
    </xdr:from>
    <xdr:to>
      <xdr:col>81</xdr:col>
      <xdr:colOff>101600</xdr:colOff>
      <xdr:row>37</xdr:row>
      <xdr:rowOff>143408</xdr:rowOff>
    </xdr:to>
    <xdr:sp macro="" textlink="">
      <xdr:nvSpPr>
        <xdr:cNvPr id="521" name="フローチャート: 判断 520">
          <a:extLst>
            <a:ext uri="{FF2B5EF4-FFF2-40B4-BE49-F238E27FC236}">
              <a16:creationId xmlns:a16="http://schemas.microsoft.com/office/drawing/2014/main" id="{736BE40B-0BCC-49D0-86AA-8378700D7F55}"/>
            </a:ext>
          </a:extLst>
        </xdr:cNvPr>
        <xdr:cNvSpPr/>
      </xdr:nvSpPr>
      <xdr:spPr>
        <a:xfrm>
          <a:off x="15430500" y="638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134535</xdr:rowOff>
    </xdr:from>
    <xdr:ext cx="534377" cy="259045"/>
    <xdr:sp macro="" textlink="">
      <xdr:nvSpPr>
        <xdr:cNvPr id="522" name="テキスト ボックス 521">
          <a:extLst>
            <a:ext uri="{FF2B5EF4-FFF2-40B4-BE49-F238E27FC236}">
              <a16:creationId xmlns:a16="http://schemas.microsoft.com/office/drawing/2014/main" id="{AA60E350-96EE-4FE0-A237-0748EDB3EF40}"/>
            </a:ext>
          </a:extLst>
        </xdr:cNvPr>
        <xdr:cNvSpPr txBox="1"/>
      </xdr:nvSpPr>
      <xdr:spPr>
        <a:xfrm>
          <a:off x="15214111" y="64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117373</xdr:rowOff>
    </xdr:from>
    <xdr:to>
      <xdr:col>76</xdr:col>
      <xdr:colOff>114300</xdr:colOff>
      <xdr:row>31</xdr:row>
      <xdr:rowOff>166141</xdr:rowOff>
    </xdr:to>
    <xdr:cxnSp macro="">
      <xdr:nvCxnSpPr>
        <xdr:cNvPr id="523" name="直線コネクタ 522">
          <a:extLst>
            <a:ext uri="{FF2B5EF4-FFF2-40B4-BE49-F238E27FC236}">
              <a16:creationId xmlns:a16="http://schemas.microsoft.com/office/drawing/2014/main" id="{DD7A4566-ACCB-47C9-BD60-0FBD5DCB1211}"/>
            </a:ext>
          </a:extLst>
        </xdr:cNvPr>
        <xdr:cNvCxnSpPr/>
      </xdr:nvCxnSpPr>
      <xdr:spPr>
        <a:xfrm>
          <a:off x="13703300" y="5432323"/>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51333</xdr:rowOff>
    </xdr:from>
    <xdr:to>
      <xdr:col>76</xdr:col>
      <xdr:colOff>165100</xdr:colOff>
      <xdr:row>37</xdr:row>
      <xdr:rowOff>152933</xdr:rowOff>
    </xdr:to>
    <xdr:sp macro="" textlink="">
      <xdr:nvSpPr>
        <xdr:cNvPr id="524" name="フローチャート: 判断 523">
          <a:extLst>
            <a:ext uri="{FF2B5EF4-FFF2-40B4-BE49-F238E27FC236}">
              <a16:creationId xmlns:a16="http://schemas.microsoft.com/office/drawing/2014/main" id="{30133965-C731-466A-B1C0-E4E22EC7C873}"/>
            </a:ext>
          </a:extLst>
        </xdr:cNvPr>
        <xdr:cNvSpPr/>
      </xdr:nvSpPr>
      <xdr:spPr>
        <a:xfrm>
          <a:off x="14541500" y="63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144060</xdr:rowOff>
    </xdr:from>
    <xdr:ext cx="534377" cy="259045"/>
    <xdr:sp macro="" textlink="">
      <xdr:nvSpPr>
        <xdr:cNvPr id="525" name="テキスト ボックス 524">
          <a:extLst>
            <a:ext uri="{FF2B5EF4-FFF2-40B4-BE49-F238E27FC236}">
              <a16:creationId xmlns:a16="http://schemas.microsoft.com/office/drawing/2014/main" id="{F1147886-D637-4C5D-B8E7-080FC5AD7FD3}"/>
            </a:ext>
          </a:extLst>
        </xdr:cNvPr>
        <xdr:cNvSpPr txBox="1"/>
      </xdr:nvSpPr>
      <xdr:spPr>
        <a:xfrm>
          <a:off x="14325111" y="64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117373</xdr:rowOff>
    </xdr:from>
    <xdr:to>
      <xdr:col>71</xdr:col>
      <xdr:colOff>177800</xdr:colOff>
      <xdr:row>34</xdr:row>
      <xdr:rowOff>103810</xdr:rowOff>
    </xdr:to>
    <xdr:cxnSp macro="">
      <xdr:nvCxnSpPr>
        <xdr:cNvPr id="526" name="直線コネクタ 525">
          <a:extLst>
            <a:ext uri="{FF2B5EF4-FFF2-40B4-BE49-F238E27FC236}">
              <a16:creationId xmlns:a16="http://schemas.microsoft.com/office/drawing/2014/main" id="{441A1B68-7B5E-420B-8C29-CB373F50F857}"/>
            </a:ext>
          </a:extLst>
        </xdr:cNvPr>
        <xdr:cNvCxnSpPr/>
      </xdr:nvCxnSpPr>
      <xdr:spPr>
        <a:xfrm flipV="1">
          <a:off x="12814300" y="5432323"/>
          <a:ext cx="889000" cy="5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57734</xdr:rowOff>
    </xdr:from>
    <xdr:to>
      <xdr:col>72</xdr:col>
      <xdr:colOff>38100</xdr:colOff>
      <xdr:row>37</xdr:row>
      <xdr:rowOff>159334</xdr:rowOff>
    </xdr:to>
    <xdr:sp macro="" textlink="">
      <xdr:nvSpPr>
        <xdr:cNvPr id="527" name="フローチャート: 判断 526">
          <a:extLst>
            <a:ext uri="{FF2B5EF4-FFF2-40B4-BE49-F238E27FC236}">
              <a16:creationId xmlns:a16="http://schemas.microsoft.com/office/drawing/2014/main" id="{0E1C83BF-271E-4FB3-B929-8635A189960C}"/>
            </a:ext>
          </a:extLst>
        </xdr:cNvPr>
        <xdr:cNvSpPr/>
      </xdr:nvSpPr>
      <xdr:spPr>
        <a:xfrm>
          <a:off x="13652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150461</xdr:rowOff>
    </xdr:from>
    <xdr:ext cx="534377" cy="259045"/>
    <xdr:sp macro="" textlink="">
      <xdr:nvSpPr>
        <xdr:cNvPr id="528" name="テキスト ボックス 527">
          <a:extLst>
            <a:ext uri="{FF2B5EF4-FFF2-40B4-BE49-F238E27FC236}">
              <a16:creationId xmlns:a16="http://schemas.microsoft.com/office/drawing/2014/main" id="{EDA51B39-6059-4BE5-9550-54CBD293FCBF}"/>
            </a:ext>
          </a:extLst>
        </xdr:cNvPr>
        <xdr:cNvSpPr txBox="1"/>
      </xdr:nvSpPr>
      <xdr:spPr>
        <a:xfrm>
          <a:off x="13436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123495</xdr:rowOff>
    </xdr:from>
    <xdr:to>
      <xdr:col>67</xdr:col>
      <xdr:colOff>101600</xdr:colOff>
      <xdr:row>38</xdr:row>
      <xdr:rowOff>53645</xdr:rowOff>
    </xdr:to>
    <xdr:sp macro="" textlink="">
      <xdr:nvSpPr>
        <xdr:cNvPr id="529" name="フローチャート: 判断 528">
          <a:extLst>
            <a:ext uri="{FF2B5EF4-FFF2-40B4-BE49-F238E27FC236}">
              <a16:creationId xmlns:a16="http://schemas.microsoft.com/office/drawing/2014/main" id="{E33AFD9F-A58A-4133-835A-1FB0586691E3}"/>
            </a:ext>
          </a:extLst>
        </xdr:cNvPr>
        <xdr:cNvSpPr/>
      </xdr:nvSpPr>
      <xdr:spPr>
        <a:xfrm>
          <a:off x="12763500" y="64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44772</xdr:rowOff>
    </xdr:from>
    <xdr:ext cx="534377" cy="259045"/>
    <xdr:sp macro="" textlink="">
      <xdr:nvSpPr>
        <xdr:cNvPr id="530" name="テキスト ボックス 529">
          <a:extLst>
            <a:ext uri="{FF2B5EF4-FFF2-40B4-BE49-F238E27FC236}">
              <a16:creationId xmlns:a16="http://schemas.microsoft.com/office/drawing/2014/main" id="{B9539000-D2D9-4203-BCB9-A021AC746527}"/>
            </a:ext>
          </a:extLst>
        </xdr:cNvPr>
        <xdr:cNvSpPr txBox="1"/>
      </xdr:nvSpPr>
      <xdr:spPr>
        <a:xfrm>
          <a:off x="12547111" y="65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DF70A28D-5318-403C-9F4F-CB844E76606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61C0F107-B863-4EF4-BF0F-6023F7C7514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D6BCB508-F79B-4FDD-A29A-BEC78193596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DDDBB402-A151-45DB-8B89-B8E79097E74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43EC53B9-17FE-4888-955D-FC7E74675BB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158776</xdr:rowOff>
    </xdr:from>
    <xdr:to>
      <xdr:col>85</xdr:col>
      <xdr:colOff>177800</xdr:colOff>
      <xdr:row>33</xdr:row>
      <xdr:rowOff>88926</xdr:rowOff>
    </xdr:to>
    <xdr:sp macro="" textlink="">
      <xdr:nvSpPr>
        <xdr:cNvPr id="536" name="楕円 535">
          <a:extLst>
            <a:ext uri="{FF2B5EF4-FFF2-40B4-BE49-F238E27FC236}">
              <a16:creationId xmlns:a16="http://schemas.microsoft.com/office/drawing/2014/main" id="{5FBB49B8-9F11-4C21-9ACF-6B315F83F1DB}"/>
            </a:ext>
          </a:extLst>
        </xdr:cNvPr>
        <xdr:cNvSpPr/>
      </xdr:nvSpPr>
      <xdr:spPr>
        <a:xfrm>
          <a:off x="16268700" y="56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111803</xdr:rowOff>
    </xdr:from>
    <xdr:ext cx="534377" cy="259045"/>
    <xdr:sp macro="" textlink="">
      <xdr:nvSpPr>
        <xdr:cNvPr id="537" name="消防費該当値テキスト">
          <a:extLst>
            <a:ext uri="{FF2B5EF4-FFF2-40B4-BE49-F238E27FC236}">
              <a16:creationId xmlns:a16="http://schemas.microsoft.com/office/drawing/2014/main" id="{8F3C210C-BFCD-4A0D-9CC4-8F1CE9DCA041}"/>
            </a:ext>
          </a:extLst>
        </xdr:cNvPr>
        <xdr:cNvSpPr txBox="1"/>
      </xdr:nvSpPr>
      <xdr:spPr>
        <a:xfrm>
          <a:off x="16370300" y="559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123342</xdr:rowOff>
    </xdr:from>
    <xdr:to>
      <xdr:col>81</xdr:col>
      <xdr:colOff>101600</xdr:colOff>
      <xdr:row>34</xdr:row>
      <xdr:rowOff>53492</xdr:rowOff>
    </xdr:to>
    <xdr:sp macro="" textlink="">
      <xdr:nvSpPr>
        <xdr:cNvPr id="538" name="楕円 537">
          <a:extLst>
            <a:ext uri="{FF2B5EF4-FFF2-40B4-BE49-F238E27FC236}">
              <a16:creationId xmlns:a16="http://schemas.microsoft.com/office/drawing/2014/main" id="{E6ED6F3D-9595-4ADA-9A85-CD480C46D158}"/>
            </a:ext>
          </a:extLst>
        </xdr:cNvPr>
        <xdr:cNvSpPr/>
      </xdr:nvSpPr>
      <xdr:spPr>
        <a:xfrm>
          <a:off x="15430500" y="57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70019</xdr:rowOff>
    </xdr:from>
    <xdr:ext cx="534377" cy="259045"/>
    <xdr:sp macro="" textlink="">
      <xdr:nvSpPr>
        <xdr:cNvPr id="539" name="テキスト ボックス 538">
          <a:extLst>
            <a:ext uri="{FF2B5EF4-FFF2-40B4-BE49-F238E27FC236}">
              <a16:creationId xmlns:a16="http://schemas.microsoft.com/office/drawing/2014/main" id="{8E60D807-CD57-4C11-B3B7-A7B1593248BE}"/>
            </a:ext>
          </a:extLst>
        </xdr:cNvPr>
        <xdr:cNvSpPr txBox="1"/>
      </xdr:nvSpPr>
      <xdr:spPr>
        <a:xfrm>
          <a:off x="15214111" y="555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115341</xdr:rowOff>
    </xdr:from>
    <xdr:to>
      <xdr:col>76</xdr:col>
      <xdr:colOff>165100</xdr:colOff>
      <xdr:row>32</xdr:row>
      <xdr:rowOff>45491</xdr:rowOff>
    </xdr:to>
    <xdr:sp macro="" textlink="">
      <xdr:nvSpPr>
        <xdr:cNvPr id="540" name="楕円 539">
          <a:extLst>
            <a:ext uri="{FF2B5EF4-FFF2-40B4-BE49-F238E27FC236}">
              <a16:creationId xmlns:a16="http://schemas.microsoft.com/office/drawing/2014/main" id="{DEF6E8F3-2841-49A4-ACDF-8ECF4E47B0EB}"/>
            </a:ext>
          </a:extLst>
        </xdr:cNvPr>
        <xdr:cNvSpPr/>
      </xdr:nvSpPr>
      <xdr:spPr>
        <a:xfrm>
          <a:off x="14541500" y="54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62018</xdr:rowOff>
    </xdr:from>
    <xdr:ext cx="534377" cy="259045"/>
    <xdr:sp macro="" textlink="">
      <xdr:nvSpPr>
        <xdr:cNvPr id="541" name="テキスト ボックス 540">
          <a:extLst>
            <a:ext uri="{FF2B5EF4-FFF2-40B4-BE49-F238E27FC236}">
              <a16:creationId xmlns:a16="http://schemas.microsoft.com/office/drawing/2014/main" id="{4ECE2529-B73D-4A9D-8D31-25BE7B8B369D}"/>
            </a:ext>
          </a:extLst>
        </xdr:cNvPr>
        <xdr:cNvSpPr txBox="1"/>
      </xdr:nvSpPr>
      <xdr:spPr>
        <a:xfrm>
          <a:off x="14325111" y="520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66573</xdr:rowOff>
    </xdr:from>
    <xdr:to>
      <xdr:col>72</xdr:col>
      <xdr:colOff>38100</xdr:colOff>
      <xdr:row>31</xdr:row>
      <xdr:rowOff>168173</xdr:rowOff>
    </xdr:to>
    <xdr:sp macro="" textlink="">
      <xdr:nvSpPr>
        <xdr:cNvPr id="542" name="楕円 541">
          <a:extLst>
            <a:ext uri="{FF2B5EF4-FFF2-40B4-BE49-F238E27FC236}">
              <a16:creationId xmlns:a16="http://schemas.microsoft.com/office/drawing/2014/main" id="{04EE22F9-9B70-4619-9E8B-34104A9B7980}"/>
            </a:ext>
          </a:extLst>
        </xdr:cNvPr>
        <xdr:cNvSpPr/>
      </xdr:nvSpPr>
      <xdr:spPr>
        <a:xfrm>
          <a:off x="13652500" y="53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13250</xdr:rowOff>
    </xdr:from>
    <xdr:ext cx="534377" cy="259045"/>
    <xdr:sp macro="" textlink="">
      <xdr:nvSpPr>
        <xdr:cNvPr id="543" name="テキスト ボックス 542">
          <a:extLst>
            <a:ext uri="{FF2B5EF4-FFF2-40B4-BE49-F238E27FC236}">
              <a16:creationId xmlns:a16="http://schemas.microsoft.com/office/drawing/2014/main" id="{7C97F860-B13F-4518-AD22-A943799D5B85}"/>
            </a:ext>
          </a:extLst>
        </xdr:cNvPr>
        <xdr:cNvSpPr txBox="1"/>
      </xdr:nvSpPr>
      <xdr:spPr>
        <a:xfrm>
          <a:off x="13436111" y="515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53010</xdr:rowOff>
    </xdr:from>
    <xdr:to>
      <xdr:col>67</xdr:col>
      <xdr:colOff>101600</xdr:colOff>
      <xdr:row>34</xdr:row>
      <xdr:rowOff>154610</xdr:rowOff>
    </xdr:to>
    <xdr:sp macro="" textlink="">
      <xdr:nvSpPr>
        <xdr:cNvPr id="544" name="楕円 543">
          <a:extLst>
            <a:ext uri="{FF2B5EF4-FFF2-40B4-BE49-F238E27FC236}">
              <a16:creationId xmlns:a16="http://schemas.microsoft.com/office/drawing/2014/main" id="{AB28CD6B-ADEF-4C88-B2EC-F4C0A09F0053}"/>
            </a:ext>
          </a:extLst>
        </xdr:cNvPr>
        <xdr:cNvSpPr/>
      </xdr:nvSpPr>
      <xdr:spPr>
        <a:xfrm>
          <a:off x="12763500" y="58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171137</xdr:rowOff>
    </xdr:from>
    <xdr:ext cx="534377" cy="259045"/>
    <xdr:sp macro="" textlink="">
      <xdr:nvSpPr>
        <xdr:cNvPr id="545" name="テキスト ボックス 544">
          <a:extLst>
            <a:ext uri="{FF2B5EF4-FFF2-40B4-BE49-F238E27FC236}">
              <a16:creationId xmlns:a16="http://schemas.microsoft.com/office/drawing/2014/main" id="{1195C78D-6CF9-40CC-9763-DF3DE3FE4892}"/>
            </a:ext>
          </a:extLst>
        </xdr:cNvPr>
        <xdr:cNvSpPr txBox="1"/>
      </xdr:nvSpPr>
      <xdr:spPr>
        <a:xfrm>
          <a:off x="12547111" y="56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165DEA55-6581-4AC0-92D3-26687E26855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14579889-53D3-4FE3-A24A-04769813DA9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E8441B7E-C646-4182-A2E2-62A0905E5E1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CF97B28A-525D-4FB7-883C-B9D21D507FD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803C20BF-9497-4512-BA61-CDD7DD84616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9BDA1587-79F4-44AF-895A-352386F5105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B3A85EDC-DBA8-4FA2-A0E1-9ED22F04382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6AE925BD-ADB4-4EEA-A467-8CFBB073249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87CA1B53-79F7-41C0-95D3-50EB0799023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837A3F48-04D8-4994-8A91-A883D4652C0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441B0E62-933D-487B-95D0-0F5E907B91AF}"/>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ED6B0353-C718-4F4E-97CF-D5E2285BABB3}"/>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9E3C37F3-D610-4AEA-AEE9-B97158D897F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AA35CECD-4669-4C15-9C5C-E6290BF5D529}"/>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8A0802C8-1695-49CC-9802-C1FD306F5602}"/>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501D5C0C-D163-462F-93FA-8427E97A165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F70ECC30-38F0-4B86-9BEE-80936100B934}"/>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9CA81407-C85F-4C94-B197-6CEBD1EAF6F8}"/>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1F614B9B-67DB-4BF4-B5EC-737984CD0CBF}"/>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CD093A59-D2E5-4BEE-A470-5FBA3440992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DADC93C-7823-4A77-AD58-40A0DB5A3548}"/>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7576F637-0E37-45AC-A5EF-A836BC9369B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5DA7C15-2111-4CBA-8570-5E63A5E4F78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E5D6AC26-D140-4ABB-95F5-3A8E642CB62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0" name="直線コネクタ 569">
          <a:extLst>
            <a:ext uri="{FF2B5EF4-FFF2-40B4-BE49-F238E27FC236}">
              <a16:creationId xmlns:a16="http://schemas.microsoft.com/office/drawing/2014/main" id="{D5261BF8-67DA-4EBD-BC38-BC9B67D2A782}"/>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1" name="教育費最小値テキスト">
          <a:extLst>
            <a:ext uri="{FF2B5EF4-FFF2-40B4-BE49-F238E27FC236}">
              <a16:creationId xmlns:a16="http://schemas.microsoft.com/office/drawing/2014/main" id="{ED5B77FB-1B74-42A0-8C0B-80ADDEEBB548}"/>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2" name="直線コネクタ 571">
          <a:extLst>
            <a:ext uri="{FF2B5EF4-FFF2-40B4-BE49-F238E27FC236}">
              <a16:creationId xmlns:a16="http://schemas.microsoft.com/office/drawing/2014/main" id="{84365311-2FBE-4979-857A-66C4567BB2C9}"/>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3" name="教育費最大値テキスト">
          <a:extLst>
            <a:ext uri="{FF2B5EF4-FFF2-40B4-BE49-F238E27FC236}">
              <a16:creationId xmlns:a16="http://schemas.microsoft.com/office/drawing/2014/main" id="{25F177AF-B13B-461F-8E0C-93A430C996B2}"/>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4" name="直線コネクタ 573">
          <a:extLst>
            <a:ext uri="{FF2B5EF4-FFF2-40B4-BE49-F238E27FC236}">
              <a16:creationId xmlns:a16="http://schemas.microsoft.com/office/drawing/2014/main" id="{1DF4D511-6F24-441D-B4F4-09615E4D82F8}"/>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24829</xdr:rowOff>
    </xdr:from>
    <xdr:to>
      <xdr:col>85</xdr:col>
      <xdr:colOff>127000</xdr:colOff>
      <xdr:row>56</xdr:row>
      <xdr:rowOff>140367</xdr:rowOff>
    </xdr:to>
    <xdr:cxnSp macro="">
      <xdr:nvCxnSpPr>
        <xdr:cNvPr id="575" name="直線コネクタ 574">
          <a:extLst>
            <a:ext uri="{FF2B5EF4-FFF2-40B4-BE49-F238E27FC236}">
              <a16:creationId xmlns:a16="http://schemas.microsoft.com/office/drawing/2014/main" id="{D8EFAD83-C070-4D14-B995-F7EB15A59C40}"/>
            </a:ext>
          </a:extLst>
        </xdr:cNvPr>
        <xdr:cNvCxnSpPr/>
      </xdr:nvCxnSpPr>
      <xdr:spPr>
        <a:xfrm flipV="1">
          <a:off x="15481300" y="9626029"/>
          <a:ext cx="838200" cy="1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117739</xdr:rowOff>
    </xdr:from>
    <xdr:ext cx="534377" cy="259045"/>
    <xdr:sp macro="" textlink="">
      <xdr:nvSpPr>
        <xdr:cNvPr id="576" name="教育費平均値テキスト">
          <a:extLst>
            <a:ext uri="{FF2B5EF4-FFF2-40B4-BE49-F238E27FC236}">
              <a16:creationId xmlns:a16="http://schemas.microsoft.com/office/drawing/2014/main" id="{93F9C19C-95F0-4F44-A06A-2ED53C9D7451}"/>
            </a:ext>
          </a:extLst>
        </xdr:cNvPr>
        <xdr:cNvSpPr txBox="1"/>
      </xdr:nvSpPr>
      <xdr:spPr>
        <a:xfrm>
          <a:off x="16370300" y="937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77" name="フローチャート: 判断 576">
          <a:extLst>
            <a:ext uri="{FF2B5EF4-FFF2-40B4-BE49-F238E27FC236}">
              <a16:creationId xmlns:a16="http://schemas.microsoft.com/office/drawing/2014/main" id="{EE2F41C8-1BD3-41AA-9EC0-B49235B065AD}"/>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101391</xdr:rowOff>
    </xdr:from>
    <xdr:to>
      <xdr:col>81</xdr:col>
      <xdr:colOff>50800</xdr:colOff>
      <xdr:row>56</xdr:row>
      <xdr:rowOff>140367</xdr:rowOff>
    </xdr:to>
    <xdr:cxnSp macro="">
      <xdr:nvCxnSpPr>
        <xdr:cNvPr id="578" name="直線コネクタ 577">
          <a:extLst>
            <a:ext uri="{FF2B5EF4-FFF2-40B4-BE49-F238E27FC236}">
              <a16:creationId xmlns:a16="http://schemas.microsoft.com/office/drawing/2014/main" id="{5811D439-9ED9-4198-B32D-BA35199F2BCE}"/>
            </a:ext>
          </a:extLst>
        </xdr:cNvPr>
        <xdr:cNvCxnSpPr/>
      </xdr:nvCxnSpPr>
      <xdr:spPr>
        <a:xfrm>
          <a:off x="14592300" y="9702591"/>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79" name="フローチャート: 判断 578">
          <a:extLst>
            <a:ext uri="{FF2B5EF4-FFF2-40B4-BE49-F238E27FC236}">
              <a16:creationId xmlns:a16="http://schemas.microsoft.com/office/drawing/2014/main" id="{2C28223A-FE44-4AE2-885A-EBBF28D819A4}"/>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164851</xdr:rowOff>
    </xdr:from>
    <xdr:ext cx="534377" cy="259045"/>
    <xdr:sp macro="" textlink="">
      <xdr:nvSpPr>
        <xdr:cNvPr id="580" name="テキスト ボックス 579">
          <a:extLst>
            <a:ext uri="{FF2B5EF4-FFF2-40B4-BE49-F238E27FC236}">
              <a16:creationId xmlns:a16="http://schemas.microsoft.com/office/drawing/2014/main" id="{12DECB40-1578-49C3-9561-589AEBC34F18}"/>
            </a:ext>
          </a:extLst>
        </xdr:cNvPr>
        <xdr:cNvSpPr txBox="1"/>
      </xdr:nvSpPr>
      <xdr:spPr>
        <a:xfrm>
          <a:off x="15214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101391</xdr:rowOff>
    </xdr:from>
    <xdr:to>
      <xdr:col>76</xdr:col>
      <xdr:colOff>114300</xdr:colOff>
      <xdr:row>57</xdr:row>
      <xdr:rowOff>21380</xdr:rowOff>
    </xdr:to>
    <xdr:cxnSp macro="">
      <xdr:nvCxnSpPr>
        <xdr:cNvPr id="581" name="直線コネクタ 580">
          <a:extLst>
            <a:ext uri="{FF2B5EF4-FFF2-40B4-BE49-F238E27FC236}">
              <a16:creationId xmlns:a16="http://schemas.microsoft.com/office/drawing/2014/main" id="{78A3D1EF-8875-443F-A8E2-D9933DCAE073}"/>
            </a:ext>
          </a:extLst>
        </xdr:cNvPr>
        <xdr:cNvCxnSpPr/>
      </xdr:nvCxnSpPr>
      <xdr:spPr>
        <a:xfrm flipV="1">
          <a:off x="13703300" y="970259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2" name="フローチャート: 判断 581">
          <a:extLst>
            <a:ext uri="{FF2B5EF4-FFF2-40B4-BE49-F238E27FC236}">
              <a16:creationId xmlns:a16="http://schemas.microsoft.com/office/drawing/2014/main" id="{6D48D3EA-143F-43A2-8067-6320FDF96804}"/>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83" name="テキスト ボックス 582">
          <a:extLst>
            <a:ext uri="{FF2B5EF4-FFF2-40B4-BE49-F238E27FC236}">
              <a16:creationId xmlns:a16="http://schemas.microsoft.com/office/drawing/2014/main" id="{7C0B781C-7766-417F-9CB9-38D5BFE57971}"/>
            </a:ext>
          </a:extLst>
        </xdr:cNvPr>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21380</xdr:rowOff>
    </xdr:from>
    <xdr:to>
      <xdr:col>71</xdr:col>
      <xdr:colOff>177800</xdr:colOff>
      <xdr:row>57</xdr:row>
      <xdr:rowOff>109792</xdr:rowOff>
    </xdr:to>
    <xdr:cxnSp macro="">
      <xdr:nvCxnSpPr>
        <xdr:cNvPr id="584" name="直線コネクタ 583">
          <a:extLst>
            <a:ext uri="{FF2B5EF4-FFF2-40B4-BE49-F238E27FC236}">
              <a16:creationId xmlns:a16="http://schemas.microsoft.com/office/drawing/2014/main" id="{293C5E2A-EB8A-48E5-B403-597784970CB1}"/>
            </a:ext>
          </a:extLst>
        </xdr:cNvPr>
        <xdr:cNvCxnSpPr/>
      </xdr:nvCxnSpPr>
      <xdr:spPr>
        <a:xfrm flipV="1">
          <a:off x="12814300" y="9794030"/>
          <a:ext cx="889000" cy="8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5" name="フローチャート: 判断 584">
          <a:extLst>
            <a:ext uri="{FF2B5EF4-FFF2-40B4-BE49-F238E27FC236}">
              <a16:creationId xmlns:a16="http://schemas.microsoft.com/office/drawing/2014/main" id="{660CF098-44EF-469F-A383-EB5703A37119}"/>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86" name="テキスト ボックス 585">
          <a:extLst>
            <a:ext uri="{FF2B5EF4-FFF2-40B4-BE49-F238E27FC236}">
              <a16:creationId xmlns:a16="http://schemas.microsoft.com/office/drawing/2014/main" id="{22FD0638-2AF5-407C-BA25-330D66353A96}"/>
            </a:ext>
          </a:extLst>
        </xdr:cNvPr>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87" name="フローチャート: 判断 586">
          <a:extLst>
            <a:ext uri="{FF2B5EF4-FFF2-40B4-BE49-F238E27FC236}">
              <a16:creationId xmlns:a16="http://schemas.microsoft.com/office/drawing/2014/main" id="{F8A459A3-948B-4317-A18E-8EE52162F626}"/>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88" name="テキスト ボックス 587">
          <a:extLst>
            <a:ext uri="{FF2B5EF4-FFF2-40B4-BE49-F238E27FC236}">
              <a16:creationId xmlns:a16="http://schemas.microsoft.com/office/drawing/2014/main" id="{6802B66E-CE47-4539-B898-530717A212BC}"/>
            </a:ext>
          </a:extLst>
        </xdr:cNvPr>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CBA0E12-79E6-4FE1-B98E-61A2C4FF0AF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8DBCC0C2-D8C0-4ED3-93ED-6B48B48CDAE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827BF96-D501-4B93-96FB-82D1D2BE2F4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9F9A0BF9-9006-49FB-ACCD-90C30406216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16EBCAA5-19DA-4CBF-A1BC-8515AAA7AC0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145479</xdr:rowOff>
    </xdr:from>
    <xdr:to>
      <xdr:col>85</xdr:col>
      <xdr:colOff>177800</xdr:colOff>
      <xdr:row>56</xdr:row>
      <xdr:rowOff>75629</xdr:rowOff>
    </xdr:to>
    <xdr:sp macro="" textlink="">
      <xdr:nvSpPr>
        <xdr:cNvPr id="594" name="楕円 593">
          <a:extLst>
            <a:ext uri="{FF2B5EF4-FFF2-40B4-BE49-F238E27FC236}">
              <a16:creationId xmlns:a16="http://schemas.microsoft.com/office/drawing/2014/main" id="{09100B40-A79C-4B92-A685-8C473E9BBFAE}"/>
            </a:ext>
          </a:extLst>
        </xdr:cNvPr>
        <xdr:cNvSpPr/>
      </xdr:nvSpPr>
      <xdr:spPr>
        <a:xfrm>
          <a:off x="16268700" y="95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123906</xdr:rowOff>
    </xdr:from>
    <xdr:ext cx="534377" cy="259045"/>
    <xdr:sp macro="" textlink="">
      <xdr:nvSpPr>
        <xdr:cNvPr id="595" name="教育費該当値テキスト">
          <a:extLst>
            <a:ext uri="{FF2B5EF4-FFF2-40B4-BE49-F238E27FC236}">
              <a16:creationId xmlns:a16="http://schemas.microsoft.com/office/drawing/2014/main" id="{0906F0B8-2823-46E9-8441-2EA8AD7F2DBB}"/>
            </a:ext>
          </a:extLst>
        </xdr:cNvPr>
        <xdr:cNvSpPr txBox="1"/>
      </xdr:nvSpPr>
      <xdr:spPr>
        <a:xfrm>
          <a:off x="16370300" y="95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89567</xdr:rowOff>
    </xdr:from>
    <xdr:to>
      <xdr:col>81</xdr:col>
      <xdr:colOff>101600</xdr:colOff>
      <xdr:row>57</xdr:row>
      <xdr:rowOff>19717</xdr:rowOff>
    </xdr:to>
    <xdr:sp macro="" textlink="">
      <xdr:nvSpPr>
        <xdr:cNvPr id="596" name="楕円 595">
          <a:extLst>
            <a:ext uri="{FF2B5EF4-FFF2-40B4-BE49-F238E27FC236}">
              <a16:creationId xmlns:a16="http://schemas.microsoft.com/office/drawing/2014/main" id="{178DCB7C-74A1-49C6-89BF-4A7239DEA86B}"/>
            </a:ext>
          </a:extLst>
        </xdr:cNvPr>
        <xdr:cNvSpPr/>
      </xdr:nvSpPr>
      <xdr:spPr>
        <a:xfrm>
          <a:off x="15430500" y="96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10844</xdr:rowOff>
    </xdr:from>
    <xdr:ext cx="534377" cy="259045"/>
    <xdr:sp macro="" textlink="">
      <xdr:nvSpPr>
        <xdr:cNvPr id="597" name="テキスト ボックス 596">
          <a:extLst>
            <a:ext uri="{FF2B5EF4-FFF2-40B4-BE49-F238E27FC236}">
              <a16:creationId xmlns:a16="http://schemas.microsoft.com/office/drawing/2014/main" id="{3B904841-6F42-4621-AEA2-5ED3F80D25A0}"/>
            </a:ext>
          </a:extLst>
        </xdr:cNvPr>
        <xdr:cNvSpPr txBox="1"/>
      </xdr:nvSpPr>
      <xdr:spPr>
        <a:xfrm>
          <a:off x="15214111" y="97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50591</xdr:rowOff>
    </xdr:from>
    <xdr:to>
      <xdr:col>76</xdr:col>
      <xdr:colOff>165100</xdr:colOff>
      <xdr:row>56</xdr:row>
      <xdr:rowOff>152191</xdr:rowOff>
    </xdr:to>
    <xdr:sp macro="" textlink="">
      <xdr:nvSpPr>
        <xdr:cNvPr id="598" name="楕円 597">
          <a:extLst>
            <a:ext uri="{FF2B5EF4-FFF2-40B4-BE49-F238E27FC236}">
              <a16:creationId xmlns:a16="http://schemas.microsoft.com/office/drawing/2014/main" id="{F359D641-53FD-45D3-A8D7-9701B9307EBA}"/>
            </a:ext>
          </a:extLst>
        </xdr:cNvPr>
        <xdr:cNvSpPr/>
      </xdr:nvSpPr>
      <xdr:spPr>
        <a:xfrm>
          <a:off x="14541500" y="96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143318</xdr:rowOff>
    </xdr:from>
    <xdr:ext cx="534377" cy="259045"/>
    <xdr:sp macro="" textlink="">
      <xdr:nvSpPr>
        <xdr:cNvPr id="599" name="テキスト ボックス 598">
          <a:extLst>
            <a:ext uri="{FF2B5EF4-FFF2-40B4-BE49-F238E27FC236}">
              <a16:creationId xmlns:a16="http://schemas.microsoft.com/office/drawing/2014/main" id="{99BCF872-9619-4D7C-8CF6-5B0D7445F549}"/>
            </a:ext>
          </a:extLst>
        </xdr:cNvPr>
        <xdr:cNvSpPr txBox="1"/>
      </xdr:nvSpPr>
      <xdr:spPr>
        <a:xfrm>
          <a:off x="14325111" y="97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142030</xdr:rowOff>
    </xdr:from>
    <xdr:to>
      <xdr:col>72</xdr:col>
      <xdr:colOff>38100</xdr:colOff>
      <xdr:row>57</xdr:row>
      <xdr:rowOff>72180</xdr:rowOff>
    </xdr:to>
    <xdr:sp macro="" textlink="">
      <xdr:nvSpPr>
        <xdr:cNvPr id="600" name="楕円 599">
          <a:extLst>
            <a:ext uri="{FF2B5EF4-FFF2-40B4-BE49-F238E27FC236}">
              <a16:creationId xmlns:a16="http://schemas.microsoft.com/office/drawing/2014/main" id="{71EDDECA-31F9-4E7A-B471-E64A7777E119}"/>
            </a:ext>
          </a:extLst>
        </xdr:cNvPr>
        <xdr:cNvSpPr/>
      </xdr:nvSpPr>
      <xdr:spPr>
        <a:xfrm>
          <a:off x="13652500" y="97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63307</xdr:rowOff>
    </xdr:from>
    <xdr:ext cx="534377" cy="259045"/>
    <xdr:sp macro="" textlink="">
      <xdr:nvSpPr>
        <xdr:cNvPr id="601" name="テキスト ボックス 600">
          <a:extLst>
            <a:ext uri="{FF2B5EF4-FFF2-40B4-BE49-F238E27FC236}">
              <a16:creationId xmlns:a16="http://schemas.microsoft.com/office/drawing/2014/main" id="{962679D2-FC9B-456B-AA4D-9E7A52FE55D6}"/>
            </a:ext>
          </a:extLst>
        </xdr:cNvPr>
        <xdr:cNvSpPr txBox="1"/>
      </xdr:nvSpPr>
      <xdr:spPr>
        <a:xfrm>
          <a:off x="13436111" y="983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58992</xdr:rowOff>
    </xdr:from>
    <xdr:to>
      <xdr:col>67</xdr:col>
      <xdr:colOff>101600</xdr:colOff>
      <xdr:row>57</xdr:row>
      <xdr:rowOff>160592</xdr:rowOff>
    </xdr:to>
    <xdr:sp macro="" textlink="">
      <xdr:nvSpPr>
        <xdr:cNvPr id="602" name="楕円 601">
          <a:extLst>
            <a:ext uri="{FF2B5EF4-FFF2-40B4-BE49-F238E27FC236}">
              <a16:creationId xmlns:a16="http://schemas.microsoft.com/office/drawing/2014/main" id="{0F52C4E6-069D-4956-869F-7E9774DDD611}"/>
            </a:ext>
          </a:extLst>
        </xdr:cNvPr>
        <xdr:cNvSpPr/>
      </xdr:nvSpPr>
      <xdr:spPr>
        <a:xfrm>
          <a:off x="12763500" y="98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151719</xdr:rowOff>
    </xdr:from>
    <xdr:ext cx="534377" cy="259045"/>
    <xdr:sp macro="" textlink="">
      <xdr:nvSpPr>
        <xdr:cNvPr id="603" name="テキスト ボックス 602">
          <a:extLst>
            <a:ext uri="{FF2B5EF4-FFF2-40B4-BE49-F238E27FC236}">
              <a16:creationId xmlns:a16="http://schemas.microsoft.com/office/drawing/2014/main" id="{B56E19F2-AFE3-48B9-A932-9C0BD2CA6A0C}"/>
            </a:ext>
          </a:extLst>
        </xdr:cNvPr>
        <xdr:cNvSpPr txBox="1"/>
      </xdr:nvSpPr>
      <xdr:spPr>
        <a:xfrm>
          <a:off x="12547111" y="9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AC262AA9-80A9-466D-9E1D-2ACE944EA13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BBE8E89B-464F-414F-867D-64F6D13DAA0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75C57F5-C0DF-4DC3-A83C-80969918EA6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FA12B3E6-83A0-4994-8CBE-B5A23A1FA45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364060A8-2931-4E55-870C-0EB2113C5E2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874C38AD-A66A-41C5-9A5F-B878C12CF8C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71183A59-A862-4F30-9A61-E934896FCF9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5D2C6A49-EEA5-4659-9BC1-2892C064812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2F859874-2DF9-497E-AB91-A45CD6DAC992}"/>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1877B45B-3359-40EA-88AC-79826688962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2A60EB39-A8A5-440F-9548-A8FBB49ECC05}"/>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30E253F2-706A-4384-AD1A-163E40904576}"/>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26775E04-1483-4E8B-BCCF-5101083D7F27}"/>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7" name="テキスト ボックス 616">
          <a:extLst>
            <a:ext uri="{FF2B5EF4-FFF2-40B4-BE49-F238E27FC236}">
              <a16:creationId xmlns:a16="http://schemas.microsoft.com/office/drawing/2014/main" id="{48C903AC-6202-486B-AB33-335009D8BAF5}"/>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5DD6F7A7-DC2B-4532-84C5-C0A498C990B7}"/>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9" name="テキスト ボックス 618">
          <a:extLst>
            <a:ext uri="{FF2B5EF4-FFF2-40B4-BE49-F238E27FC236}">
              <a16:creationId xmlns:a16="http://schemas.microsoft.com/office/drawing/2014/main" id="{CD23ACCB-E9F4-4E43-B95C-A6A01D393409}"/>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6506606C-CB48-40B2-89E0-C8E2EF38E05E}"/>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1" name="テキスト ボックス 620">
          <a:extLst>
            <a:ext uri="{FF2B5EF4-FFF2-40B4-BE49-F238E27FC236}">
              <a16:creationId xmlns:a16="http://schemas.microsoft.com/office/drawing/2014/main" id="{751F50D5-C751-4042-8042-FAD0DB9C6029}"/>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885C8EBF-D4E6-4A90-BEC2-30E8292ABDFE}"/>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3" name="テキスト ボックス 622">
          <a:extLst>
            <a:ext uri="{FF2B5EF4-FFF2-40B4-BE49-F238E27FC236}">
              <a16:creationId xmlns:a16="http://schemas.microsoft.com/office/drawing/2014/main" id="{74495B6B-5E79-42E1-87F6-AD0A3ACD2522}"/>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409D9511-2872-4356-BE3B-7ACC2F4EAB1E}"/>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5" name="テキスト ボックス 624">
          <a:extLst>
            <a:ext uri="{FF2B5EF4-FFF2-40B4-BE49-F238E27FC236}">
              <a16:creationId xmlns:a16="http://schemas.microsoft.com/office/drawing/2014/main" id="{DF99BCF4-65E0-4C95-A390-9928F46D87A3}"/>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E1EED5E4-C0DE-4026-BD37-02945666214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36C35208-8AA8-442F-9CF4-97E9ECD14204}"/>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32F98BDB-8C9E-4D93-80EA-E2774AD62BA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60D2C0C9-DA7E-4FD6-A656-F03F39CE1149}"/>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234E3AFD-A9D8-4DB9-945C-D40BF7ACB385}"/>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E26E7FC2-793C-4158-A7AC-C5713A32E60D}"/>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2" name="災害復旧費最大値テキスト">
          <a:extLst>
            <a:ext uri="{FF2B5EF4-FFF2-40B4-BE49-F238E27FC236}">
              <a16:creationId xmlns:a16="http://schemas.microsoft.com/office/drawing/2014/main" id="{6009E135-E40A-439E-9003-1866CD80B06B}"/>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3" name="直線コネクタ 632">
          <a:extLst>
            <a:ext uri="{FF2B5EF4-FFF2-40B4-BE49-F238E27FC236}">
              <a16:creationId xmlns:a16="http://schemas.microsoft.com/office/drawing/2014/main" id="{D876F6FE-15B1-487D-B3B0-455520B31526}"/>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22788</xdr:rowOff>
    </xdr:from>
    <xdr:to>
      <xdr:col>85</xdr:col>
      <xdr:colOff>127000</xdr:colOff>
      <xdr:row>79</xdr:row>
      <xdr:rowOff>33891</xdr:rowOff>
    </xdr:to>
    <xdr:cxnSp macro="">
      <xdr:nvCxnSpPr>
        <xdr:cNvPr id="634" name="直線コネクタ 633">
          <a:extLst>
            <a:ext uri="{FF2B5EF4-FFF2-40B4-BE49-F238E27FC236}">
              <a16:creationId xmlns:a16="http://schemas.microsoft.com/office/drawing/2014/main" id="{BADF6500-2D98-4C61-B4A8-84C9ADF13A4C}"/>
            </a:ext>
          </a:extLst>
        </xdr:cNvPr>
        <xdr:cNvCxnSpPr/>
      </xdr:nvCxnSpPr>
      <xdr:spPr>
        <a:xfrm flipV="1">
          <a:off x="15481300" y="13567338"/>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35" name="災害復旧費平均値テキスト">
          <a:extLst>
            <a:ext uri="{FF2B5EF4-FFF2-40B4-BE49-F238E27FC236}">
              <a16:creationId xmlns:a16="http://schemas.microsoft.com/office/drawing/2014/main" id="{14C049F5-D416-4DEC-A75A-6C3DA7602224}"/>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36" name="フローチャート: 判断 635">
          <a:extLst>
            <a:ext uri="{FF2B5EF4-FFF2-40B4-BE49-F238E27FC236}">
              <a16:creationId xmlns:a16="http://schemas.microsoft.com/office/drawing/2014/main" id="{17AAD414-B30B-468F-8D93-8C04CF0F61D4}"/>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128597</xdr:rowOff>
    </xdr:from>
    <xdr:to>
      <xdr:col>81</xdr:col>
      <xdr:colOff>50800</xdr:colOff>
      <xdr:row>79</xdr:row>
      <xdr:rowOff>33891</xdr:rowOff>
    </xdr:to>
    <xdr:cxnSp macro="">
      <xdr:nvCxnSpPr>
        <xdr:cNvPr id="637" name="直線コネクタ 636">
          <a:extLst>
            <a:ext uri="{FF2B5EF4-FFF2-40B4-BE49-F238E27FC236}">
              <a16:creationId xmlns:a16="http://schemas.microsoft.com/office/drawing/2014/main" id="{3F631194-C455-4A17-AC1B-367B8E4EEE3D}"/>
            </a:ext>
          </a:extLst>
        </xdr:cNvPr>
        <xdr:cNvCxnSpPr/>
      </xdr:nvCxnSpPr>
      <xdr:spPr>
        <a:xfrm>
          <a:off x="14592300" y="13501697"/>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38" name="フローチャート: 判断 637">
          <a:extLst>
            <a:ext uri="{FF2B5EF4-FFF2-40B4-BE49-F238E27FC236}">
              <a16:creationId xmlns:a16="http://schemas.microsoft.com/office/drawing/2014/main" id="{A2A7D7CF-2531-4AD5-B79E-CA52FD197022}"/>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39" name="テキスト ボックス 638">
          <a:extLst>
            <a:ext uri="{FF2B5EF4-FFF2-40B4-BE49-F238E27FC236}">
              <a16:creationId xmlns:a16="http://schemas.microsoft.com/office/drawing/2014/main" id="{984D6F5D-D909-4C73-A699-DD89088B0C0C}"/>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131209</xdr:rowOff>
    </xdr:from>
    <xdr:to>
      <xdr:col>76</xdr:col>
      <xdr:colOff>114300</xdr:colOff>
      <xdr:row>78</xdr:row>
      <xdr:rowOff>128597</xdr:rowOff>
    </xdr:to>
    <xdr:cxnSp macro="">
      <xdr:nvCxnSpPr>
        <xdr:cNvPr id="640" name="直線コネクタ 639">
          <a:extLst>
            <a:ext uri="{FF2B5EF4-FFF2-40B4-BE49-F238E27FC236}">
              <a16:creationId xmlns:a16="http://schemas.microsoft.com/office/drawing/2014/main" id="{48273276-DFD0-459D-B212-86BC7C2D7916}"/>
            </a:ext>
          </a:extLst>
        </xdr:cNvPr>
        <xdr:cNvCxnSpPr/>
      </xdr:nvCxnSpPr>
      <xdr:spPr>
        <a:xfrm>
          <a:off x="13703300" y="13332859"/>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1" name="フローチャート: 判断 640">
          <a:extLst>
            <a:ext uri="{FF2B5EF4-FFF2-40B4-BE49-F238E27FC236}">
              <a16:creationId xmlns:a16="http://schemas.microsoft.com/office/drawing/2014/main" id="{E37F187F-2F11-4C02-9B13-B8408A58DA03}"/>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2" name="テキスト ボックス 641">
          <a:extLst>
            <a:ext uri="{FF2B5EF4-FFF2-40B4-BE49-F238E27FC236}">
              <a16:creationId xmlns:a16="http://schemas.microsoft.com/office/drawing/2014/main" id="{96E005D6-3B8E-410E-BD84-E7F56C3E5A68}"/>
            </a:ext>
          </a:extLst>
        </xdr:cNvPr>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131209</xdr:rowOff>
    </xdr:from>
    <xdr:to>
      <xdr:col>71</xdr:col>
      <xdr:colOff>177800</xdr:colOff>
      <xdr:row>78</xdr:row>
      <xdr:rowOff>116839</xdr:rowOff>
    </xdr:to>
    <xdr:cxnSp macro="">
      <xdr:nvCxnSpPr>
        <xdr:cNvPr id="643" name="直線コネクタ 642">
          <a:extLst>
            <a:ext uri="{FF2B5EF4-FFF2-40B4-BE49-F238E27FC236}">
              <a16:creationId xmlns:a16="http://schemas.microsoft.com/office/drawing/2014/main" id="{F37227F6-8D0D-4949-863A-085CD40A9E50}"/>
            </a:ext>
          </a:extLst>
        </xdr:cNvPr>
        <xdr:cNvCxnSpPr/>
      </xdr:nvCxnSpPr>
      <xdr:spPr>
        <a:xfrm flipV="1">
          <a:off x="12814300" y="13332859"/>
          <a:ext cx="8890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4" name="フローチャート: 判断 643">
          <a:extLst>
            <a:ext uri="{FF2B5EF4-FFF2-40B4-BE49-F238E27FC236}">
              <a16:creationId xmlns:a16="http://schemas.microsoft.com/office/drawing/2014/main" id="{B17A973C-5AA4-4184-8C25-56975DC171A9}"/>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102596</xdr:rowOff>
    </xdr:from>
    <xdr:ext cx="378565" cy="259045"/>
    <xdr:sp macro="" textlink="">
      <xdr:nvSpPr>
        <xdr:cNvPr id="645" name="テキスト ボックス 644">
          <a:extLst>
            <a:ext uri="{FF2B5EF4-FFF2-40B4-BE49-F238E27FC236}">
              <a16:creationId xmlns:a16="http://schemas.microsoft.com/office/drawing/2014/main" id="{9989D5BC-7AA6-4CE2-9C2B-5DE00834D36F}"/>
            </a:ext>
          </a:extLst>
        </xdr:cNvPr>
        <xdr:cNvSpPr txBox="1"/>
      </xdr:nvSpPr>
      <xdr:spPr>
        <a:xfrm>
          <a:off x="13514017" y="1347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46" name="フローチャート: 判断 645">
          <a:extLst>
            <a:ext uri="{FF2B5EF4-FFF2-40B4-BE49-F238E27FC236}">
              <a16:creationId xmlns:a16="http://schemas.microsoft.com/office/drawing/2014/main" id="{46D5DFE7-AE8A-4B41-8FC7-DA843D49AAB6}"/>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47" name="テキスト ボックス 646">
          <a:extLst>
            <a:ext uri="{FF2B5EF4-FFF2-40B4-BE49-F238E27FC236}">
              <a16:creationId xmlns:a16="http://schemas.microsoft.com/office/drawing/2014/main" id="{BA53175C-9AEF-4583-9843-1CACAD655ED2}"/>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A530779-F3B2-4FD0-9D69-FDF7D6378B2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99E83828-C799-4F8E-8D7C-A0CF38A872F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67441ED3-D053-4E2F-8055-BBC367E518E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51C7939C-1985-4D7D-ADC4-5DC17A151EA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96B4A0B-56E9-4F57-8CFE-277D0E449AE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143438</xdr:rowOff>
    </xdr:from>
    <xdr:to>
      <xdr:col>85</xdr:col>
      <xdr:colOff>177800</xdr:colOff>
      <xdr:row>79</xdr:row>
      <xdr:rowOff>73588</xdr:rowOff>
    </xdr:to>
    <xdr:sp macro="" textlink="">
      <xdr:nvSpPr>
        <xdr:cNvPr id="653" name="楕円 652">
          <a:extLst>
            <a:ext uri="{FF2B5EF4-FFF2-40B4-BE49-F238E27FC236}">
              <a16:creationId xmlns:a16="http://schemas.microsoft.com/office/drawing/2014/main" id="{BE4C608D-13F0-407F-8A98-3F5C68054B1F}"/>
            </a:ext>
          </a:extLst>
        </xdr:cNvPr>
        <xdr:cNvSpPr/>
      </xdr:nvSpPr>
      <xdr:spPr>
        <a:xfrm>
          <a:off x="16268700" y="135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86595</xdr:rowOff>
    </xdr:from>
    <xdr:ext cx="378565" cy="259045"/>
    <xdr:sp macro="" textlink="">
      <xdr:nvSpPr>
        <xdr:cNvPr id="654" name="災害復旧費該当値テキスト">
          <a:extLst>
            <a:ext uri="{FF2B5EF4-FFF2-40B4-BE49-F238E27FC236}">
              <a16:creationId xmlns:a16="http://schemas.microsoft.com/office/drawing/2014/main" id="{A566DD94-24D2-4B00-B71C-E1BF4BFFC757}"/>
            </a:ext>
          </a:extLst>
        </xdr:cNvPr>
        <xdr:cNvSpPr txBox="1"/>
      </xdr:nvSpPr>
      <xdr:spPr>
        <a:xfrm>
          <a:off x="16370300" y="13459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154541</xdr:rowOff>
    </xdr:from>
    <xdr:to>
      <xdr:col>81</xdr:col>
      <xdr:colOff>101600</xdr:colOff>
      <xdr:row>79</xdr:row>
      <xdr:rowOff>84691</xdr:rowOff>
    </xdr:to>
    <xdr:sp macro="" textlink="">
      <xdr:nvSpPr>
        <xdr:cNvPr id="655" name="楕円 654">
          <a:extLst>
            <a:ext uri="{FF2B5EF4-FFF2-40B4-BE49-F238E27FC236}">
              <a16:creationId xmlns:a16="http://schemas.microsoft.com/office/drawing/2014/main" id="{09D7D694-C466-4547-859A-E2019CC84272}"/>
            </a:ext>
          </a:extLst>
        </xdr:cNvPr>
        <xdr:cNvSpPr/>
      </xdr:nvSpPr>
      <xdr:spPr>
        <a:xfrm>
          <a:off x="15430500" y="135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75818</xdr:rowOff>
    </xdr:from>
    <xdr:ext cx="378565" cy="259045"/>
    <xdr:sp macro="" textlink="">
      <xdr:nvSpPr>
        <xdr:cNvPr id="656" name="テキスト ボックス 655">
          <a:extLst>
            <a:ext uri="{FF2B5EF4-FFF2-40B4-BE49-F238E27FC236}">
              <a16:creationId xmlns:a16="http://schemas.microsoft.com/office/drawing/2014/main" id="{49191B29-754A-41C0-89A4-A362F1ED9EC4}"/>
            </a:ext>
          </a:extLst>
        </xdr:cNvPr>
        <xdr:cNvSpPr txBox="1"/>
      </xdr:nvSpPr>
      <xdr:spPr>
        <a:xfrm>
          <a:off x="15292017" y="13620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77797</xdr:rowOff>
    </xdr:from>
    <xdr:to>
      <xdr:col>76</xdr:col>
      <xdr:colOff>165100</xdr:colOff>
      <xdr:row>79</xdr:row>
      <xdr:rowOff>7947</xdr:rowOff>
    </xdr:to>
    <xdr:sp macro="" textlink="">
      <xdr:nvSpPr>
        <xdr:cNvPr id="657" name="楕円 656">
          <a:extLst>
            <a:ext uri="{FF2B5EF4-FFF2-40B4-BE49-F238E27FC236}">
              <a16:creationId xmlns:a16="http://schemas.microsoft.com/office/drawing/2014/main" id="{8C29672D-8E11-4FBB-A383-4A81CACF5B59}"/>
            </a:ext>
          </a:extLst>
        </xdr:cNvPr>
        <xdr:cNvSpPr/>
      </xdr:nvSpPr>
      <xdr:spPr>
        <a:xfrm>
          <a:off x="14541500" y="134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170524</xdr:rowOff>
    </xdr:from>
    <xdr:ext cx="378565" cy="259045"/>
    <xdr:sp macro="" textlink="">
      <xdr:nvSpPr>
        <xdr:cNvPr id="658" name="テキスト ボックス 657">
          <a:extLst>
            <a:ext uri="{FF2B5EF4-FFF2-40B4-BE49-F238E27FC236}">
              <a16:creationId xmlns:a16="http://schemas.microsoft.com/office/drawing/2014/main" id="{2A63181F-4ACC-4F48-9043-08D1620D9604}"/>
            </a:ext>
          </a:extLst>
        </xdr:cNvPr>
        <xdr:cNvSpPr txBox="1"/>
      </xdr:nvSpPr>
      <xdr:spPr>
        <a:xfrm>
          <a:off x="14403017" y="13543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80409</xdr:rowOff>
    </xdr:from>
    <xdr:to>
      <xdr:col>72</xdr:col>
      <xdr:colOff>38100</xdr:colOff>
      <xdr:row>78</xdr:row>
      <xdr:rowOff>10559</xdr:rowOff>
    </xdr:to>
    <xdr:sp macro="" textlink="">
      <xdr:nvSpPr>
        <xdr:cNvPr id="659" name="楕円 658">
          <a:extLst>
            <a:ext uri="{FF2B5EF4-FFF2-40B4-BE49-F238E27FC236}">
              <a16:creationId xmlns:a16="http://schemas.microsoft.com/office/drawing/2014/main" id="{5584A38C-3B3E-4EA1-BA4A-D24AF4DAA08B}"/>
            </a:ext>
          </a:extLst>
        </xdr:cNvPr>
        <xdr:cNvSpPr/>
      </xdr:nvSpPr>
      <xdr:spPr>
        <a:xfrm>
          <a:off x="136525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27086</xdr:rowOff>
    </xdr:from>
    <xdr:ext cx="378565" cy="259045"/>
    <xdr:sp macro="" textlink="">
      <xdr:nvSpPr>
        <xdr:cNvPr id="660" name="テキスト ボックス 659">
          <a:extLst>
            <a:ext uri="{FF2B5EF4-FFF2-40B4-BE49-F238E27FC236}">
              <a16:creationId xmlns:a16="http://schemas.microsoft.com/office/drawing/2014/main" id="{7CE65D1C-77C4-4124-B444-BB380E2D0D17}"/>
            </a:ext>
          </a:extLst>
        </xdr:cNvPr>
        <xdr:cNvSpPr txBox="1"/>
      </xdr:nvSpPr>
      <xdr:spPr>
        <a:xfrm>
          <a:off x="13514017" y="1305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66039</xdr:rowOff>
    </xdr:from>
    <xdr:to>
      <xdr:col>67</xdr:col>
      <xdr:colOff>101600</xdr:colOff>
      <xdr:row>78</xdr:row>
      <xdr:rowOff>167639</xdr:rowOff>
    </xdr:to>
    <xdr:sp macro="" textlink="">
      <xdr:nvSpPr>
        <xdr:cNvPr id="661" name="楕円 660">
          <a:extLst>
            <a:ext uri="{FF2B5EF4-FFF2-40B4-BE49-F238E27FC236}">
              <a16:creationId xmlns:a16="http://schemas.microsoft.com/office/drawing/2014/main" id="{284DEBCD-1C90-4DEE-9B3C-1FA3C0B3414E}"/>
            </a:ext>
          </a:extLst>
        </xdr:cNvPr>
        <xdr:cNvSpPr/>
      </xdr:nvSpPr>
      <xdr:spPr>
        <a:xfrm>
          <a:off x="127635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158766</xdr:rowOff>
    </xdr:from>
    <xdr:ext cx="378565" cy="259045"/>
    <xdr:sp macro="" textlink="">
      <xdr:nvSpPr>
        <xdr:cNvPr id="662" name="テキスト ボックス 661">
          <a:extLst>
            <a:ext uri="{FF2B5EF4-FFF2-40B4-BE49-F238E27FC236}">
              <a16:creationId xmlns:a16="http://schemas.microsoft.com/office/drawing/2014/main" id="{CA107C17-EB59-410F-8E88-C957E5C7AD89}"/>
            </a:ext>
          </a:extLst>
        </xdr:cNvPr>
        <xdr:cNvSpPr txBox="1"/>
      </xdr:nvSpPr>
      <xdr:spPr>
        <a:xfrm>
          <a:off x="12625017" y="1353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3F7AC45C-390B-4E5F-8B54-C5543FC2A51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AD298874-79E2-4834-8EF4-4BAF166ADB1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C58C1AB7-2118-4A2C-8843-3CA12FECB38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D2FE895F-1F35-4EE9-A0DE-7B6E3122980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8EEFCFAB-587D-4520-BF04-4F21EB2DBCF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684D4CA3-8464-475A-89DF-F615E28B686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B81077AF-35DD-4E38-BEA7-8CC6D916D8E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3BBA6156-59A4-406B-98CD-0A6C9D8C59D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6C6549CD-0644-4CF7-88E3-1336A319A56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FB7A8A98-1158-4FD2-816B-AD3589F87B6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8FE8D11C-3B8C-4DEF-8A68-58811EDC36DC}"/>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5105A74D-08B9-4F75-9524-B0F3AD972AB2}"/>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a:extLst>
            <a:ext uri="{FF2B5EF4-FFF2-40B4-BE49-F238E27FC236}">
              <a16:creationId xmlns:a16="http://schemas.microsoft.com/office/drawing/2014/main" id="{4072ABB8-CB0B-4DEA-955C-897AB2C9E0A9}"/>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26713118-C827-4234-BA23-C61B1D08CC8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FCCBAD3D-23FC-490D-A710-AC6F8ABF7B2E}"/>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FCC33684-B476-4AA0-A6F1-9E2E2803CA0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1E677205-5964-4BF4-8A5E-AF6FEAE72746}"/>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6CF91325-BFAE-45AB-8FCA-8001B157EFC9}"/>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69B7C40-A919-4FC4-9A6C-49FB9D7873AA}"/>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3A3791B3-EFAB-45C1-B8C0-0FC1B2A2FDE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E9F144CD-E7F8-4217-ABC8-544C7DDD3F3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B3528060-21C1-4BD2-BCF2-2212B14D4B4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85" name="直線コネクタ 684">
          <a:extLst>
            <a:ext uri="{FF2B5EF4-FFF2-40B4-BE49-F238E27FC236}">
              <a16:creationId xmlns:a16="http://schemas.microsoft.com/office/drawing/2014/main" id="{1048CF30-6A38-4DF7-9B6A-40306EE1C71F}"/>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86" name="公債費最小値テキスト">
          <a:extLst>
            <a:ext uri="{FF2B5EF4-FFF2-40B4-BE49-F238E27FC236}">
              <a16:creationId xmlns:a16="http://schemas.microsoft.com/office/drawing/2014/main" id="{1F02F4BC-502B-445F-A941-B4E00A295A1B}"/>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87" name="直線コネクタ 686">
          <a:extLst>
            <a:ext uri="{FF2B5EF4-FFF2-40B4-BE49-F238E27FC236}">
              <a16:creationId xmlns:a16="http://schemas.microsoft.com/office/drawing/2014/main" id="{2755F9A2-0B37-4CF7-8C0E-A2C206500D16}"/>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88" name="公債費最大値テキスト">
          <a:extLst>
            <a:ext uri="{FF2B5EF4-FFF2-40B4-BE49-F238E27FC236}">
              <a16:creationId xmlns:a16="http://schemas.microsoft.com/office/drawing/2014/main" id="{848C5E56-1896-4154-9639-D27268C814D7}"/>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89" name="直線コネクタ 688">
          <a:extLst>
            <a:ext uri="{FF2B5EF4-FFF2-40B4-BE49-F238E27FC236}">
              <a16:creationId xmlns:a16="http://schemas.microsoft.com/office/drawing/2014/main" id="{AB9E86E7-F1E5-405C-9F96-D89D6889D97C}"/>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114074</xdr:rowOff>
    </xdr:from>
    <xdr:to>
      <xdr:col>85</xdr:col>
      <xdr:colOff>127000</xdr:colOff>
      <xdr:row>98</xdr:row>
      <xdr:rowOff>10221</xdr:rowOff>
    </xdr:to>
    <xdr:cxnSp macro="">
      <xdr:nvCxnSpPr>
        <xdr:cNvPr id="690" name="直線コネクタ 689">
          <a:extLst>
            <a:ext uri="{FF2B5EF4-FFF2-40B4-BE49-F238E27FC236}">
              <a16:creationId xmlns:a16="http://schemas.microsoft.com/office/drawing/2014/main" id="{7AFEBD63-49AE-4CE1-AFF6-6883FF50B2C6}"/>
            </a:ext>
          </a:extLst>
        </xdr:cNvPr>
        <xdr:cNvCxnSpPr/>
      </xdr:nvCxnSpPr>
      <xdr:spPr>
        <a:xfrm flipV="1">
          <a:off x="15481300" y="16744724"/>
          <a:ext cx="8382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1" name="公債費平均値テキスト">
          <a:extLst>
            <a:ext uri="{FF2B5EF4-FFF2-40B4-BE49-F238E27FC236}">
              <a16:creationId xmlns:a16="http://schemas.microsoft.com/office/drawing/2014/main" id="{8D7DFB6C-8B5F-4550-B17B-6C64E869A26C}"/>
            </a:ext>
          </a:extLst>
        </xdr:cNvPr>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2" name="フローチャート: 判断 691">
          <a:extLst>
            <a:ext uri="{FF2B5EF4-FFF2-40B4-BE49-F238E27FC236}">
              <a16:creationId xmlns:a16="http://schemas.microsoft.com/office/drawing/2014/main" id="{B951AE17-25C1-4B5E-97D0-DD179CD74538}"/>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10221</xdr:rowOff>
    </xdr:from>
    <xdr:to>
      <xdr:col>81</xdr:col>
      <xdr:colOff>50800</xdr:colOff>
      <xdr:row>98</xdr:row>
      <xdr:rowOff>39894</xdr:rowOff>
    </xdr:to>
    <xdr:cxnSp macro="">
      <xdr:nvCxnSpPr>
        <xdr:cNvPr id="693" name="直線コネクタ 692">
          <a:extLst>
            <a:ext uri="{FF2B5EF4-FFF2-40B4-BE49-F238E27FC236}">
              <a16:creationId xmlns:a16="http://schemas.microsoft.com/office/drawing/2014/main" id="{82F2F8DC-AE6C-467E-B817-11234704D4BC}"/>
            </a:ext>
          </a:extLst>
        </xdr:cNvPr>
        <xdr:cNvCxnSpPr/>
      </xdr:nvCxnSpPr>
      <xdr:spPr>
        <a:xfrm flipV="1">
          <a:off x="14592300" y="16812321"/>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4" name="フローチャート: 判断 693">
          <a:extLst>
            <a:ext uri="{FF2B5EF4-FFF2-40B4-BE49-F238E27FC236}">
              <a16:creationId xmlns:a16="http://schemas.microsoft.com/office/drawing/2014/main" id="{9A7E7B91-2FE8-43D5-BB7C-7FB69DBB827A}"/>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4690BC7B-C1D2-4E7D-9B3A-FAC72FFC9AC3}"/>
            </a:ext>
          </a:extLst>
        </xdr:cNvPr>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39894</xdr:rowOff>
    </xdr:from>
    <xdr:to>
      <xdr:col>76</xdr:col>
      <xdr:colOff>114300</xdr:colOff>
      <xdr:row>98</xdr:row>
      <xdr:rowOff>45425</xdr:rowOff>
    </xdr:to>
    <xdr:cxnSp macro="">
      <xdr:nvCxnSpPr>
        <xdr:cNvPr id="696" name="直線コネクタ 695">
          <a:extLst>
            <a:ext uri="{FF2B5EF4-FFF2-40B4-BE49-F238E27FC236}">
              <a16:creationId xmlns:a16="http://schemas.microsoft.com/office/drawing/2014/main" id="{07959504-DA6E-4A0A-9379-2B1F0109CA22}"/>
            </a:ext>
          </a:extLst>
        </xdr:cNvPr>
        <xdr:cNvCxnSpPr/>
      </xdr:nvCxnSpPr>
      <xdr:spPr>
        <a:xfrm flipV="1">
          <a:off x="13703300" y="16841994"/>
          <a:ext cx="8890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697" name="フローチャート: 判断 696">
          <a:extLst>
            <a:ext uri="{FF2B5EF4-FFF2-40B4-BE49-F238E27FC236}">
              <a16:creationId xmlns:a16="http://schemas.microsoft.com/office/drawing/2014/main" id="{0E9BD48C-19D2-4C2F-9B2D-9C18A2782FF8}"/>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698" name="テキスト ボックス 697">
          <a:extLst>
            <a:ext uri="{FF2B5EF4-FFF2-40B4-BE49-F238E27FC236}">
              <a16:creationId xmlns:a16="http://schemas.microsoft.com/office/drawing/2014/main" id="{4EA29D6A-758F-4375-91A0-284B17CCB8CF}"/>
            </a:ext>
          </a:extLst>
        </xdr:cNvPr>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3158</xdr:rowOff>
    </xdr:from>
    <xdr:to>
      <xdr:col>71</xdr:col>
      <xdr:colOff>177800</xdr:colOff>
      <xdr:row>98</xdr:row>
      <xdr:rowOff>45425</xdr:rowOff>
    </xdr:to>
    <xdr:cxnSp macro="">
      <xdr:nvCxnSpPr>
        <xdr:cNvPr id="699" name="直線コネクタ 698">
          <a:extLst>
            <a:ext uri="{FF2B5EF4-FFF2-40B4-BE49-F238E27FC236}">
              <a16:creationId xmlns:a16="http://schemas.microsoft.com/office/drawing/2014/main" id="{31557DBC-343E-4862-B16D-5FD2627894B1}"/>
            </a:ext>
          </a:extLst>
        </xdr:cNvPr>
        <xdr:cNvCxnSpPr/>
      </xdr:nvCxnSpPr>
      <xdr:spPr>
        <a:xfrm>
          <a:off x="12814300" y="16805258"/>
          <a:ext cx="889000" cy="4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0" name="フローチャート: 判断 699">
          <a:extLst>
            <a:ext uri="{FF2B5EF4-FFF2-40B4-BE49-F238E27FC236}">
              <a16:creationId xmlns:a16="http://schemas.microsoft.com/office/drawing/2014/main" id="{396D0AD0-B663-47DD-AAC3-98B95FD357F2}"/>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1" name="テキスト ボックス 700">
          <a:extLst>
            <a:ext uri="{FF2B5EF4-FFF2-40B4-BE49-F238E27FC236}">
              <a16:creationId xmlns:a16="http://schemas.microsoft.com/office/drawing/2014/main" id="{434D6879-54D8-4B11-AE84-9CFA4A6A5D66}"/>
            </a:ext>
          </a:extLst>
        </xdr:cNvPr>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2" name="フローチャート: 判断 701">
          <a:extLst>
            <a:ext uri="{FF2B5EF4-FFF2-40B4-BE49-F238E27FC236}">
              <a16:creationId xmlns:a16="http://schemas.microsoft.com/office/drawing/2014/main" id="{5177A200-80AD-4E84-86FF-2ADF3449C70D}"/>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3" name="テキスト ボックス 702">
          <a:extLst>
            <a:ext uri="{FF2B5EF4-FFF2-40B4-BE49-F238E27FC236}">
              <a16:creationId xmlns:a16="http://schemas.microsoft.com/office/drawing/2014/main" id="{F024A4A8-AB31-40CF-BA42-00D658C976AB}"/>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CABB03A7-8D06-42E6-92C9-A84FADBD542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EBF1D825-2386-48EC-969C-F179DC777B2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50D472CE-6A5E-49EF-8242-27743E880F5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E1269610-224F-44AF-9206-ACD90E4B522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2306D1DB-179A-4637-9490-58BC5DB7AE3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63274</xdr:rowOff>
    </xdr:from>
    <xdr:to>
      <xdr:col>85</xdr:col>
      <xdr:colOff>177800</xdr:colOff>
      <xdr:row>97</xdr:row>
      <xdr:rowOff>164874</xdr:rowOff>
    </xdr:to>
    <xdr:sp macro="" textlink="">
      <xdr:nvSpPr>
        <xdr:cNvPr id="709" name="楕円 708">
          <a:extLst>
            <a:ext uri="{FF2B5EF4-FFF2-40B4-BE49-F238E27FC236}">
              <a16:creationId xmlns:a16="http://schemas.microsoft.com/office/drawing/2014/main" id="{5C8C51BF-B5D9-44D4-A931-465DEDE4C97F}"/>
            </a:ext>
          </a:extLst>
        </xdr:cNvPr>
        <xdr:cNvSpPr/>
      </xdr:nvSpPr>
      <xdr:spPr>
        <a:xfrm>
          <a:off x="16268700" y="166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41701</xdr:rowOff>
    </xdr:from>
    <xdr:ext cx="534377" cy="259045"/>
    <xdr:sp macro="" textlink="">
      <xdr:nvSpPr>
        <xdr:cNvPr id="710" name="公債費該当値テキスト">
          <a:extLst>
            <a:ext uri="{FF2B5EF4-FFF2-40B4-BE49-F238E27FC236}">
              <a16:creationId xmlns:a16="http://schemas.microsoft.com/office/drawing/2014/main" id="{EB50E164-6C3B-4ED9-857F-9055D36AA2C7}"/>
            </a:ext>
          </a:extLst>
        </xdr:cNvPr>
        <xdr:cNvSpPr txBox="1"/>
      </xdr:nvSpPr>
      <xdr:spPr>
        <a:xfrm>
          <a:off x="16370300" y="1667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130871</xdr:rowOff>
    </xdr:from>
    <xdr:to>
      <xdr:col>81</xdr:col>
      <xdr:colOff>101600</xdr:colOff>
      <xdr:row>98</xdr:row>
      <xdr:rowOff>61021</xdr:rowOff>
    </xdr:to>
    <xdr:sp macro="" textlink="">
      <xdr:nvSpPr>
        <xdr:cNvPr id="711" name="楕円 710">
          <a:extLst>
            <a:ext uri="{FF2B5EF4-FFF2-40B4-BE49-F238E27FC236}">
              <a16:creationId xmlns:a16="http://schemas.microsoft.com/office/drawing/2014/main" id="{63078059-4FF8-413D-9E64-7BD7163CCC42}"/>
            </a:ext>
          </a:extLst>
        </xdr:cNvPr>
        <xdr:cNvSpPr/>
      </xdr:nvSpPr>
      <xdr:spPr>
        <a:xfrm>
          <a:off x="15430500" y="167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52148</xdr:rowOff>
    </xdr:from>
    <xdr:ext cx="534377" cy="259045"/>
    <xdr:sp macro="" textlink="">
      <xdr:nvSpPr>
        <xdr:cNvPr id="712" name="テキスト ボックス 711">
          <a:extLst>
            <a:ext uri="{FF2B5EF4-FFF2-40B4-BE49-F238E27FC236}">
              <a16:creationId xmlns:a16="http://schemas.microsoft.com/office/drawing/2014/main" id="{D7822C7B-BDB9-46D8-B1EF-101249F84679}"/>
            </a:ext>
          </a:extLst>
        </xdr:cNvPr>
        <xdr:cNvSpPr txBox="1"/>
      </xdr:nvSpPr>
      <xdr:spPr>
        <a:xfrm>
          <a:off x="15214111" y="168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160544</xdr:rowOff>
    </xdr:from>
    <xdr:to>
      <xdr:col>76</xdr:col>
      <xdr:colOff>165100</xdr:colOff>
      <xdr:row>98</xdr:row>
      <xdr:rowOff>90694</xdr:rowOff>
    </xdr:to>
    <xdr:sp macro="" textlink="">
      <xdr:nvSpPr>
        <xdr:cNvPr id="713" name="楕円 712">
          <a:extLst>
            <a:ext uri="{FF2B5EF4-FFF2-40B4-BE49-F238E27FC236}">
              <a16:creationId xmlns:a16="http://schemas.microsoft.com/office/drawing/2014/main" id="{D0A9866D-E3B4-4FED-B24F-F0710F15E2A0}"/>
            </a:ext>
          </a:extLst>
        </xdr:cNvPr>
        <xdr:cNvSpPr/>
      </xdr:nvSpPr>
      <xdr:spPr>
        <a:xfrm>
          <a:off x="14541500" y="1679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81821</xdr:rowOff>
    </xdr:from>
    <xdr:ext cx="534377" cy="259045"/>
    <xdr:sp macro="" textlink="">
      <xdr:nvSpPr>
        <xdr:cNvPr id="714" name="テキスト ボックス 713">
          <a:extLst>
            <a:ext uri="{FF2B5EF4-FFF2-40B4-BE49-F238E27FC236}">
              <a16:creationId xmlns:a16="http://schemas.microsoft.com/office/drawing/2014/main" id="{662E2C4F-BAD3-4D6C-8373-9031326A3F12}"/>
            </a:ext>
          </a:extLst>
        </xdr:cNvPr>
        <xdr:cNvSpPr txBox="1"/>
      </xdr:nvSpPr>
      <xdr:spPr>
        <a:xfrm>
          <a:off x="14325111" y="1688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166075</xdr:rowOff>
    </xdr:from>
    <xdr:to>
      <xdr:col>72</xdr:col>
      <xdr:colOff>38100</xdr:colOff>
      <xdr:row>98</xdr:row>
      <xdr:rowOff>96225</xdr:rowOff>
    </xdr:to>
    <xdr:sp macro="" textlink="">
      <xdr:nvSpPr>
        <xdr:cNvPr id="715" name="楕円 714">
          <a:extLst>
            <a:ext uri="{FF2B5EF4-FFF2-40B4-BE49-F238E27FC236}">
              <a16:creationId xmlns:a16="http://schemas.microsoft.com/office/drawing/2014/main" id="{A66F1E31-81CB-4698-AE5D-2A0AC464D86B}"/>
            </a:ext>
          </a:extLst>
        </xdr:cNvPr>
        <xdr:cNvSpPr/>
      </xdr:nvSpPr>
      <xdr:spPr>
        <a:xfrm>
          <a:off x="13652500" y="167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87352</xdr:rowOff>
    </xdr:from>
    <xdr:ext cx="534377" cy="259045"/>
    <xdr:sp macro="" textlink="">
      <xdr:nvSpPr>
        <xdr:cNvPr id="716" name="テキスト ボックス 715">
          <a:extLst>
            <a:ext uri="{FF2B5EF4-FFF2-40B4-BE49-F238E27FC236}">
              <a16:creationId xmlns:a16="http://schemas.microsoft.com/office/drawing/2014/main" id="{A45D5DFD-4856-4051-8AAA-5977965C2629}"/>
            </a:ext>
          </a:extLst>
        </xdr:cNvPr>
        <xdr:cNvSpPr txBox="1"/>
      </xdr:nvSpPr>
      <xdr:spPr>
        <a:xfrm>
          <a:off x="13436111" y="168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123808</xdr:rowOff>
    </xdr:from>
    <xdr:to>
      <xdr:col>67</xdr:col>
      <xdr:colOff>101600</xdr:colOff>
      <xdr:row>98</xdr:row>
      <xdr:rowOff>53958</xdr:rowOff>
    </xdr:to>
    <xdr:sp macro="" textlink="">
      <xdr:nvSpPr>
        <xdr:cNvPr id="717" name="楕円 716">
          <a:extLst>
            <a:ext uri="{FF2B5EF4-FFF2-40B4-BE49-F238E27FC236}">
              <a16:creationId xmlns:a16="http://schemas.microsoft.com/office/drawing/2014/main" id="{4CC12C32-928D-4403-BAE4-45039BBA168E}"/>
            </a:ext>
          </a:extLst>
        </xdr:cNvPr>
        <xdr:cNvSpPr/>
      </xdr:nvSpPr>
      <xdr:spPr>
        <a:xfrm>
          <a:off x="12763500" y="167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45085</xdr:rowOff>
    </xdr:from>
    <xdr:ext cx="534377" cy="259045"/>
    <xdr:sp macro="" textlink="">
      <xdr:nvSpPr>
        <xdr:cNvPr id="718" name="テキスト ボックス 717">
          <a:extLst>
            <a:ext uri="{FF2B5EF4-FFF2-40B4-BE49-F238E27FC236}">
              <a16:creationId xmlns:a16="http://schemas.microsoft.com/office/drawing/2014/main" id="{FBF42A2F-8DC2-4951-8F22-0D6E7F08DA14}"/>
            </a:ext>
          </a:extLst>
        </xdr:cNvPr>
        <xdr:cNvSpPr txBox="1"/>
      </xdr:nvSpPr>
      <xdr:spPr>
        <a:xfrm>
          <a:off x="12547111" y="168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CFF6D1DC-7B13-4C03-A15E-8A023279ABC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A244E0C3-B257-4AE1-AA55-757D3508EC3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B0BF729A-BCB2-4630-A595-0AB16081E18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4A212B09-E046-4CD0-B8C0-BED6D8DBB99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18D56857-BDF9-4106-BB33-A038257A655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3E1FBE40-6585-4084-A8DF-C9EAE7E63CE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7F9F300E-8E7B-495D-8714-71BF7158EC3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5BF2F631-18D1-4EFB-B95D-C883B6BF7C2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60467546-048B-4081-89A3-39D6D5F41C5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C348140E-EF91-424D-9D5E-B429CF38157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C4C79ECE-8536-4341-9D66-F8005BE24E97}"/>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1492200B-FD08-49AE-8A1B-24A290C21D5C}"/>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888EE39F-880B-4287-8C38-C12887B53E7D}"/>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3B1EA933-D17A-45DD-8B0B-DF8DA9CB9B3C}"/>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C7E3E048-31BA-4F6C-96A7-33D97C77A9CC}"/>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280D7C17-A0E8-42FE-B2EF-60649E1B4375}"/>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51785B83-E4E2-4D79-8199-9A3ADC3AD61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A6B9CCD9-6A4F-4845-93F2-FFEE938E316E}"/>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49EDCA10-382C-4F6F-AEFF-0E3F15F11B6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E94504DC-E5E4-49D9-865F-F29C3E5DAFAD}"/>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41910B81-8790-4B9A-9365-EFC8BD5E587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8D055E41-9F5F-4469-976D-3B9B65273F4B}"/>
            </a:ext>
          </a:extLst>
        </xdr:cNvPr>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1CBC5A51-48A2-4CF8-9DBF-AFBDD20D6BF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3A85141B-BD73-4BE8-A18A-1766EB14C0D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3" name="諸支出金最大値テキスト">
          <a:extLst>
            <a:ext uri="{FF2B5EF4-FFF2-40B4-BE49-F238E27FC236}">
              <a16:creationId xmlns:a16="http://schemas.microsoft.com/office/drawing/2014/main" id="{79FA655F-3EB7-46B7-A164-07AC1C2B6AC3}"/>
            </a:ext>
          </a:extLst>
        </xdr:cNvPr>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4" name="直線コネクタ 743">
          <a:extLst>
            <a:ext uri="{FF2B5EF4-FFF2-40B4-BE49-F238E27FC236}">
              <a16:creationId xmlns:a16="http://schemas.microsoft.com/office/drawing/2014/main" id="{B1C67660-7F11-4200-8A80-C38D4530564B}"/>
            </a:ext>
          </a:extLst>
        </xdr:cNvPr>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384DF6CA-51C9-4AF5-B121-1FE68E5D8D19}"/>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6" name="諸支出金平均値テキスト">
          <a:extLst>
            <a:ext uri="{FF2B5EF4-FFF2-40B4-BE49-F238E27FC236}">
              <a16:creationId xmlns:a16="http://schemas.microsoft.com/office/drawing/2014/main" id="{00B8923D-EC90-424B-A025-662C08BA4D74}"/>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47" name="フローチャート: 判断 746">
          <a:extLst>
            <a:ext uri="{FF2B5EF4-FFF2-40B4-BE49-F238E27FC236}">
              <a16:creationId xmlns:a16="http://schemas.microsoft.com/office/drawing/2014/main" id="{07CEF49A-3C81-4375-9F79-7B0149F33AA8}"/>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3CD63001-511E-413D-8AFD-4723E3C84171}"/>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49" name="フローチャート: 判断 748">
          <a:extLst>
            <a:ext uri="{FF2B5EF4-FFF2-40B4-BE49-F238E27FC236}">
              <a16:creationId xmlns:a16="http://schemas.microsoft.com/office/drawing/2014/main" id="{F9396CA9-F790-4C9D-B8B6-9D4B94EA25F5}"/>
            </a:ext>
          </a:extLst>
        </xdr:cNvPr>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0" name="テキスト ボックス 749">
          <a:extLst>
            <a:ext uri="{FF2B5EF4-FFF2-40B4-BE49-F238E27FC236}">
              <a16:creationId xmlns:a16="http://schemas.microsoft.com/office/drawing/2014/main" id="{1A4FB792-B286-4BF1-B69F-3BF291C0B5B9}"/>
            </a:ext>
          </a:extLst>
        </xdr:cNvPr>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DF6BA7E9-9AAB-4753-BB9A-B682CD3BF236}"/>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2" name="フローチャート: 判断 751">
          <a:extLst>
            <a:ext uri="{FF2B5EF4-FFF2-40B4-BE49-F238E27FC236}">
              <a16:creationId xmlns:a16="http://schemas.microsoft.com/office/drawing/2014/main" id="{CCF6A8A9-C524-417D-8CA8-73AC6D556CF3}"/>
            </a:ext>
          </a:extLst>
        </xdr:cNvPr>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3" name="テキスト ボックス 752">
          <a:extLst>
            <a:ext uri="{FF2B5EF4-FFF2-40B4-BE49-F238E27FC236}">
              <a16:creationId xmlns:a16="http://schemas.microsoft.com/office/drawing/2014/main" id="{1E167C9B-AC93-4717-923E-A49798AD4761}"/>
            </a:ext>
          </a:extLst>
        </xdr:cNvPr>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4D9EB7C0-B07F-4AE8-93F8-F7E2C2806ECE}"/>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5" name="フローチャート: 判断 754">
          <a:extLst>
            <a:ext uri="{FF2B5EF4-FFF2-40B4-BE49-F238E27FC236}">
              <a16:creationId xmlns:a16="http://schemas.microsoft.com/office/drawing/2014/main" id="{82A5A8AA-8821-4962-A6C9-2F86937117CA}"/>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56" name="テキスト ボックス 755">
          <a:extLst>
            <a:ext uri="{FF2B5EF4-FFF2-40B4-BE49-F238E27FC236}">
              <a16:creationId xmlns:a16="http://schemas.microsoft.com/office/drawing/2014/main" id="{837B397B-A134-4511-9C3B-0198E6210FD3}"/>
            </a:ext>
          </a:extLst>
        </xdr:cNvPr>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57" name="フローチャート: 判断 756">
          <a:extLst>
            <a:ext uri="{FF2B5EF4-FFF2-40B4-BE49-F238E27FC236}">
              <a16:creationId xmlns:a16="http://schemas.microsoft.com/office/drawing/2014/main" id="{AE15FA74-7EBE-4631-B79E-731F736AF902}"/>
            </a:ext>
          </a:extLst>
        </xdr:cNvPr>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58" name="テキスト ボックス 757">
          <a:extLst>
            <a:ext uri="{FF2B5EF4-FFF2-40B4-BE49-F238E27FC236}">
              <a16:creationId xmlns:a16="http://schemas.microsoft.com/office/drawing/2014/main" id="{92F36C1A-3C29-4992-B211-9510DF9DC95A}"/>
            </a:ext>
          </a:extLst>
        </xdr:cNvPr>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DC005A60-235E-4BDF-ACDB-AF5B60EBC96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F52414E2-9B09-40AC-9A73-812683C1CB6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03EDA97-01DA-4CA2-A8D1-24D885E2843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9D5172CE-6757-4828-B829-EA6EDE430F3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73A776B3-B171-4AE2-9842-8E2F537C651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8EC81C95-275E-4278-BE9B-97BF8E31EBA7}"/>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A4F188C3-8B04-4398-8BAC-E3062196F3E9}"/>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893467F7-2441-43B2-974A-0D305DD98DED}"/>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3BF0C3C4-0F71-4F69-A57A-6D8F9D8D27AD}"/>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46F8EBB0-CE34-4478-9FD7-FAC6C74FF55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A2CA78ED-9707-447B-AAD9-3778757BEAB8}"/>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12052A9-0FCE-4FB6-AEAD-867CF4D5A597}"/>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B0639031-5FE9-420F-A33B-1E9A0EB2608A}"/>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49359215-B7D3-45A0-9CBC-7E156EB4A78E}"/>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FD7A8D22-14A7-473F-BEA6-F3A4C3A73B5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1A997E17-B891-4986-A2AE-CC316D89DF3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A3B283C3-E0D4-4CC7-81D1-3DFE969FBB9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B0170AB9-571B-4B48-BDB2-2B5B151029C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9DF3D1E7-7CD8-4837-864C-1F99E2547BF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80ED88FE-3EEA-4C88-BD83-0AB159C873C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506CA0D8-AB60-4537-8F46-33DA5C777C2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987B386B-0C00-4829-94ED-841DC2E694A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A3C626E5-73E8-4788-9BA5-90AEA866CBB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FD6F111A-EBEF-4E50-B90B-708A9B401D8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CBEB5838-2C87-41C5-B937-4907A825D63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CB9A2361-DDC4-4D82-A21E-6899BF2E51F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214351EE-EBB1-4FBB-8058-C619391422C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9E535523-DC9A-4472-970D-DB41907B8E3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2A5E58E4-4FB5-4F59-A59B-F2862B73343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F2D0BD0C-6009-4608-9E89-4646A631043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CCFF8262-D0C9-4124-BD87-1A098ECDA60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86DAA42E-D70E-40A6-8550-8E1A71906154}"/>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F30418C6-E1F4-4063-B978-5AE8E2734A8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DCC0159F-695E-439D-B90F-DB138C37BF1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9E6DB5D9-959B-4781-8DC3-4E411935BB4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E27AF5D6-33B5-47EB-91D1-67528A7041A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BBB3064C-5074-44EA-AD6F-2FE285F69DFC}"/>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7BCC84C6-F254-4D5B-96D5-5F0A108E3925}"/>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4DC886C7-4B0E-4318-BA35-8CA904D030C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431CE5C0-C5B0-4B76-858B-4E4B4F779E74}"/>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12DB600A-3C51-4726-95FE-FFA7B333CA7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245C682B-CC52-4A3F-8434-E809E3773A36}"/>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146E4F5-3403-4000-AF31-CA77DBF9CA5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589A03E-860D-440B-8E5A-B2B0CE144DA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82CCC254-DFE9-45A3-83F9-A34881E889F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5DE53646-6556-4D71-B4F2-36AA91B832EF}"/>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CFD67022-D7F2-47FA-9470-B138F29CBF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6DC7C43F-8DC2-4117-AD3F-48BA6F58B5F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8F4BF183-7C5F-4D32-AFD6-93501DC9F2B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531ABB94-1468-4BE0-8D70-412DA4D299E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70DB46AE-AF69-4DE7-8DF7-BE0118E1E74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5A0CECF8-3738-48E7-BF25-EDDEA26E954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DDCBD27-C238-4D92-B773-3C8D2D9E41C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83397AB8-9D1E-423F-94FA-6EF1C77CBFB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AEDA3C3B-FC4B-4F8E-8D86-B440EF35A5C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6237AB2B-9E39-4CE9-880C-801A7E76598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10F913FA-35A7-4F88-989C-0F90D61CB3B9}"/>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C48266B0-F9CF-45CD-9449-74DBC6589F7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C41EAE4-4D2C-45C4-8B41-729BE7CB6C89}"/>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9F413A64-1866-4B10-8CC5-8B12938B472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84DE6E03-ED13-4A8D-838F-43AD5B1CEBB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98F9279C-C200-435C-B668-B41A92C091B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31B9C217-10D5-46E1-B1E9-264C438761A8}"/>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AAFC82DC-C53A-4E9E-B5BA-888EE9AC9FF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66832A7B-ED7A-4D44-8E9D-C5F8E4D8291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F2EE2380-F276-4DCE-921E-CAA8E2A9285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94469329-50CA-42F5-AD18-D825DAED824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・民生費は、障害福祉サービス給付費等の増による増加傾向にあるが、令和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年度に実施した子育て世帯臨時特別給付金、子育て世帯生活支援特別給付金の減により、減少した。</a:t>
          </a:r>
        </a:p>
        <a:p>
          <a:r>
            <a:rPr kumimoji="1" lang="ja-JP" altLang="en-US" sz="1300">
              <a:latin typeface="ＭＳ Ｐゴシック" panose="020B0600070205080204" pitchFamily="50" charset="-128"/>
              <a:ea typeface="ＭＳ Ｐゴシック" panose="020B0600070205080204" pitchFamily="50" charset="-128"/>
            </a:rPr>
            <a:t>・衛生費は、斎場整備及び焼却施設の大規模改良事業の進捗に伴い、平成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年度まで減となっていたが、令和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年度に続き新型コロナウイルスワクチン接種等により増加している。</a:t>
          </a:r>
        </a:p>
        <a:p>
          <a:r>
            <a:rPr kumimoji="1" lang="ja-JP" altLang="en-US" sz="1300">
              <a:latin typeface="ＭＳ Ｐゴシック" panose="020B0600070205080204" pitchFamily="50" charset="-128"/>
              <a:ea typeface="ＭＳ Ｐゴシック" panose="020B0600070205080204" pitchFamily="50" charset="-128"/>
            </a:rPr>
            <a:t>・教育費は、学校給食センターの整備開始や小中学校の施設改修、デジタルミュージアムの実施等により増加した。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5CD2573C-2590-4845-B77A-679CAE8424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A8C53610-19E5-48EA-A84E-015C75C5226D}"/>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1E64136-2B60-4A00-BF3E-0F32319B8E8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E18C241D-5CB6-45B4-A06C-D0619AD20417}"/>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940D041-746C-48B6-A1A6-21B5933F4D03}"/>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2F16505-56ED-4A25-B674-3746A8853A6D}"/>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7CB7DF1B-54BB-436B-A56B-2999F19AFB64}"/>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D58560A-267A-4964-B3F5-9C81B9F40FF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BAA07894-E0BC-4B8B-A634-762C6315614D}"/>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7881401-0D82-498E-B958-1F72F6634CCC}"/>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AF91ADE-7BB4-4E5A-9AE6-103CBE2628A9}"/>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F652CF2-4021-4004-8C3F-5E12BFC0BAB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5D6DCD3-CDAA-469D-996F-6CCA72B7B953}"/>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本市の実質収支額は、平成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億円まで減少した後、事業の効率化や国庫補助等特定財源の確保により上昇傾向だったが、令和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年度は臨時財政対策債の減少により前年度より減少した。</a:t>
          </a:r>
        </a:p>
        <a:p>
          <a:r>
            <a:rPr kumimoji="1" lang="ja-JP" altLang="en-US" sz="1400">
              <a:latin typeface="ＭＳ ゴシック" pitchFamily="49" charset="-128"/>
              <a:ea typeface="ＭＳ ゴシック" pitchFamily="49" charset="-128"/>
            </a:rPr>
            <a:t>　また、安定的な財政運営のための財政調整基金への積立も進めており、令和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年度においては新型コロナウイルス感染症対策のため残高が減少したが、令和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年度以降は増加に転じている。</a:t>
          </a:r>
        </a:p>
        <a:p>
          <a:r>
            <a:rPr kumimoji="1" lang="ja-JP" altLang="en-US" sz="1400">
              <a:latin typeface="ＭＳ ゴシック" pitchFamily="49" charset="-128"/>
              <a:ea typeface="ＭＳ ゴシック" pitchFamily="49" charset="-128"/>
            </a:rPr>
            <a:t>　今後も実質収支額や財政調整基金残高を一定額確保し、健全財政の維持を図っていく。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B8458BD-68B7-443D-9F74-12E7BFD462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EFCD1085-6A51-447F-A1FD-1B3344C27BFE}"/>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486F0CA-96D5-4CE7-8A9C-75FBC680FD0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C7B2E26-6D54-4792-9301-5CA26AC12E1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36C104E-D7AB-4BE7-AA46-75047A43B242}"/>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0FC5D34-7391-4F62-AEB4-72B12B17F89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240E97A4-E2F9-4666-A5C0-59689974C94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9B2EA5B-A121-4629-8814-EC7DCD3092F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BF0550F-2BBA-4FF1-BDEE-71D17731C9D5}"/>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年度以降全ての会計で黒字となっており、標準財政規模に対する割合はほぼ横ばいで推移している。</a:t>
          </a:r>
        </a:p>
        <a:p>
          <a:r>
            <a:rPr kumimoji="1" lang="ja-JP" altLang="en-US" sz="1400">
              <a:latin typeface="ＭＳ ゴシック" pitchFamily="49" charset="-128"/>
              <a:ea typeface="ＭＳ ゴシック" pitchFamily="49" charset="-128"/>
            </a:rPr>
            <a:t>　なお、病院事業会計は、救命救急センターをはじめ各診療科で積極的に患者を受け入れ、業務効率の改善や経営許可に病院全体で努めたことで、黒字となり前年度より上昇した。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B89BFF9-8A64-44D9-9EA9-C1C546072FE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E01DB4C-CF8A-4C90-869C-311996822195}"/>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4344FD5-24BD-4498-A616-80C49581C48C}"/>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CE140D9-6B9A-4EE9-B42E-C7A9D42C62C9}"/>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DE6E0F4-8770-496B-8398-4506B5A6128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2FE659D-2E82-47B5-9A3D-BD5EE33F34E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B4BB9721-AF1A-4190-8F69-E0317DB7CFD7}"/>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F95CAC24-2F40-4A3D-B1D5-1B1DF28D1B06}"/>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89E173FF-0223-4BB8-92D8-A8C500B1296A}"/>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36DE0CDE-28D1-464C-B451-1DA7E8ABBC6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686B7897-4ECE-4B14-AF2F-D9BD99D9241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cdata\FDRD\55026\Desktop\&#12304;&#65305;&#26376;18&#26085;&#65288;&#27700;&#65289;17&#26178;&#26399;&#38480;&#12305;&#20196;&#21644;&#65300;&#24180;&#24230;&#36001;&#25919;&#29366;&#27841;&#36039;&#26009;&#38598;&#12398;&#20316;&#25104;&#12395;&#12388;&#12356;&#12390;&#65288;2&#22238;&#30446;&#12539;&#22320;&#26041;&#20844;&#20250;&#35336;&#38306;&#20418;&#65289;\03_&#36001;&#25919;&#29366;&#27841;&#36039;&#26009;&#38598;(1&#22238;&#30446;&#12289;2&#22238;&#30446;&#32080;&#21512;&#28168;&#65289;\&#12304;&#36001;&#25919;&#29366;&#27841;&#36039;&#26009;&#38598;&#12305;_142069_&#23567;&#30000;&#21407;&#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58394</v>
          </cell>
          <cell r="F3">
            <v>45022</v>
          </cell>
        </row>
        <row r="5">
          <cell r="A5" t="str">
            <v xml:space="preserve"> R01</v>
          </cell>
          <cell r="D5">
            <v>60992</v>
          </cell>
          <cell r="F5">
            <v>46035</v>
          </cell>
        </row>
        <row r="7">
          <cell r="A7" t="str">
            <v xml:space="preserve"> R02</v>
          </cell>
          <cell r="D7">
            <v>70029</v>
          </cell>
          <cell r="F7">
            <v>43261</v>
          </cell>
        </row>
        <row r="9">
          <cell r="A9" t="str">
            <v xml:space="preserve"> R03</v>
          </cell>
          <cell r="D9">
            <v>33704</v>
          </cell>
          <cell r="F9">
            <v>40626</v>
          </cell>
        </row>
        <row r="11">
          <cell r="A11" t="str">
            <v xml:space="preserve"> R04</v>
          </cell>
          <cell r="D11">
            <v>30119</v>
          </cell>
          <cell r="F11">
            <v>46133</v>
          </cell>
        </row>
        <row r="18">
          <cell r="B18" t="str">
            <v>H30</v>
          </cell>
          <cell r="C18" t="str">
            <v>R01</v>
          </cell>
          <cell r="D18" t="str">
            <v>R02</v>
          </cell>
          <cell r="E18" t="str">
            <v>R03</v>
          </cell>
          <cell r="F18" t="str">
            <v>R04</v>
          </cell>
        </row>
        <row r="19">
          <cell r="A19" t="str">
            <v>実質収支額</v>
          </cell>
          <cell r="B19">
            <v>7.76</v>
          </cell>
          <cell r="C19">
            <v>9.2100000000000009</v>
          </cell>
          <cell r="D19">
            <v>8.9499999999999993</v>
          </cell>
          <cell r="E19">
            <v>11.7</v>
          </cell>
          <cell r="F19">
            <v>10.44</v>
          </cell>
        </row>
        <row r="20">
          <cell r="A20" t="str">
            <v>財政調整基金残高</v>
          </cell>
          <cell r="B20">
            <v>16.100000000000001</v>
          </cell>
          <cell r="C20">
            <v>15.37</v>
          </cell>
          <cell r="D20">
            <v>13.42</v>
          </cell>
          <cell r="E20">
            <v>13.88</v>
          </cell>
          <cell r="F20">
            <v>15.29</v>
          </cell>
        </row>
        <row r="21">
          <cell r="A21" t="str">
            <v>実質単年度収支</v>
          </cell>
          <cell r="B21">
            <v>-0.91</v>
          </cell>
          <cell r="C21">
            <v>0.56999999999999995</v>
          </cell>
          <cell r="D21">
            <v>-1.63</v>
          </cell>
          <cell r="E21">
            <v>4.13</v>
          </cell>
          <cell r="F21">
            <v>-0.3</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0.21</v>
          </cell>
          <cell r="D27" t="e">
            <v>#N/A</v>
          </cell>
          <cell r="E27">
            <v>0.22</v>
          </cell>
          <cell r="F27" t="e">
            <v>#N/A</v>
          </cell>
          <cell r="G27">
            <v>0.06</v>
          </cell>
          <cell r="H27" t="e">
            <v>#N/A</v>
          </cell>
          <cell r="I27">
            <v>7.0000000000000007E-2</v>
          </cell>
          <cell r="J27" t="e">
            <v>#N/A</v>
          </cell>
          <cell r="K27">
            <v>0.2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後期高齢者医療事業特別会計</v>
          </cell>
          <cell r="B29" t="e">
            <v>#N/A</v>
          </cell>
          <cell r="C29">
            <v>0.14000000000000001</v>
          </cell>
          <cell r="D29" t="e">
            <v>#N/A</v>
          </cell>
          <cell r="E29">
            <v>0.15</v>
          </cell>
          <cell r="F29" t="e">
            <v>#N/A</v>
          </cell>
          <cell r="G29">
            <v>0.16</v>
          </cell>
          <cell r="H29" t="e">
            <v>#N/A</v>
          </cell>
          <cell r="I29">
            <v>0.14000000000000001</v>
          </cell>
          <cell r="J29" t="e">
            <v>#N/A</v>
          </cell>
          <cell r="K29">
            <v>0.16</v>
          </cell>
        </row>
        <row r="30">
          <cell r="A30" t="str">
            <v>国民健康保険事業特別会計</v>
          </cell>
          <cell r="B30" t="e">
            <v>#N/A</v>
          </cell>
          <cell r="C30">
            <v>0.63</v>
          </cell>
          <cell r="D30" t="e">
            <v>#N/A</v>
          </cell>
          <cell r="E30">
            <v>0.46</v>
          </cell>
          <cell r="F30" t="e">
            <v>#N/A</v>
          </cell>
          <cell r="G30">
            <v>1.02</v>
          </cell>
          <cell r="H30" t="e">
            <v>#N/A</v>
          </cell>
          <cell r="I30">
            <v>0.93</v>
          </cell>
          <cell r="J30" t="e">
            <v>#N/A</v>
          </cell>
          <cell r="K30">
            <v>0.46</v>
          </cell>
        </row>
        <row r="31">
          <cell r="A31" t="str">
            <v>介護保険事業特別会計</v>
          </cell>
          <cell r="B31" t="e">
            <v>#N/A</v>
          </cell>
          <cell r="C31">
            <v>0.93</v>
          </cell>
          <cell r="D31" t="e">
            <v>#N/A</v>
          </cell>
          <cell r="E31">
            <v>0.37</v>
          </cell>
          <cell r="F31" t="e">
            <v>#N/A</v>
          </cell>
          <cell r="G31">
            <v>0.35</v>
          </cell>
          <cell r="H31" t="e">
            <v>#N/A</v>
          </cell>
          <cell r="I31">
            <v>0.49</v>
          </cell>
          <cell r="J31" t="e">
            <v>#N/A</v>
          </cell>
          <cell r="K31">
            <v>0.53</v>
          </cell>
        </row>
        <row r="32">
          <cell r="A32" t="str">
            <v>競輪事業特別会計</v>
          </cell>
          <cell r="B32" t="e">
            <v>#N/A</v>
          </cell>
          <cell r="C32">
            <v>0.45</v>
          </cell>
          <cell r="D32" t="e">
            <v>#N/A</v>
          </cell>
          <cell r="E32">
            <v>0.55000000000000004</v>
          </cell>
          <cell r="F32" t="e">
            <v>#N/A</v>
          </cell>
          <cell r="G32">
            <v>0.65</v>
          </cell>
          <cell r="H32" t="e">
            <v>#N/A</v>
          </cell>
          <cell r="I32">
            <v>0.64</v>
          </cell>
          <cell r="J32" t="e">
            <v>#N/A</v>
          </cell>
          <cell r="K32">
            <v>0.57999999999999996</v>
          </cell>
        </row>
        <row r="33">
          <cell r="A33" t="str">
            <v>下水道事業会計</v>
          </cell>
          <cell r="B33" t="e">
            <v>#N/A</v>
          </cell>
          <cell r="C33">
            <v>4.47</v>
          </cell>
          <cell r="D33" t="e">
            <v>#N/A</v>
          </cell>
          <cell r="E33">
            <v>5.41</v>
          </cell>
          <cell r="F33" t="e">
            <v>#N/A</v>
          </cell>
          <cell r="G33">
            <v>6.67</v>
          </cell>
          <cell r="H33" t="e">
            <v>#N/A</v>
          </cell>
          <cell r="I33">
            <v>5.78</v>
          </cell>
          <cell r="J33" t="e">
            <v>#N/A</v>
          </cell>
          <cell r="K33">
            <v>5.84</v>
          </cell>
        </row>
        <row r="34">
          <cell r="A34" t="str">
            <v>水道事業会計</v>
          </cell>
          <cell r="B34" t="e">
            <v>#N/A</v>
          </cell>
          <cell r="C34">
            <v>6.93</v>
          </cell>
          <cell r="D34" t="e">
            <v>#N/A</v>
          </cell>
          <cell r="E34">
            <v>6.49</v>
          </cell>
          <cell r="F34" t="e">
            <v>#N/A</v>
          </cell>
          <cell r="G34">
            <v>6.76</v>
          </cell>
          <cell r="H34" t="e">
            <v>#N/A</v>
          </cell>
          <cell r="I34">
            <v>7.48</v>
          </cell>
          <cell r="J34" t="e">
            <v>#N/A</v>
          </cell>
          <cell r="K34">
            <v>8.35</v>
          </cell>
        </row>
        <row r="35">
          <cell r="A35" t="str">
            <v>一般会計</v>
          </cell>
          <cell r="B35" t="e">
            <v>#N/A</v>
          </cell>
          <cell r="C35">
            <v>7.69</v>
          </cell>
          <cell r="D35" t="e">
            <v>#N/A</v>
          </cell>
          <cell r="E35">
            <v>9.14</v>
          </cell>
          <cell r="F35" t="e">
            <v>#N/A</v>
          </cell>
          <cell r="G35">
            <v>8.91</v>
          </cell>
          <cell r="H35" t="e">
            <v>#N/A</v>
          </cell>
          <cell r="I35">
            <v>11.66</v>
          </cell>
          <cell r="J35" t="e">
            <v>#N/A</v>
          </cell>
          <cell r="K35">
            <v>10.39</v>
          </cell>
        </row>
        <row r="36">
          <cell r="A36" t="str">
            <v>病院事業会計</v>
          </cell>
          <cell r="B36" t="e">
            <v>#N/A</v>
          </cell>
          <cell r="C36">
            <v>7.88</v>
          </cell>
          <cell r="D36" t="e">
            <v>#N/A</v>
          </cell>
          <cell r="E36">
            <v>9.07</v>
          </cell>
          <cell r="F36" t="e">
            <v>#N/A</v>
          </cell>
          <cell r="G36">
            <v>17.149999999999999</v>
          </cell>
          <cell r="H36" t="e">
            <v>#N/A</v>
          </cell>
          <cell r="I36">
            <v>26.04</v>
          </cell>
          <cell r="J36" t="e">
            <v>#N/A</v>
          </cell>
          <cell r="K36">
            <v>32.82</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5984</v>
          </cell>
          <cell r="G42">
            <v>5411</v>
          </cell>
          <cell r="J42">
            <v>5390</v>
          </cell>
          <cell r="M42">
            <v>5386</v>
          </cell>
          <cell r="P42">
            <v>5470</v>
          </cell>
        </row>
        <row r="43">
          <cell r="A43" t="str">
            <v>一時借入金の利子</v>
          </cell>
          <cell r="B43" t="str">
            <v>-</v>
          </cell>
          <cell r="E43" t="str">
            <v>-</v>
          </cell>
          <cell r="H43" t="str">
            <v>-</v>
          </cell>
          <cell r="K43" t="str">
            <v>-</v>
          </cell>
          <cell r="N43" t="str">
            <v>-</v>
          </cell>
        </row>
        <row r="44">
          <cell r="A44" t="str">
            <v>債務負担行為に基づく支出額</v>
          </cell>
          <cell r="B44">
            <v>14</v>
          </cell>
          <cell r="E44">
            <v>24</v>
          </cell>
          <cell r="H44">
            <v>17</v>
          </cell>
          <cell r="K44">
            <v>22</v>
          </cell>
          <cell r="N44">
            <v>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1823</v>
          </cell>
          <cell r="E46">
            <v>1504</v>
          </cell>
          <cell r="H46">
            <v>1470</v>
          </cell>
          <cell r="K46">
            <v>1368</v>
          </cell>
          <cell r="N46">
            <v>1378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4658</v>
          </cell>
          <cell r="E49">
            <v>4590</v>
          </cell>
          <cell r="H49">
            <v>4615</v>
          </cell>
          <cell r="K49">
            <v>4844</v>
          </cell>
          <cell r="N49">
            <v>5377</v>
          </cell>
        </row>
        <row r="50">
          <cell r="A50" t="str">
            <v>実質公債費比率の分子</v>
          </cell>
          <cell r="B50" t="e">
            <v>#N/A</v>
          </cell>
          <cell r="C50">
            <v>511</v>
          </cell>
          <cell r="D50" t="e">
            <v>#N/A</v>
          </cell>
          <cell r="E50" t="e">
            <v>#N/A</v>
          </cell>
          <cell r="F50">
            <v>707</v>
          </cell>
          <cell r="G50" t="e">
            <v>#N/A</v>
          </cell>
          <cell r="H50" t="e">
            <v>#N/A</v>
          </cell>
          <cell r="I50">
            <v>712</v>
          </cell>
          <cell r="J50" t="e">
            <v>#N/A</v>
          </cell>
          <cell r="K50" t="e">
            <v>#N/A</v>
          </cell>
          <cell r="L50">
            <v>848</v>
          </cell>
          <cell r="M50" t="e">
            <v>#N/A</v>
          </cell>
          <cell r="N50" t="e">
            <v>#N/A</v>
          </cell>
          <cell r="O50">
            <v>1290</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53990</v>
          </cell>
          <cell r="G56">
            <v>53622</v>
          </cell>
          <cell r="J56">
            <v>53505</v>
          </cell>
          <cell r="M56">
            <v>52571</v>
          </cell>
          <cell r="P56">
            <v>50713</v>
          </cell>
        </row>
        <row r="57">
          <cell r="A57" t="str">
            <v>充当可能特定歳入</v>
          </cell>
          <cell r="D57">
            <v>19144</v>
          </cell>
          <cell r="G57">
            <v>19447</v>
          </cell>
          <cell r="J57">
            <v>17980</v>
          </cell>
          <cell r="M57">
            <v>21089</v>
          </cell>
          <cell r="P57">
            <v>22192</v>
          </cell>
        </row>
        <row r="58">
          <cell r="A58" t="str">
            <v>充当可能基金</v>
          </cell>
          <cell r="D58">
            <v>14508</v>
          </cell>
          <cell r="G58">
            <v>13758</v>
          </cell>
          <cell r="J58">
            <v>11939</v>
          </cell>
          <cell r="M58">
            <v>12022</v>
          </cell>
          <cell r="P58">
            <v>12431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10408</v>
          </cell>
          <cell r="E62">
            <v>10657</v>
          </cell>
          <cell r="H62">
            <v>10461</v>
          </cell>
          <cell r="K62">
            <v>10751</v>
          </cell>
          <cell r="N62">
            <v>10906</v>
          </cell>
        </row>
        <row r="63">
          <cell r="A63" t="str">
            <v>組合等負担等見込額</v>
          </cell>
          <cell r="B63" t="str">
            <v>-</v>
          </cell>
          <cell r="E63" t="str">
            <v>-</v>
          </cell>
          <cell r="H63" t="str">
            <v>-</v>
          </cell>
          <cell r="K63" t="str">
            <v>-</v>
          </cell>
          <cell r="N63" t="str">
            <v>-</v>
          </cell>
        </row>
        <row r="64">
          <cell r="A64" t="str">
            <v>公営企業債等繰入見込額</v>
          </cell>
          <cell r="B64">
            <v>21857</v>
          </cell>
          <cell r="E64">
            <v>20923</v>
          </cell>
          <cell r="H64">
            <v>18632</v>
          </cell>
          <cell r="K64">
            <v>23737</v>
          </cell>
          <cell r="N64">
            <v>25273</v>
          </cell>
        </row>
        <row r="65">
          <cell r="A65" t="str">
            <v>債務負担行為に基づく支出予定額</v>
          </cell>
          <cell r="B65">
            <v>3157</v>
          </cell>
          <cell r="E65">
            <v>2878</v>
          </cell>
          <cell r="H65">
            <v>2632</v>
          </cell>
          <cell r="K65">
            <v>2535</v>
          </cell>
          <cell r="N65">
            <v>2429</v>
          </cell>
        </row>
        <row r="66">
          <cell r="A66" t="str">
            <v>一般会計等に係る地方債の現在高</v>
          </cell>
          <cell r="B66">
            <v>52117</v>
          </cell>
          <cell r="E66">
            <v>55653</v>
          </cell>
          <cell r="H66">
            <v>59626</v>
          </cell>
          <cell r="K66">
            <v>59585</v>
          </cell>
          <cell r="N66">
            <v>58591</v>
          </cell>
        </row>
        <row r="67">
          <cell r="A67" t="str">
            <v>将来負担比率の分子</v>
          </cell>
          <cell r="B67" t="e">
            <v>#N/A</v>
          </cell>
          <cell r="C67">
            <v>0</v>
          </cell>
          <cell r="D67" t="e">
            <v>#N/A</v>
          </cell>
          <cell r="E67" t="e">
            <v>#N/A</v>
          </cell>
          <cell r="F67">
            <v>3284</v>
          </cell>
          <cell r="G67" t="e">
            <v>#N/A</v>
          </cell>
          <cell r="H67" t="e">
            <v>#N/A</v>
          </cell>
          <cell r="I67">
            <v>7925</v>
          </cell>
          <cell r="J67" t="e">
            <v>#N/A</v>
          </cell>
          <cell r="K67" t="e">
            <v>#N/A</v>
          </cell>
          <cell r="L67">
            <v>10926</v>
          </cell>
          <cell r="M67" t="e">
            <v>#N/A</v>
          </cell>
          <cell r="N67" t="e">
            <v>#N/A</v>
          </cell>
          <cell r="O67">
            <v>11863</v>
          </cell>
          <cell r="P67" t="e">
            <v>#N/A</v>
          </cell>
        </row>
        <row r="71">
          <cell r="B71" t="str">
            <v>R02</v>
          </cell>
          <cell r="C71" t="str">
            <v>R03</v>
          </cell>
          <cell r="D71" t="str">
            <v>R04</v>
          </cell>
        </row>
        <row r="72">
          <cell r="A72" t="str">
            <v>財政調整基金</v>
          </cell>
          <cell r="B72">
            <v>5205</v>
          </cell>
          <cell r="C72">
            <v>5613</v>
          </cell>
          <cell r="D72">
            <v>6076</v>
          </cell>
        </row>
        <row r="73">
          <cell r="A73" t="str">
            <v>減債基金</v>
          </cell>
          <cell r="B73" t="str">
            <v>-</v>
          </cell>
          <cell r="C73" t="str">
            <v>-</v>
          </cell>
          <cell r="D73" t="str">
            <v>-</v>
          </cell>
        </row>
        <row r="74">
          <cell r="A74" t="str">
            <v>その他特定目的基金</v>
          </cell>
          <cell r="B74">
            <v>3362</v>
          </cell>
          <cell r="C74">
            <v>3011</v>
          </cell>
          <cell r="D74">
            <v>2909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16</v>
      </c>
      <c r="C2" s="41"/>
      <c r="D2" s="42"/>
    </row>
    <row r="3" spans="1:119" ht="18.75" customHeight="1" thickBot="1" x14ac:dyDescent="0.25">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27</v>
      </c>
      <c r="AZ4" s="406"/>
      <c r="BA4" s="406"/>
      <c r="BB4" s="406"/>
      <c r="BC4" s="406"/>
      <c r="BD4" s="406"/>
      <c r="BE4" s="406"/>
      <c r="BF4" s="406"/>
      <c r="BG4" s="406"/>
      <c r="BH4" s="406"/>
      <c r="BI4" s="406"/>
      <c r="BJ4" s="406"/>
      <c r="BK4" s="406"/>
      <c r="BL4" s="406"/>
      <c r="BM4" s="407"/>
      <c r="BN4" s="408">
        <v>84510302</v>
      </c>
      <c r="BO4" s="409"/>
      <c r="BP4" s="409"/>
      <c r="BQ4" s="409"/>
      <c r="BR4" s="409"/>
      <c r="BS4" s="409"/>
      <c r="BT4" s="409"/>
      <c r="BU4" s="410"/>
      <c r="BV4" s="408">
        <v>83995329</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10.4</v>
      </c>
      <c r="CU4" s="583"/>
      <c r="CV4" s="583"/>
      <c r="CW4" s="583"/>
      <c r="CX4" s="583"/>
      <c r="CY4" s="583"/>
      <c r="CZ4" s="583"/>
      <c r="DA4" s="584"/>
      <c r="DB4" s="582">
        <v>11.7</v>
      </c>
      <c r="DC4" s="583"/>
      <c r="DD4" s="583"/>
      <c r="DE4" s="583"/>
      <c r="DF4" s="583"/>
      <c r="DG4" s="583"/>
      <c r="DH4" s="583"/>
      <c r="DI4" s="584"/>
    </row>
    <row r="5" spans="1:119" ht="18.75" customHeight="1" x14ac:dyDescent="0.2">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29</v>
      </c>
      <c r="AN5" s="387"/>
      <c r="AO5" s="387"/>
      <c r="AP5" s="387"/>
      <c r="AQ5" s="387"/>
      <c r="AR5" s="387"/>
      <c r="AS5" s="387"/>
      <c r="AT5" s="388"/>
      <c r="AU5" s="460" t="s">
        <v>30</v>
      </c>
      <c r="AV5" s="461"/>
      <c r="AW5" s="461"/>
      <c r="AX5" s="461"/>
      <c r="AY5" s="393" t="s">
        <v>31</v>
      </c>
      <c r="AZ5" s="394"/>
      <c r="BA5" s="394"/>
      <c r="BB5" s="394"/>
      <c r="BC5" s="394"/>
      <c r="BD5" s="394"/>
      <c r="BE5" s="394"/>
      <c r="BF5" s="394"/>
      <c r="BG5" s="394"/>
      <c r="BH5" s="394"/>
      <c r="BI5" s="394"/>
      <c r="BJ5" s="394"/>
      <c r="BK5" s="394"/>
      <c r="BL5" s="394"/>
      <c r="BM5" s="395"/>
      <c r="BN5" s="413">
        <v>80178624</v>
      </c>
      <c r="BO5" s="414"/>
      <c r="BP5" s="414"/>
      <c r="BQ5" s="414"/>
      <c r="BR5" s="414"/>
      <c r="BS5" s="414"/>
      <c r="BT5" s="414"/>
      <c r="BU5" s="415"/>
      <c r="BV5" s="413">
        <v>79076301</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93.8</v>
      </c>
      <c r="CU5" s="384"/>
      <c r="CV5" s="384"/>
      <c r="CW5" s="384"/>
      <c r="CX5" s="384"/>
      <c r="CY5" s="384"/>
      <c r="CZ5" s="384"/>
      <c r="DA5" s="385"/>
      <c r="DB5" s="383">
        <v>87.9</v>
      </c>
      <c r="DC5" s="384"/>
      <c r="DD5" s="384"/>
      <c r="DE5" s="384"/>
      <c r="DF5" s="384"/>
      <c r="DG5" s="384"/>
      <c r="DH5" s="384"/>
      <c r="DI5" s="385"/>
    </row>
    <row r="6" spans="1:119" ht="18.75" customHeight="1" x14ac:dyDescent="0.2">
      <c r="A6" s="40"/>
      <c r="B6" s="559" t="s">
        <v>33</v>
      </c>
      <c r="C6" s="437"/>
      <c r="D6" s="437"/>
      <c r="E6" s="560"/>
      <c r="F6" s="560"/>
      <c r="G6" s="560"/>
      <c r="H6" s="560"/>
      <c r="I6" s="560"/>
      <c r="J6" s="560"/>
      <c r="K6" s="560"/>
      <c r="L6" s="560" t="s">
        <v>34</v>
      </c>
      <c r="M6" s="560"/>
      <c r="N6" s="560"/>
      <c r="O6" s="560"/>
      <c r="P6" s="560"/>
      <c r="Q6" s="560"/>
      <c r="R6" s="435"/>
      <c r="S6" s="435"/>
      <c r="T6" s="435"/>
      <c r="U6" s="435"/>
      <c r="V6" s="566"/>
      <c r="W6" s="494" t="s">
        <v>35</v>
      </c>
      <c r="X6" s="436"/>
      <c r="Y6" s="436"/>
      <c r="Z6" s="436"/>
      <c r="AA6" s="436"/>
      <c r="AB6" s="437"/>
      <c r="AC6" s="571" t="s">
        <v>36</v>
      </c>
      <c r="AD6" s="572"/>
      <c r="AE6" s="572"/>
      <c r="AF6" s="572"/>
      <c r="AG6" s="572"/>
      <c r="AH6" s="572"/>
      <c r="AI6" s="572"/>
      <c r="AJ6" s="572"/>
      <c r="AK6" s="572"/>
      <c r="AL6" s="573"/>
      <c r="AM6" s="472" t="s">
        <v>37</v>
      </c>
      <c r="AN6" s="387"/>
      <c r="AO6" s="387"/>
      <c r="AP6" s="387"/>
      <c r="AQ6" s="387"/>
      <c r="AR6" s="387"/>
      <c r="AS6" s="387"/>
      <c r="AT6" s="388"/>
      <c r="AU6" s="460" t="s">
        <v>30</v>
      </c>
      <c r="AV6" s="461"/>
      <c r="AW6" s="461"/>
      <c r="AX6" s="461"/>
      <c r="AY6" s="393" t="s">
        <v>38</v>
      </c>
      <c r="AZ6" s="394"/>
      <c r="BA6" s="394"/>
      <c r="BB6" s="394"/>
      <c r="BC6" s="394"/>
      <c r="BD6" s="394"/>
      <c r="BE6" s="394"/>
      <c r="BF6" s="394"/>
      <c r="BG6" s="394"/>
      <c r="BH6" s="394"/>
      <c r="BI6" s="394"/>
      <c r="BJ6" s="394"/>
      <c r="BK6" s="394"/>
      <c r="BL6" s="394"/>
      <c r="BM6" s="395"/>
      <c r="BN6" s="413">
        <v>4331678</v>
      </c>
      <c r="BO6" s="414"/>
      <c r="BP6" s="414"/>
      <c r="BQ6" s="414"/>
      <c r="BR6" s="414"/>
      <c r="BS6" s="414"/>
      <c r="BT6" s="414"/>
      <c r="BU6" s="415"/>
      <c r="BV6" s="413">
        <v>4919028</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96.6</v>
      </c>
      <c r="CU6" s="557"/>
      <c r="CV6" s="557"/>
      <c r="CW6" s="557"/>
      <c r="CX6" s="557"/>
      <c r="CY6" s="557"/>
      <c r="CZ6" s="557"/>
      <c r="DA6" s="558"/>
      <c r="DB6" s="556">
        <v>93.2</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40</v>
      </c>
      <c r="AN7" s="387"/>
      <c r="AO7" s="387"/>
      <c r="AP7" s="387"/>
      <c r="AQ7" s="387"/>
      <c r="AR7" s="387"/>
      <c r="AS7" s="387"/>
      <c r="AT7" s="388"/>
      <c r="AU7" s="460" t="s">
        <v>41</v>
      </c>
      <c r="AV7" s="461"/>
      <c r="AW7" s="461"/>
      <c r="AX7" s="461"/>
      <c r="AY7" s="393" t="s">
        <v>42</v>
      </c>
      <c r="AZ7" s="394"/>
      <c r="BA7" s="394"/>
      <c r="BB7" s="394"/>
      <c r="BC7" s="394"/>
      <c r="BD7" s="394"/>
      <c r="BE7" s="394"/>
      <c r="BF7" s="394"/>
      <c r="BG7" s="394"/>
      <c r="BH7" s="394"/>
      <c r="BI7" s="394"/>
      <c r="BJ7" s="394"/>
      <c r="BK7" s="394"/>
      <c r="BL7" s="394"/>
      <c r="BM7" s="395"/>
      <c r="BN7" s="413">
        <v>181997</v>
      </c>
      <c r="BO7" s="414"/>
      <c r="BP7" s="414"/>
      <c r="BQ7" s="414"/>
      <c r="BR7" s="414"/>
      <c r="BS7" s="414"/>
      <c r="BT7" s="414"/>
      <c r="BU7" s="415"/>
      <c r="BV7" s="413">
        <v>186781</v>
      </c>
      <c r="BW7" s="414"/>
      <c r="BX7" s="414"/>
      <c r="BY7" s="414"/>
      <c r="BZ7" s="414"/>
      <c r="CA7" s="414"/>
      <c r="CB7" s="414"/>
      <c r="CC7" s="415"/>
      <c r="CD7" s="422" t="s">
        <v>43</v>
      </c>
      <c r="CE7" s="367"/>
      <c r="CF7" s="367"/>
      <c r="CG7" s="367"/>
      <c r="CH7" s="367"/>
      <c r="CI7" s="367"/>
      <c r="CJ7" s="367"/>
      <c r="CK7" s="367"/>
      <c r="CL7" s="367"/>
      <c r="CM7" s="367"/>
      <c r="CN7" s="367"/>
      <c r="CO7" s="367"/>
      <c r="CP7" s="367"/>
      <c r="CQ7" s="367"/>
      <c r="CR7" s="367"/>
      <c r="CS7" s="423"/>
      <c r="CT7" s="413">
        <v>39750796</v>
      </c>
      <c r="CU7" s="414"/>
      <c r="CV7" s="414"/>
      <c r="CW7" s="414"/>
      <c r="CX7" s="414"/>
      <c r="CY7" s="414"/>
      <c r="CZ7" s="414"/>
      <c r="DA7" s="415"/>
      <c r="DB7" s="413">
        <v>40438534</v>
      </c>
      <c r="DC7" s="414"/>
      <c r="DD7" s="414"/>
      <c r="DE7" s="414"/>
      <c r="DF7" s="414"/>
      <c r="DG7" s="414"/>
      <c r="DH7" s="414"/>
      <c r="DI7" s="415"/>
    </row>
    <row r="8" spans="1:119" ht="18.75" customHeight="1" thickBot="1" x14ac:dyDescent="0.25">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44</v>
      </c>
      <c r="AN8" s="387"/>
      <c r="AO8" s="387"/>
      <c r="AP8" s="387"/>
      <c r="AQ8" s="387"/>
      <c r="AR8" s="387"/>
      <c r="AS8" s="387"/>
      <c r="AT8" s="388"/>
      <c r="AU8" s="460" t="s">
        <v>30</v>
      </c>
      <c r="AV8" s="461"/>
      <c r="AW8" s="461"/>
      <c r="AX8" s="461"/>
      <c r="AY8" s="393" t="s">
        <v>45</v>
      </c>
      <c r="AZ8" s="394"/>
      <c r="BA8" s="394"/>
      <c r="BB8" s="394"/>
      <c r="BC8" s="394"/>
      <c r="BD8" s="394"/>
      <c r="BE8" s="394"/>
      <c r="BF8" s="394"/>
      <c r="BG8" s="394"/>
      <c r="BH8" s="394"/>
      <c r="BI8" s="394"/>
      <c r="BJ8" s="394"/>
      <c r="BK8" s="394"/>
      <c r="BL8" s="394"/>
      <c r="BM8" s="395"/>
      <c r="BN8" s="413">
        <v>4149681</v>
      </c>
      <c r="BO8" s="414"/>
      <c r="BP8" s="414"/>
      <c r="BQ8" s="414"/>
      <c r="BR8" s="414"/>
      <c r="BS8" s="414"/>
      <c r="BT8" s="414"/>
      <c r="BU8" s="415"/>
      <c r="BV8" s="413">
        <v>4732247</v>
      </c>
      <c r="BW8" s="414"/>
      <c r="BX8" s="414"/>
      <c r="BY8" s="414"/>
      <c r="BZ8" s="414"/>
      <c r="CA8" s="414"/>
      <c r="CB8" s="414"/>
      <c r="CC8" s="415"/>
      <c r="CD8" s="422" t="s">
        <v>46</v>
      </c>
      <c r="CE8" s="367"/>
      <c r="CF8" s="367"/>
      <c r="CG8" s="367"/>
      <c r="CH8" s="367"/>
      <c r="CI8" s="367"/>
      <c r="CJ8" s="367"/>
      <c r="CK8" s="367"/>
      <c r="CL8" s="367"/>
      <c r="CM8" s="367"/>
      <c r="CN8" s="367"/>
      <c r="CO8" s="367"/>
      <c r="CP8" s="367"/>
      <c r="CQ8" s="367"/>
      <c r="CR8" s="367"/>
      <c r="CS8" s="423"/>
      <c r="CT8" s="516">
        <v>0.93</v>
      </c>
      <c r="CU8" s="517"/>
      <c r="CV8" s="517"/>
      <c r="CW8" s="517"/>
      <c r="CX8" s="517"/>
      <c r="CY8" s="517"/>
      <c r="CZ8" s="517"/>
      <c r="DA8" s="518"/>
      <c r="DB8" s="516">
        <v>0.95</v>
      </c>
      <c r="DC8" s="517"/>
      <c r="DD8" s="517"/>
      <c r="DE8" s="517"/>
      <c r="DF8" s="517"/>
      <c r="DG8" s="517"/>
      <c r="DH8" s="517"/>
      <c r="DI8" s="518"/>
    </row>
    <row r="9" spans="1:119" ht="18.75" customHeight="1" thickBot="1" x14ac:dyDescent="0.25">
      <c r="A9" s="40"/>
      <c r="B9" s="545" t="s">
        <v>47</v>
      </c>
      <c r="C9" s="546"/>
      <c r="D9" s="546"/>
      <c r="E9" s="546"/>
      <c r="F9" s="546"/>
      <c r="G9" s="546"/>
      <c r="H9" s="546"/>
      <c r="I9" s="546"/>
      <c r="J9" s="546"/>
      <c r="K9" s="466"/>
      <c r="L9" s="547" t="s">
        <v>48</v>
      </c>
      <c r="M9" s="548"/>
      <c r="N9" s="548"/>
      <c r="O9" s="548"/>
      <c r="P9" s="548"/>
      <c r="Q9" s="549"/>
      <c r="R9" s="550">
        <v>188856</v>
      </c>
      <c r="S9" s="551"/>
      <c r="T9" s="551"/>
      <c r="U9" s="551"/>
      <c r="V9" s="552"/>
      <c r="W9" s="482" t="s">
        <v>49</v>
      </c>
      <c r="X9" s="483"/>
      <c r="Y9" s="483"/>
      <c r="Z9" s="483"/>
      <c r="AA9" s="483"/>
      <c r="AB9" s="483"/>
      <c r="AC9" s="483"/>
      <c r="AD9" s="483"/>
      <c r="AE9" s="483"/>
      <c r="AF9" s="483"/>
      <c r="AG9" s="483"/>
      <c r="AH9" s="483"/>
      <c r="AI9" s="483"/>
      <c r="AJ9" s="483"/>
      <c r="AK9" s="483"/>
      <c r="AL9" s="553"/>
      <c r="AM9" s="472" t="s">
        <v>50</v>
      </c>
      <c r="AN9" s="387"/>
      <c r="AO9" s="387"/>
      <c r="AP9" s="387"/>
      <c r="AQ9" s="387"/>
      <c r="AR9" s="387"/>
      <c r="AS9" s="387"/>
      <c r="AT9" s="388"/>
      <c r="AU9" s="460" t="s">
        <v>30</v>
      </c>
      <c r="AV9" s="461"/>
      <c r="AW9" s="461"/>
      <c r="AX9" s="461"/>
      <c r="AY9" s="393" t="s">
        <v>51</v>
      </c>
      <c r="AZ9" s="394"/>
      <c r="BA9" s="394"/>
      <c r="BB9" s="394"/>
      <c r="BC9" s="394"/>
      <c r="BD9" s="394"/>
      <c r="BE9" s="394"/>
      <c r="BF9" s="394"/>
      <c r="BG9" s="394"/>
      <c r="BH9" s="394"/>
      <c r="BI9" s="394"/>
      <c r="BJ9" s="394"/>
      <c r="BK9" s="394"/>
      <c r="BL9" s="394"/>
      <c r="BM9" s="395"/>
      <c r="BN9" s="413">
        <v>-582566</v>
      </c>
      <c r="BO9" s="414"/>
      <c r="BP9" s="414"/>
      <c r="BQ9" s="414"/>
      <c r="BR9" s="414"/>
      <c r="BS9" s="414"/>
      <c r="BT9" s="414"/>
      <c r="BU9" s="415"/>
      <c r="BV9" s="413">
        <v>1262995</v>
      </c>
      <c r="BW9" s="414"/>
      <c r="BX9" s="414"/>
      <c r="BY9" s="414"/>
      <c r="BZ9" s="414"/>
      <c r="CA9" s="414"/>
      <c r="CB9" s="414"/>
      <c r="CC9" s="415"/>
      <c r="CD9" s="422" t="s">
        <v>52</v>
      </c>
      <c r="CE9" s="367"/>
      <c r="CF9" s="367"/>
      <c r="CG9" s="367"/>
      <c r="CH9" s="367"/>
      <c r="CI9" s="367"/>
      <c r="CJ9" s="367"/>
      <c r="CK9" s="367"/>
      <c r="CL9" s="367"/>
      <c r="CM9" s="367"/>
      <c r="CN9" s="367"/>
      <c r="CO9" s="367"/>
      <c r="CP9" s="367"/>
      <c r="CQ9" s="367"/>
      <c r="CR9" s="367"/>
      <c r="CS9" s="423"/>
      <c r="CT9" s="383">
        <v>9.6</v>
      </c>
      <c r="CU9" s="384"/>
      <c r="CV9" s="384"/>
      <c r="CW9" s="384"/>
      <c r="CX9" s="384"/>
      <c r="CY9" s="384"/>
      <c r="CZ9" s="384"/>
      <c r="DA9" s="385"/>
      <c r="DB9" s="383">
        <v>9</v>
      </c>
      <c r="DC9" s="384"/>
      <c r="DD9" s="384"/>
      <c r="DE9" s="384"/>
      <c r="DF9" s="384"/>
      <c r="DG9" s="384"/>
      <c r="DH9" s="384"/>
      <c r="DI9" s="385"/>
    </row>
    <row r="10" spans="1:119" ht="18.75" customHeight="1" thickBot="1" x14ac:dyDescent="0.25">
      <c r="A10" s="40"/>
      <c r="B10" s="545"/>
      <c r="C10" s="546"/>
      <c r="D10" s="546"/>
      <c r="E10" s="546"/>
      <c r="F10" s="546"/>
      <c r="G10" s="546"/>
      <c r="H10" s="546"/>
      <c r="I10" s="546"/>
      <c r="J10" s="546"/>
      <c r="K10" s="466"/>
      <c r="L10" s="386" t="s">
        <v>53</v>
      </c>
      <c r="M10" s="387"/>
      <c r="N10" s="387"/>
      <c r="O10" s="387"/>
      <c r="P10" s="387"/>
      <c r="Q10" s="388"/>
      <c r="R10" s="389">
        <v>194086</v>
      </c>
      <c r="S10" s="390"/>
      <c r="T10" s="390"/>
      <c r="U10" s="390"/>
      <c r="V10" s="392"/>
      <c r="W10" s="554"/>
      <c r="X10" s="364"/>
      <c r="Y10" s="364"/>
      <c r="Z10" s="364"/>
      <c r="AA10" s="364"/>
      <c r="AB10" s="364"/>
      <c r="AC10" s="364"/>
      <c r="AD10" s="364"/>
      <c r="AE10" s="364"/>
      <c r="AF10" s="364"/>
      <c r="AG10" s="364"/>
      <c r="AH10" s="364"/>
      <c r="AI10" s="364"/>
      <c r="AJ10" s="364"/>
      <c r="AK10" s="364"/>
      <c r="AL10" s="555"/>
      <c r="AM10" s="472" t="s">
        <v>54</v>
      </c>
      <c r="AN10" s="387"/>
      <c r="AO10" s="387"/>
      <c r="AP10" s="387"/>
      <c r="AQ10" s="387"/>
      <c r="AR10" s="387"/>
      <c r="AS10" s="387"/>
      <c r="AT10" s="388"/>
      <c r="AU10" s="460" t="s">
        <v>30</v>
      </c>
      <c r="AV10" s="461"/>
      <c r="AW10" s="461"/>
      <c r="AX10" s="461"/>
      <c r="AY10" s="393" t="s">
        <v>55</v>
      </c>
      <c r="AZ10" s="394"/>
      <c r="BA10" s="394"/>
      <c r="BB10" s="394"/>
      <c r="BC10" s="394"/>
      <c r="BD10" s="394"/>
      <c r="BE10" s="394"/>
      <c r="BF10" s="394"/>
      <c r="BG10" s="394"/>
      <c r="BH10" s="394"/>
      <c r="BI10" s="394"/>
      <c r="BJ10" s="394"/>
      <c r="BK10" s="394"/>
      <c r="BL10" s="394"/>
      <c r="BM10" s="395"/>
      <c r="BN10" s="413">
        <v>2363335</v>
      </c>
      <c r="BO10" s="414"/>
      <c r="BP10" s="414"/>
      <c r="BQ10" s="414"/>
      <c r="BR10" s="414"/>
      <c r="BS10" s="414"/>
      <c r="BT10" s="414"/>
      <c r="BU10" s="415"/>
      <c r="BV10" s="413">
        <v>1808439</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6"/>
      <c r="L11" s="368" t="s">
        <v>57</v>
      </c>
      <c r="M11" s="369"/>
      <c r="N11" s="369"/>
      <c r="O11" s="369"/>
      <c r="P11" s="369"/>
      <c r="Q11" s="370"/>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72" t="s">
        <v>59</v>
      </c>
      <c r="AN11" s="387"/>
      <c r="AO11" s="387"/>
      <c r="AP11" s="387"/>
      <c r="AQ11" s="387"/>
      <c r="AR11" s="387"/>
      <c r="AS11" s="387"/>
      <c r="AT11" s="388"/>
      <c r="AU11" s="460" t="s">
        <v>30</v>
      </c>
      <c r="AV11" s="461"/>
      <c r="AW11" s="461"/>
      <c r="AX11" s="461"/>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6" t="s">
        <v>62</v>
      </c>
      <c r="CU11" s="517"/>
      <c r="CV11" s="517"/>
      <c r="CW11" s="517"/>
      <c r="CX11" s="517"/>
      <c r="CY11" s="517"/>
      <c r="CZ11" s="517"/>
      <c r="DA11" s="518"/>
      <c r="DB11" s="516" t="s">
        <v>62</v>
      </c>
      <c r="DC11" s="517"/>
      <c r="DD11" s="517"/>
      <c r="DE11" s="517"/>
      <c r="DF11" s="517"/>
      <c r="DG11" s="517"/>
      <c r="DH11" s="517"/>
      <c r="DI11" s="518"/>
    </row>
    <row r="12" spans="1:119" ht="18.75" customHeight="1" x14ac:dyDescent="0.2">
      <c r="A12" s="40"/>
      <c r="B12" s="519" t="s">
        <v>63</v>
      </c>
      <c r="C12" s="520"/>
      <c r="D12" s="520"/>
      <c r="E12" s="520"/>
      <c r="F12" s="520"/>
      <c r="G12" s="520"/>
      <c r="H12" s="520"/>
      <c r="I12" s="520"/>
      <c r="J12" s="520"/>
      <c r="K12" s="521"/>
      <c r="L12" s="528" t="s">
        <v>64</v>
      </c>
      <c r="M12" s="529"/>
      <c r="N12" s="529"/>
      <c r="O12" s="529"/>
      <c r="P12" s="529"/>
      <c r="Q12" s="530"/>
      <c r="R12" s="531">
        <v>187880</v>
      </c>
      <c r="S12" s="532"/>
      <c r="T12" s="532"/>
      <c r="U12" s="532"/>
      <c r="V12" s="533"/>
      <c r="W12" s="534" t="s">
        <v>22</v>
      </c>
      <c r="X12" s="461"/>
      <c r="Y12" s="461"/>
      <c r="Z12" s="461"/>
      <c r="AA12" s="461"/>
      <c r="AB12" s="535"/>
      <c r="AC12" s="536" t="s">
        <v>65</v>
      </c>
      <c r="AD12" s="537"/>
      <c r="AE12" s="537"/>
      <c r="AF12" s="537"/>
      <c r="AG12" s="538"/>
      <c r="AH12" s="536" t="s">
        <v>66</v>
      </c>
      <c r="AI12" s="537"/>
      <c r="AJ12" s="537"/>
      <c r="AK12" s="537"/>
      <c r="AL12" s="539"/>
      <c r="AM12" s="472" t="s">
        <v>67</v>
      </c>
      <c r="AN12" s="387"/>
      <c r="AO12" s="387"/>
      <c r="AP12" s="387"/>
      <c r="AQ12" s="387"/>
      <c r="AR12" s="387"/>
      <c r="AS12" s="387"/>
      <c r="AT12" s="388"/>
      <c r="AU12" s="460" t="s">
        <v>30</v>
      </c>
      <c r="AV12" s="461"/>
      <c r="AW12" s="461"/>
      <c r="AX12" s="461"/>
      <c r="AY12" s="393" t="s">
        <v>68</v>
      </c>
      <c r="AZ12" s="394"/>
      <c r="BA12" s="394"/>
      <c r="BB12" s="394"/>
      <c r="BC12" s="394"/>
      <c r="BD12" s="394"/>
      <c r="BE12" s="394"/>
      <c r="BF12" s="394"/>
      <c r="BG12" s="394"/>
      <c r="BH12" s="394"/>
      <c r="BI12" s="394"/>
      <c r="BJ12" s="394"/>
      <c r="BK12" s="394"/>
      <c r="BL12" s="394"/>
      <c r="BM12" s="395"/>
      <c r="BN12" s="413">
        <v>1900000</v>
      </c>
      <c r="BO12" s="414"/>
      <c r="BP12" s="414"/>
      <c r="BQ12" s="414"/>
      <c r="BR12" s="414"/>
      <c r="BS12" s="414"/>
      <c r="BT12" s="414"/>
      <c r="BU12" s="415"/>
      <c r="BV12" s="413">
        <v>1400000</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6" t="s">
        <v>62</v>
      </c>
      <c r="CU12" s="517"/>
      <c r="CV12" s="517"/>
      <c r="CW12" s="517"/>
      <c r="CX12" s="517"/>
      <c r="CY12" s="517"/>
      <c r="CZ12" s="517"/>
      <c r="DA12" s="518"/>
      <c r="DB12" s="516" t="s">
        <v>62</v>
      </c>
      <c r="DC12" s="517"/>
      <c r="DD12" s="517"/>
      <c r="DE12" s="517"/>
      <c r="DF12" s="517"/>
      <c r="DG12" s="517"/>
      <c r="DH12" s="517"/>
      <c r="DI12" s="518"/>
    </row>
    <row r="13" spans="1:119" ht="18.75" customHeight="1" x14ac:dyDescent="0.2">
      <c r="A13" s="40"/>
      <c r="B13" s="522"/>
      <c r="C13" s="523"/>
      <c r="D13" s="523"/>
      <c r="E13" s="523"/>
      <c r="F13" s="523"/>
      <c r="G13" s="523"/>
      <c r="H13" s="523"/>
      <c r="I13" s="523"/>
      <c r="J13" s="523"/>
      <c r="K13" s="524"/>
      <c r="L13" s="49"/>
      <c r="M13" s="503" t="s">
        <v>70</v>
      </c>
      <c r="N13" s="504"/>
      <c r="O13" s="504"/>
      <c r="P13" s="504"/>
      <c r="Q13" s="505"/>
      <c r="R13" s="506">
        <v>185072</v>
      </c>
      <c r="S13" s="507"/>
      <c r="T13" s="507"/>
      <c r="U13" s="507"/>
      <c r="V13" s="508"/>
      <c r="W13" s="494" t="s">
        <v>71</v>
      </c>
      <c r="X13" s="436"/>
      <c r="Y13" s="436"/>
      <c r="Z13" s="436"/>
      <c r="AA13" s="436"/>
      <c r="AB13" s="437"/>
      <c r="AC13" s="389">
        <v>2092</v>
      </c>
      <c r="AD13" s="390"/>
      <c r="AE13" s="390"/>
      <c r="AF13" s="390"/>
      <c r="AG13" s="391"/>
      <c r="AH13" s="389">
        <v>2303</v>
      </c>
      <c r="AI13" s="390"/>
      <c r="AJ13" s="390"/>
      <c r="AK13" s="390"/>
      <c r="AL13" s="392"/>
      <c r="AM13" s="472" t="s">
        <v>72</v>
      </c>
      <c r="AN13" s="387"/>
      <c r="AO13" s="387"/>
      <c r="AP13" s="387"/>
      <c r="AQ13" s="387"/>
      <c r="AR13" s="387"/>
      <c r="AS13" s="387"/>
      <c r="AT13" s="388"/>
      <c r="AU13" s="460" t="s">
        <v>41</v>
      </c>
      <c r="AV13" s="461"/>
      <c r="AW13" s="461"/>
      <c r="AX13" s="461"/>
      <c r="AY13" s="393" t="s">
        <v>73</v>
      </c>
      <c r="AZ13" s="394"/>
      <c r="BA13" s="394"/>
      <c r="BB13" s="394"/>
      <c r="BC13" s="394"/>
      <c r="BD13" s="394"/>
      <c r="BE13" s="394"/>
      <c r="BF13" s="394"/>
      <c r="BG13" s="394"/>
      <c r="BH13" s="394"/>
      <c r="BI13" s="394"/>
      <c r="BJ13" s="394"/>
      <c r="BK13" s="394"/>
      <c r="BL13" s="394"/>
      <c r="BM13" s="395"/>
      <c r="BN13" s="413">
        <v>-119231</v>
      </c>
      <c r="BO13" s="414"/>
      <c r="BP13" s="414"/>
      <c r="BQ13" s="414"/>
      <c r="BR13" s="414"/>
      <c r="BS13" s="414"/>
      <c r="BT13" s="414"/>
      <c r="BU13" s="415"/>
      <c r="BV13" s="413">
        <v>1671434</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2.6</v>
      </c>
      <c r="CU13" s="384"/>
      <c r="CV13" s="384"/>
      <c r="CW13" s="384"/>
      <c r="CX13" s="384"/>
      <c r="CY13" s="384"/>
      <c r="CZ13" s="384"/>
      <c r="DA13" s="385"/>
      <c r="DB13" s="383">
        <v>2.1</v>
      </c>
      <c r="DC13" s="384"/>
      <c r="DD13" s="384"/>
      <c r="DE13" s="384"/>
      <c r="DF13" s="384"/>
      <c r="DG13" s="384"/>
      <c r="DH13" s="384"/>
      <c r="DI13" s="385"/>
    </row>
    <row r="14" spans="1:119" ht="18.75" customHeight="1" thickBot="1" x14ac:dyDescent="0.25">
      <c r="A14" s="40"/>
      <c r="B14" s="522"/>
      <c r="C14" s="523"/>
      <c r="D14" s="523"/>
      <c r="E14" s="523"/>
      <c r="F14" s="523"/>
      <c r="G14" s="523"/>
      <c r="H14" s="523"/>
      <c r="I14" s="523"/>
      <c r="J14" s="523"/>
      <c r="K14" s="524"/>
      <c r="L14" s="496" t="s">
        <v>75</v>
      </c>
      <c r="M14" s="540"/>
      <c r="N14" s="540"/>
      <c r="O14" s="540"/>
      <c r="P14" s="540"/>
      <c r="Q14" s="541"/>
      <c r="R14" s="506">
        <v>188739</v>
      </c>
      <c r="S14" s="507"/>
      <c r="T14" s="507"/>
      <c r="U14" s="507"/>
      <c r="V14" s="508"/>
      <c r="W14" s="509"/>
      <c r="X14" s="439"/>
      <c r="Y14" s="439"/>
      <c r="Z14" s="439"/>
      <c r="AA14" s="439"/>
      <c r="AB14" s="440"/>
      <c r="AC14" s="499">
        <v>2.5</v>
      </c>
      <c r="AD14" s="500"/>
      <c r="AE14" s="500"/>
      <c r="AF14" s="500"/>
      <c r="AG14" s="501"/>
      <c r="AH14" s="499">
        <v>2.7</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0">
        <v>33.299999999999997</v>
      </c>
      <c r="CU14" s="511"/>
      <c r="CV14" s="511"/>
      <c r="CW14" s="511"/>
      <c r="CX14" s="511"/>
      <c r="CY14" s="511"/>
      <c r="CZ14" s="511"/>
      <c r="DA14" s="512"/>
      <c r="DB14" s="510">
        <v>30</v>
      </c>
      <c r="DC14" s="511"/>
      <c r="DD14" s="511"/>
      <c r="DE14" s="511"/>
      <c r="DF14" s="511"/>
      <c r="DG14" s="511"/>
      <c r="DH14" s="511"/>
      <c r="DI14" s="512"/>
    </row>
    <row r="15" spans="1:119" ht="18.75" customHeight="1" x14ac:dyDescent="0.2">
      <c r="A15" s="40"/>
      <c r="B15" s="522"/>
      <c r="C15" s="523"/>
      <c r="D15" s="523"/>
      <c r="E15" s="523"/>
      <c r="F15" s="523"/>
      <c r="G15" s="523"/>
      <c r="H15" s="523"/>
      <c r="I15" s="523"/>
      <c r="J15" s="523"/>
      <c r="K15" s="524"/>
      <c r="L15" s="49"/>
      <c r="M15" s="503" t="s">
        <v>70</v>
      </c>
      <c r="N15" s="504"/>
      <c r="O15" s="504"/>
      <c r="P15" s="504"/>
      <c r="Q15" s="505"/>
      <c r="R15" s="506">
        <v>186141</v>
      </c>
      <c r="S15" s="507"/>
      <c r="T15" s="507"/>
      <c r="U15" s="507"/>
      <c r="V15" s="508"/>
      <c r="W15" s="494" t="s">
        <v>77</v>
      </c>
      <c r="X15" s="436"/>
      <c r="Y15" s="436"/>
      <c r="Z15" s="436"/>
      <c r="AA15" s="436"/>
      <c r="AB15" s="437"/>
      <c r="AC15" s="389">
        <v>19847</v>
      </c>
      <c r="AD15" s="390"/>
      <c r="AE15" s="390"/>
      <c r="AF15" s="390"/>
      <c r="AG15" s="391"/>
      <c r="AH15" s="389">
        <v>21337</v>
      </c>
      <c r="AI15" s="390"/>
      <c r="AJ15" s="390"/>
      <c r="AK15" s="390"/>
      <c r="AL15" s="392"/>
      <c r="AM15" s="472"/>
      <c r="AN15" s="387"/>
      <c r="AO15" s="387"/>
      <c r="AP15" s="387"/>
      <c r="AQ15" s="387"/>
      <c r="AR15" s="387"/>
      <c r="AS15" s="387"/>
      <c r="AT15" s="388"/>
      <c r="AU15" s="460"/>
      <c r="AV15" s="461"/>
      <c r="AW15" s="461"/>
      <c r="AX15" s="461"/>
      <c r="AY15" s="405" t="s">
        <v>78</v>
      </c>
      <c r="AZ15" s="406"/>
      <c r="BA15" s="406"/>
      <c r="BB15" s="406"/>
      <c r="BC15" s="406"/>
      <c r="BD15" s="406"/>
      <c r="BE15" s="406"/>
      <c r="BF15" s="406"/>
      <c r="BG15" s="406"/>
      <c r="BH15" s="406"/>
      <c r="BI15" s="406"/>
      <c r="BJ15" s="406"/>
      <c r="BK15" s="406"/>
      <c r="BL15" s="406"/>
      <c r="BM15" s="407"/>
      <c r="BN15" s="408">
        <v>28071896</v>
      </c>
      <c r="BO15" s="409"/>
      <c r="BP15" s="409"/>
      <c r="BQ15" s="409"/>
      <c r="BR15" s="409"/>
      <c r="BS15" s="409"/>
      <c r="BT15" s="409"/>
      <c r="BU15" s="410"/>
      <c r="BV15" s="408">
        <v>27136585</v>
      </c>
      <c r="BW15" s="409"/>
      <c r="BX15" s="409"/>
      <c r="BY15" s="409"/>
      <c r="BZ15" s="409"/>
      <c r="CA15" s="409"/>
      <c r="CB15" s="409"/>
      <c r="CC15" s="410"/>
      <c r="CD15" s="513" t="s">
        <v>79</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2">
      <c r="A16" s="40"/>
      <c r="B16" s="522"/>
      <c r="C16" s="523"/>
      <c r="D16" s="523"/>
      <c r="E16" s="523"/>
      <c r="F16" s="523"/>
      <c r="G16" s="523"/>
      <c r="H16" s="523"/>
      <c r="I16" s="523"/>
      <c r="J16" s="523"/>
      <c r="K16" s="524"/>
      <c r="L16" s="496" t="s">
        <v>80</v>
      </c>
      <c r="M16" s="497"/>
      <c r="N16" s="497"/>
      <c r="O16" s="497"/>
      <c r="P16" s="497"/>
      <c r="Q16" s="498"/>
      <c r="R16" s="491" t="s">
        <v>81</v>
      </c>
      <c r="S16" s="492"/>
      <c r="T16" s="492"/>
      <c r="U16" s="492"/>
      <c r="V16" s="493"/>
      <c r="W16" s="509"/>
      <c r="X16" s="439"/>
      <c r="Y16" s="439"/>
      <c r="Z16" s="439"/>
      <c r="AA16" s="439"/>
      <c r="AB16" s="440"/>
      <c r="AC16" s="499">
        <v>23.4</v>
      </c>
      <c r="AD16" s="500"/>
      <c r="AE16" s="500"/>
      <c r="AF16" s="500"/>
      <c r="AG16" s="501"/>
      <c r="AH16" s="499">
        <v>25.2</v>
      </c>
      <c r="AI16" s="500"/>
      <c r="AJ16" s="500"/>
      <c r="AK16" s="500"/>
      <c r="AL16" s="502"/>
      <c r="AM16" s="472"/>
      <c r="AN16" s="387"/>
      <c r="AO16" s="387"/>
      <c r="AP16" s="387"/>
      <c r="AQ16" s="387"/>
      <c r="AR16" s="387"/>
      <c r="AS16" s="387"/>
      <c r="AT16" s="388"/>
      <c r="AU16" s="460"/>
      <c r="AV16" s="461"/>
      <c r="AW16" s="461"/>
      <c r="AX16" s="461"/>
      <c r="AY16" s="393" t="s">
        <v>82</v>
      </c>
      <c r="AZ16" s="394"/>
      <c r="BA16" s="394"/>
      <c r="BB16" s="394"/>
      <c r="BC16" s="394"/>
      <c r="BD16" s="394"/>
      <c r="BE16" s="394"/>
      <c r="BF16" s="394"/>
      <c r="BG16" s="394"/>
      <c r="BH16" s="394"/>
      <c r="BI16" s="394"/>
      <c r="BJ16" s="394"/>
      <c r="BK16" s="394"/>
      <c r="BL16" s="394"/>
      <c r="BM16" s="395"/>
      <c r="BN16" s="413">
        <v>30660303</v>
      </c>
      <c r="BO16" s="414"/>
      <c r="BP16" s="414"/>
      <c r="BQ16" s="414"/>
      <c r="BR16" s="414"/>
      <c r="BS16" s="414"/>
      <c r="BT16" s="414"/>
      <c r="BU16" s="415"/>
      <c r="BV16" s="413">
        <v>29574171</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5">
      <c r="A17" s="40"/>
      <c r="B17" s="525"/>
      <c r="C17" s="526"/>
      <c r="D17" s="526"/>
      <c r="E17" s="526"/>
      <c r="F17" s="526"/>
      <c r="G17" s="526"/>
      <c r="H17" s="526"/>
      <c r="I17" s="526"/>
      <c r="J17" s="526"/>
      <c r="K17" s="527"/>
      <c r="L17" s="54"/>
      <c r="M17" s="488" t="s">
        <v>83</v>
      </c>
      <c r="N17" s="489"/>
      <c r="O17" s="489"/>
      <c r="P17" s="489"/>
      <c r="Q17" s="490"/>
      <c r="R17" s="491" t="s">
        <v>84</v>
      </c>
      <c r="S17" s="492"/>
      <c r="T17" s="492"/>
      <c r="U17" s="492"/>
      <c r="V17" s="493"/>
      <c r="W17" s="494" t="s">
        <v>85</v>
      </c>
      <c r="X17" s="436"/>
      <c r="Y17" s="436"/>
      <c r="Z17" s="436"/>
      <c r="AA17" s="436"/>
      <c r="AB17" s="437"/>
      <c r="AC17" s="389">
        <v>63050</v>
      </c>
      <c r="AD17" s="390"/>
      <c r="AE17" s="390"/>
      <c r="AF17" s="390"/>
      <c r="AG17" s="391"/>
      <c r="AH17" s="389">
        <v>60970</v>
      </c>
      <c r="AI17" s="390"/>
      <c r="AJ17" s="390"/>
      <c r="AK17" s="390"/>
      <c r="AL17" s="392"/>
      <c r="AM17" s="472"/>
      <c r="AN17" s="387"/>
      <c r="AO17" s="387"/>
      <c r="AP17" s="387"/>
      <c r="AQ17" s="387"/>
      <c r="AR17" s="387"/>
      <c r="AS17" s="387"/>
      <c r="AT17" s="388"/>
      <c r="AU17" s="460"/>
      <c r="AV17" s="461"/>
      <c r="AW17" s="461"/>
      <c r="AX17" s="461"/>
      <c r="AY17" s="393" t="s">
        <v>86</v>
      </c>
      <c r="AZ17" s="394"/>
      <c r="BA17" s="394"/>
      <c r="BB17" s="394"/>
      <c r="BC17" s="394"/>
      <c r="BD17" s="394"/>
      <c r="BE17" s="394"/>
      <c r="BF17" s="394"/>
      <c r="BG17" s="394"/>
      <c r="BH17" s="394"/>
      <c r="BI17" s="394"/>
      <c r="BJ17" s="394"/>
      <c r="BK17" s="394"/>
      <c r="BL17" s="394"/>
      <c r="BM17" s="395"/>
      <c r="BN17" s="413">
        <v>35964652</v>
      </c>
      <c r="BO17" s="414"/>
      <c r="BP17" s="414"/>
      <c r="BQ17" s="414"/>
      <c r="BR17" s="414"/>
      <c r="BS17" s="414"/>
      <c r="BT17" s="414"/>
      <c r="BU17" s="415"/>
      <c r="BV17" s="413">
        <v>34762365</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5">
      <c r="A18" s="40"/>
      <c r="B18" s="465" t="s">
        <v>87</v>
      </c>
      <c r="C18" s="466"/>
      <c r="D18" s="466"/>
      <c r="E18" s="467"/>
      <c r="F18" s="467"/>
      <c r="G18" s="467"/>
      <c r="H18" s="467"/>
      <c r="I18" s="467"/>
      <c r="J18" s="467"/>
      <c r="K18" s="467"/>
      <c r="L18" s="468">
        <v>113.6</v>
      </c>
      <c r="M18" s="468"/>
      <c r="N18" s="468"/>
      <c r="O18" s="468"/>
      <c r="P18" s="468"/>
      <c r="Q18" s="468"/>
      <c r="R18" s="469"/>
      <c r="S18" s="469"/>
      <c r="T18" s="469"/>
      <c r="U18" s="469"/>
      <c r="V18" s="470"/>
      <c r="W18" s="484"/>
      <c r="X18" s="485"/>
      <c r="Y18" s="485"/>
      <c r="Z18" s="485"/>
      <c r="AA18" s="485"/>
      <c r="AB18" s="495"/>
      <c r="AC18" s="377">
        <v>74.2</v>
      </c>
      <c r="AD18" s="378"/>
      <c r="AE18" s="378"/>
      <c r="AF18" s="378"/>
      <c r="AG18" s="471"/>
      <c r="AH18" s="377">
        <v>72.099999999999994</v>
      </c>
      <c r="AI18" s="378"/>
      <c r="AJ18" s="378"/>
      <c r="AK18" s="378"/>
      <c r="AL18" s="379"/>
      <c r="AM18" s="472"/>
      <c r="AN18" s="387"/>
      <c r="AO18" s="387"/>
      <c r="AP18" s="387"/>
      <c r="AQ18" s="387"/>
      <c r="AR18" s="387"/>
      <c r="AS18" s="387"/>
      <c r="AT18" s="388"/>
      <c r="AU18" s="460"/>
      <c r="AV18" s="461"/>
      <c r="AW18" s="461"/>
      <c r="AX18" s="461"/>
      <c r="AY18" s="393" t="s">
        <v>88</v>
      </c>
      <c r="AZ18" s="394"/>
      <c r="BA18" s="394"/>
      <c r="BB18" s="394"/>
      <c r="BC18" s="394"/>
      <c r="BD18" s="394"/>
      <c r="BE18" s="394"/>
      <c r="BF18" s="394"/>
      <c r="BG18" s="394"/>
      <c r="BH18" s="394"/>
      <c r="BI18" s="394"/>
      <c r="BJ18" s="394"/>
      <c r="BK18" s="394"/>
      <c r="BL18" s="394"/>
      <c r="BM18" s="395"/>
      <c r="BN18" s="413">
        <v>38521597</v>
      </c>
      <c r="BO18" s="414"/>
      <c r="BP18" s="414"/>
      <c r="BQ18" s="414"/>
      <c r="BR18" s="414"/>
      <c r="BS18" s="414"/>
      <c r="BT18" s="414"/>
      <c r="BU18" s="415"/>
      <c r="BV18" s="413">
        <v>36631037</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5">
      <c r="A19" s="40"/>
      <c r="B19" s="465" t="s">
        <v>89</v>
      </c>
      <c r="C19" s="466"/>
      <c r="D19" s="466"/>
      <c r="E19" s="467"/>
      <c r="F19" s="467"/>
      <c r="G19" s="467"/>
      <c r="H19" s="467"/>
      <c r="I19" s="467"/>
      <c r="J19" s="467"/>
      <c r="K19" s="467"/>
      <c r="L19" s="473">
        <v>1662</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90</v>
      </c>
      <c r="AZ19" s="394"/>
      <c r="BA19" s="394"/>
      <c r="BB19" s="394"/>
      <c r="BC19" s="394"/>
      <c r="BD19" s="394"/>
      <c r="BE19" s="394"/>
      <c r="BF19" s="394"/>
      <c r="BG19" s="394"/>
      <c r="BH19" s="394"/>
      <c r="BI19" s="394"/>
      <c r="BJ19" s="394"/>
      <c r="BK19" s="394"/>
      <c r="BL19" s="394"/>
      <c r="BM19" s="395"/>
      <c r="BN19" s="413">
        <v>53487501</v>
      </c>
      <c r="BO19" s="414"/>
      <c r="BP19" s="414"/>
      <c r="BQ19" s="414"/>
      <c r="BR19" s="414"/>
      <c r="BS19" s="414"/>
      <c r="BT19" s="414"/>
      <c r="BU19" s="415"/>
      <c r="BV19" s="413">
        <v>51490930</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5">
      <c r="A20" s="40"/>
      <c r="B20" s="465" t="s">
        <v>91</v>
      </c>
      <c r="C20" s="466"/>
      <c r="D20" s="466"/>
      <c r="E20" s="467"/>
      <c r="F20" s="467"/>
      <c r="G20" s="467"/>
      <c r="H20" s="467"/>
      <c r="I20" s="467"/>
      <c r="J20" s="467"/>
      <c r="K20" s="467"/>
      <c r="L20" s="473">
        <v>81864</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5">
      <c r="A21" s="40"/>
      <c r="B21" s="462" t="s">
        <v>92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2">
      <c r="A22" s="40"/>
      <c r="B22" s="426" t="s">
        <v>93</v>
      </c>
      <c r="C22" s="427"/>
      <c r="D22" s="428"/>
      <c r="E22" s="435" t="s">
        <v>22</v>
      </c>
      <c r="F22" s="436"/>
      <c r="G22" s="436"/>
      <c r="H22" s="436"/>
      <c r="I22" s="436"/>
      <c r="J22" s="436"/>
      <c r="K22" s="437"/>
      <c r="L22" s="435" t="s">
        <v>94</v>
      </c>
      <c r="M22" s="436"/>
      <c r="N22" s="436"/>
      <c r="O22" s="436"/>
      <c r="P22" s="437"/>
      <c r="Q22" s="441" t="s">
        <v>95</v>
      </c>
      <c r="R22" s="442"/>
      <c r="S22" s="442"/>
      <c r="T22" s="442"/>
      <c r="U22" s="442"/>
      <c r="V22" s="443"/>
      <c r="W22" s="447" t="s">
        <v>96</v>
      </c>
      <c r="X22" s="427"/>
      <c r="Y22" s="428"/>
      <c r="Z22" s="435" t="s">
        <v>22</v>
      </c>
      <c r="AA22" s="436"/>
      <c r="AB22" s="436"/>
      <c r="AC22" s="436"/>
      <c r="AD22" s="436"/>
      <c r="AE22" s="436"/>
      <c r="AF22" s="436"/>
      <c r="AG22" s="437"/>
      <c r="AH22" s="452" t="s">
        <v>97</v>
      </c>
      <c r="AI22" s="436"/>
      <c r="AJ22" s="436"/>
      <c r="AK22" s="436"/>
      <c r="AL22" s="437"/>
      <c r="AM22" s="452" t="s">
        <v>98</v>
      </c>
      <c r="AN22" s="453"/>
      <c r="AO22" s="453"/>
      <c r="AP22" s="453"/>
      <c r="AQ22" s="453"/>
      <c r="AR22" s="454"/>
      <c r="AS22" s="441" t="s">
        <v>95</v>
      </c>
      <c r="AT22" s="442"/>
      <c r="AU22" s="442"/>
      <c r="AV22" s="442"/>
      <c r="AW22" s="442"/>
      <c r="AX22" s="458"/>
      <c r="AY22" s="405" t="s">
        <v>99</v>
      </c>
      <c r="AZ22" s="406"/>
      <c r="BA22" s="406"/>
      <c r="BB22" s="406"/>
      <c r="BC22" s="406"/>
      <c r="BD22" s="406"/>
      <c r="BE22" s="406"/>
      <c r="BF22" s="406"/>
      <c r="BG22" s="406"/>
      <c r="BH22" s="406"/>
      <c r="BI22" s="406"/>
      <c r="BJ22" s="406"/>
      <c r="BK22" s="406"/>
      <c r="BL22" s="406"/>
      <c r="BM22" s="407"/>
      <c r="BN22" s="408">
        <v>58591440</v>
      </c>
      <c r="BO22" s="409"/>
      <c r="BP22" s="409"/>
      <c r="BQ22" s="409"/>
      <c r="BR22" s="409"/>
      <c r="BS22" s="409"/>
      <c r="BT22" s="409"/>
      <c r="BU22" s="410"/>
      <c r="BV22" s="408">
        <v>59584665</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2">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100</v>
      </c>
      <c r="AZ23" s="394"/>
      <c r="BA23" s="394"/>
      <c r="BB23" s="394"/>
      <c r="BC23" s="394"/>
      <c r="BD23" s="394"/>
      <c r="BE23" s="394"/>
      <c r="BF23" s="394"/>
      <c r="BG23" s="394"/>
      <c r="BH23" s="394"/>
      <c r="BI23" s="394"/>
      <c r="BJ23" s="394"/>
      <c r="BK23" s="394"/>
      <c r="BL23" s="394"/>
      <c r="BM23" s="395"/>
      <c r="BN23" s="413">
        <v>36545249</v>
      </c>
      <c r="BO23" s="414"/>
      <c r="BP23" s="414"/>
      <c r="BQ23" s="414"/>
      <c r="BR23" s="414"/>
      <c r="BS23" s="414"/>
      <c r="BT23" s="414"/>
      <c r="BU23" s="415"/>
      <c r="BV23" s="413">
        <v>38126364</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5">
      <c r="A24" s="40"/>
      <c r="B24" s="429"/>
      <c r="C24" s="430"/>
      <c r="D24" s="431"/>
      <c r="E24" s="386" t="s">
        <v>101</v>
      </c>
      <c r="F24" s="387"/>
      <c r="G24" s="387"/>
      <c r="H24" s="387"/>
      <c r="I24" s="387"/>
      <c r="J24" s="387"/>
      <c r="K24" s="388"/>
      <c r="L24" s="389">
        <v>1</v>
      </c>
      <c r="M24" s="390"/>
      <c r="N24" s="390"/>
      <c r="O24" s="390"/>
      <c r="P24" s="391"/>
      <c r="Q24" s="389">
        <v>9880</v>
      </c>
      <c r="R24" s="390"/>
      <c r="S24" s="390"/>
      <c r="T24" s="390"/>
      <c r="U24" s="390"/>
      <c r="V24" s="391"/>
      <c r="W24" s="448"/>
      <c r="X24" s="430"/>
      <c r="Y24" s="431"/>
      <c r="Z24" s="386" t="s">
        <v>102</v>
      </c>
      <c r="AA24" s="387"/>
      <c r="AB24" s="387"/>
      <c r="AC24" s="387"/>
      <c r="AD24" s="387"/>
      <c r="AE24" s="387"/>
      <c r="AF24" s="387"/>
      <c r="AG24" s="388"/>
      <c r="AH24" s="389">
        <v>1413</v>
      </c>
      <c r="AI24" s="390"/>
      <c r="AJ24" s="390"/>
      <c r="AK24" s="390"/>
      <c r="AL24" s="391"/>
      <c r="AM24" s="389">
        <v>4503231</v>
      </c>
      <c r="AN24" s="390"/>
      <c r="AO24" s="390"/>
      <c r="AP24" s="390"/>
      <c r="AQ24" s="390"/>
      <c r="AR24" s="391"/>
      <c r="AS24" s="389">
        <v>3187</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36037932</v>
      </c>
      <c r="BO24" s="414"/>
      <c r="BP24" s="414"/>
      <c r="BQ24" s="414"/>
      <c r="BR24" s="414"/>
      <c r="BS24" s="414"/>
      <c r="BT24" s="414"/>
      <c r="BU24" s="415"/>
      <c r="BV24" s="413">
        <v>36190276</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2">
      <c r="A25" s="40"/>
      <c r="B25" s="429"/>
      <c r="C25" s="430"/>
      <c r="D25" s="431"/>
      <c r="E25" s="386" t="s">
        <v>104</v>
      </c>
      <c r="F25" s="387"/>
      <c r="G25" s="387"/>
      <c r="H25" s="387"/>
      <c r="I25" s="387"/>
      <c r="J25" s="387"/>
      <c r="K25" s="388"/>
      <c r="L25" s="389">
        <v>2</v>
      </c>
      <c r="M25" s="390"/>
      <c r="N25" s="390"/>
      <c r="O25" s="390"/>
      <c r="P25" s="391"/>
      <c r="Q25" s="389">
        <v>8170</v>
      </c>
      <c r="R25" s="390"/>
      <c r="S25" s="390"/>
      <c r="T25" s="390"/>
      <c r="U25" s="390"/>
      <c r="V25" s="391"/>
      <c r="W25" s="448"/>
      <c r="X25" s="430"/>
      <c r="Y25" s="431"/>
      <c r="Z25" s="386" t="s">
        <v>105</v>
      </c>
      <c r="AA25" s="387"/>
      <c r="AB25" s="387"/>
      <c r="AC25" s="387"/>
      <c r="AD25" s="387"/>
      <c r="AE25" s="387"/>
      <c r="AF25" s="387"/>
      <c r="AG25" s="388"/>
      <c r="AH25" s="389">
        <v>374</v>
      </c>
      <c r="AI25" s="390"/>
      <c r="AJ25" s="390"/>
      <c r="AK25" s="390"/>
      <c r="AL25" s="391"/>
      <c r="AM25" s="389">
        <v>1200540</v>
      </c>
      <c r="AN25" s="390"/>
      <c r="AO25" s="390"/>
      <c r="AP25" s="390"/>
      <c r="AQ25" s="390"/>
      <c r="AR25" s="391"/>
      <c r="AS25" s="389">
        <v>3210</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14397148</v>
      </c>
      <c r="BO25" s="409"/>
      <c r="BP25" s="409"/>
      <c r="BQ25" s="409"/>
      <c r="BR25" s="409"/>
      <c r="BS25" s="409"/>
      <c r="BT25" s="409"/>
      <c r="BU25" s="410"/>
      <c r="BV25" s="408">
        <v>12235584</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2">
      <c r="A26" s="40"/>
      <c r="B26" s="429"/>
      <c r="C26" s="430"/>
      <c r="D26" s="431"/>
      <c r="E26" s="386" t="s">
        <v>107</v>
      </c>
      <c r="F26" s="387"/>
      <c r="G26" s="387"/>
      <c r="H26" s="387"/>
      <c r="I26" s="387"/>
      <c r="J26" s="387"/>
      <c r="K26" s="388"/>
      <c r="L26" s="389">
        <v>1</v>
      </c>
      <c r="M26" s="390"/>
      <c r="N26" s="390"/>
      <c r="O26" s="390"/>
      <c r="P26" s="391"/>
      <c r="Q26" s="389">
        <v>7060</v>
      </c>
      <c r="R26" s="390"/>
      <c r="S26" s="390"/>
      <c r="T26" s="390"/>
      <c r="U26" s="390"/>
      <c r="V26" s="391"/>
      <c r="W26" s="448"/>
      <c r="X26" s="430"/>
      <c r="Y26" s="431"/>
      <c r="Z26" s="386" t="s">
        <v>108</v>
      </c>
      <c r="AA26" s="424"/>
      <c r="AB26" s="424"/>
      <c r="AC26" s="424"/>
      <c r="AD26" s="424"/>
      <c r="AE26" s="424"/>
      <c r="AF26" s="424"/>
      <c r="AG26" s="425"/>
      <c r="AH26" s="389">
        <v>84</v>
      </c>
      <c r="AI26" s="390"/>
      <c r="AJ26" s="390"/>
      <c r="AK26" s="390"/>
      <c r="AL26" s="391"/>
      <c r="AM26" s="389">
        <v>236628</v>
      </c>
      <c r="AN26" s="390"/>
      <c r="AO26" s="390"/>
      <c r="AP26" s="390"/>
      <c r="AQ26" s="390"/>
      <c r="AR26" s="391"/>
      <c r="AS26" s="389">
        <v>2817</v>
      </c>
      <c r="AT26" s="390"/>
      <c r="AU26" s="390"/>
      <c r="AV26" s="390"/>
      <c r="AW26" s="390"/>
      <c r="AX26" s="392"/>
      <c r="AY26" s="422" t="s">
        <v>109</v>
      </c>
      <c r="AZ26" s="367"/>
      <c r="BA26" s="367"/>
      <c r="BB26" s="367"/>
      <c r="BC26" s="367"/>
      <c r="BD26" s="367"/>
      <c r="BE26" s="367"/>
      <c r="BF26" s="367"/>
      <c r="BG26" s="367"/>
      <c r="BH26" s="367"/>
      <c r="BI26" s="367"/>
      <c r="BJ26" s="367"/>
      <c r="BK26" s="367"/>
      <c r="BL26" s="367"/>
      <c r="BM26" s="423"/>
      <c r="BN26" s="413">
        <v>100000</v>
      </c>
      <c r="BO26" s="414"/>
      <c r="BP26" s="414"/>
      <c r="BQ26" s="414"/>
      <c r="BR26" s="414"/>
      <c r="BS26" s="414"/>
      <c r="BT26" s="414"/>
      <c r="BU26" s="415"/>
      <c r="BV26" s="413">
        <v>100000</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5">
      <c r="A27" s="40"/>
      <c r="B27" s="429"/>
      <c r="C27" s="430"/>
      <c r="D27" s="431"/>
      <c r="E27" s="386" t="s">
        <v>110</v>
      </c>
      <c r="F27" s="387"/>
      <c r="G27" s="387"/>
      <c r="H27" s="387"/>
      <c r="I27" s="387"/>
      <c r="J27" s="387"/>
      <c r="K27" s="388"/>
      <c r="L27" s="389">
        <v>1</v>
      </c>
      <c r="M27" s="390"/>
      <c r="N27" s="390"/>
      <c r="O27" s="390"/>
      <c r="P27" s="391"/>
      <c r="Q27" s="389">
        <v>5860</v>
      </c>
      <c r="R27" s="390"/>
      <c r="S27" s="390"/>
      <c r="T27" s="390"/>
      <c r="U27" s="390"/>
      <c r="V27" s="391"/>
      <c r="W27" s="448"/>
      <c r="X27" s="430"/>
      <c r="Y27" s="431"/>
      <c r="Z27" s="386" t="s">
        <v>111</v>
      </c>
      <c r="AA27" s="387"/>
      <c r="AB27" s="387"/>
      <c r="AC27" s="387"/>
      <c r="AD27" s="387"/>
      <c r="AE27" s="387"/>
      <c r="AF27" s="387"/>
      <c r="AG27" s="388"/>
      <c r="AH27" s="389">
        <v>34</v>
      </c>
      <c r="AI27" s="390"/>
      <c r="AJ27" s="390"/>
      <c r="AK27" s="390"/>
      <c r="AL27" s="391"/>
      <c r="AM27" s="389">
        <v>120450</v>
      </c>
      <c r="AN27" s="390"/>
      <c r="AO27" s="390"/>
      <c r="AP27" s="390"/>
      <c r="AQ27" s="390"/>
      <c r="AR27" s="391"/>
      <c r="AS27" s="389">
        <v>3543</v>
      </c>
      <c r="AT27" s="390"/>
      <c r="AU27" s="390"/>
      <c r="AV27" s="390"/>
      <c r="AW27" s="390"/>
      <c r="AX27" s="392"/>
      <c r="AY27" s="419" t="s">
        <v>112</v>
      </c>
      <c r="AZ27" s="420"/>
      <c r="BA27" s="420"/>
      <c r="BB27" s="420"/>
      <c r="BC27" s="420"/>
      <c r="BD27" s="420"/>
      <c r="BE27" s="420"/>
      <c r="BF27" s="420"/>
      <c r="BG27" s="420"/>
      <c r="BH27" s="420"/>
      <c r="BI27" s="420"/>
      <c r="BJ27" s="420"/>
      <c r="BK27" s="420"/>
      <c r="BL27" s="420"/>
      <c r="BM27" s="421"/>
      <c r="BN27" s="416" t="s">
        <v>62</v>
      </c>
      <c r="BO27" s="417"/>
      <c r="BP27" s="417"/>
      <c r="BQ27" s="417"/>
      <c r="BR27" s="417"/>
      <c r="BS27" s="417"/>
      <c r="BT27" s="417"/>
      <c r="BU27" s="418"/>
      <c r="BV27" s="416" t="s">
        <v>62</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2">
      <c r="A28" s="40"/>
      <c r="B28" s="429"/>
      <c r="C28" s="430"/>
      <c r="D28" s="431"/>
      <c r="E28" s="386" t="s">
        <v>113</v>
      </c>
      <c r="F28" s="387"/>
      <c r="G28" s="387"/>
      <c r="H28" s="387"/>
      <c r="I28" s="387"/>
      <c r="J28" s="387"/>
      <c r="K28" s="388"/>
      <c r="L28" s="389">
        <v>1</v>
      </c>
      <c r="M28" s="390"/>
      <c r="N28" s="390"/>
      <c r="O28" s="390"/>
      <c r="P28" s="391"/>
      <c r="Q28" s="389">
        <v>5110</v>
      </c>
      <c r="R28" s="390"/>
      <c r="S28" s="390"/>
      <c r="T28" s="390"/>
      <c r="U28" s="390"/>
      <c r="V28" s="391"/>
      <c r="W28" s="448"/>
      <c r="X28" s="430"/>
      <c r="Y28" s="431"/>
      <c r="Z28" s="386" t="s">
        <v>114</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115</v>
      </c>
      <c r="AZ28" s="397"/>
      <c r="BA28" s="397"/>
      <c r="BB28" s="398"/>
      <c r="BC28" s="405" t="s">
        <v>116</v>
      </c>
      <c r="BD28" s="406"/>
      <c r="BE28" s="406"/>
      <c r="BF28" s="406"/>
      <c r="BG28" s="406"/>
      <c r="BH28" s="406"/>
      <c r="BI28" s="406"/>
      <c r="BJ28" s="406"/>
      <c r="BK28" s="406"/>
      <c r="BL28" s="406"/>
      <c r="BM28" s="407"/>
      <c r="BN28" s="408">
        <v>6076434</v>
      </c>
      <c r="BO28" s="409"/>
      <c r="BP28" s="409"/>
      <c r="BQ28" s="409"/>
      <c r="BR28" s="409"/>
      <c r="BS28" s="409"/>
      <c r="BT28" s="409"/>
      <c r="BU28" s="410"/>
      <c r="BV28" s="408">
        <v>5613099</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2">
      <c r="A29" s="40"/>
      <c r="B29" s="429"/>
      <c r="C29" s="430"/>
      <c r="D29" s="431"/>
      <c r="E29" s="386" t="s">
        <v>117</v>
      </c>
      <c r="F29" s="387"/>
      <c r="G29" s="387"/>
      <c r="H29" s="387"/>
      <c r="I29" s="387"/>
      <c r="J29" s="387"/>
      <c r="K29" s="388"/>
      <c r="L29" s="389">
        <v>25</v>
      </c>
      <c r="M29" s="390"/>
      <c r="N29" s="390"/>
      <c r="O29" s="390"/>
      <c r="P29" s="391"/>
      <c r="Q29" s="389">
        <v>4750</v>
      </c>
      <c r="R29" s="390"/>
      <c r="S29" s="390"/>
      <c r="T29" s="390"/>
      <c r="U29" s="390"/>
      <c r="V29" s="391"/>
      <c r="W29" s="449"/>
      <c r="X29" s="450"/>
      <c r="Y29" s="451"/>
      <c r="Z29" s="386" t="s">
        <v>118</v>
      </c>
      <c r="AA29" s="387"/>
      <c r="AB29" s="387"/>
      <c r="AC29" s="387"/>
      <c r="AD29" s="387"/>
      <c r="AE29" s="387"/>
      <c r="AF29" s="387"/>
      <c r="AG29" s="388"/>
      <c r="AH29" s="389">
        <v>1447</v>
      </c>
      <c r="AI29" s="390"/>
      <c r="AJ29" s="390"/>
      <c r="AK29" s="390"/>
      <c r="AL29" s="391"/>
      <c r="AM29" s="389">
        <v>4623681</v>
      </c>
      <c r="AN29" s="390"/>
      <c r="AO29" s="390"/>
      <c r="AP29" s="390"/>
      <c r="AQ29" s="390"/>
      <c r="AR29" s="391"/>
      <c r="AS29" s="389">
        <v>3195</v>
      </c>
      <c r="AT29" s="390"/>
      <c r="AU29" s="390"/>
      <c r="AV29" s="390"/>
      <c r="AW29" s="390"/>
      <c r="AX29" s="392"/>
      <c r="AY29" s="399"/>
      <c r="AZ29" s="400"/>
      <c r="BA29" s="400"/>
      <c r="BB29" s="401"/>
      <c r="BC29" s="393" t="s">
        <v>119</v>
      </c>
      <c r="BD29" s="394"/>
      <c r="BE29" s="394"/>
      <c r="BF29" s="394"/>
      <c r="BG29" s="394"/>
      <c r="BH29" s="394"/>
      <c r="BI29" s="394"/>
      <c r="BJ29" s="394"/>
      <c r="BK29" s="394"/>
      <c r="BL29" s="394"/>
      <c r="BM29" s="395"/>
      <c r="BN29" s="413" t="s">
        <v>62</v>
      </c>
      <c r="BO29" s="414"/>
      <c r="BP29" s="414"/>
      <c r="BQ29" s="414"/>
      <c r="BR29" s="414"/>
      <c r="BS29" s="414"/>
      <c r="BT29" s="414"/>
      <c r="BU29" s="415"/>
      <c r="BV29" s="413" t="s">
        <v>62</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5">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120</v>
      </c>
      <c r="X30" s="375"/>
      <c r="Y30" s="375"/>
      <c r="Z30" s="375"/>
      <c r="AA30" s="375"/>
      <c r="AB30" s="375"/>
      <c r="AC30" s="375"/>
      <c r="AD30" s="375"/>
      <c r="AE30" s="375"/>
      <c r="AF30" s="375"/>
      <c r="AG30" s="376"/>
      <c r="AH30" s="377">
        <v>100.8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121</v>
      </c>
      <c r="BD30" s="381"/>
      <c r="BE30" s="381"/>
      <c r="BF30" s="381"/>
      <c r="BG30" s="381"/>
      <c r="BH30" s="381"/>
      <c r="BI30" s="381"/>
      <c r="BJ30" s="381"/>
      <c r="BK30" s="381"/>
      <c r="BL30" s="381"/>
      <c r="BM30" s="382"/>
      <c r="BN30" s="416">
        <v>2909380</v>
      </c>
      <c r="BO30" s="417"/>
      <c r="BP30" s="417"/>
      <c r="BQ30" s="417"/>
      <c r="BR30" s="417"/>
      <c r="BS30" s="417"/>
      <c r="BT30" s="417"/>
      <c r="BU30" s="418"/>
      <c r="BV30" s="416">
        <v>3010983</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6" t="s">
        <v>122</v>
      </c>
      <c r="D32" s="366"/>
      <c r="E32" s="366"/>
      <c r="F32" s="366"/>
      <c r="G32" s="366"/>
      <c r="H32" s="366"/>
      <c r="I32" s="366"/>
      <c r="J32" s="366"/>
      <c r="K32" s="366"/>
      <c r="L32" s="366"/>
      <c r="M32" s="366"/>
      <c r="N32" s="366"/>
      <c r="O32" s="366"/>
      <c r="P32" s="366"/>
      <c r="Q32" s="366"/>
      <c r="R32" s="366"/>
      <c r="S32" s="366"/>
      <c r="U32" s="367" t="s">
        <v>123</v>
      </c>
      <c r="V32" s="367"/>
      <c r="W32" s="367"/>
      <c r="X32" s="367"/>
      <c r="Y32" s="367"/>
      <c r="Z32" s="367"/>
      <c r="AA32" s="367"/>
      <c r="AB32" s="367"/>
      <c r="AC32" s="367"/>
      <c r="AD32" s="367"/>
      <c r="AE32" s="367"/>
      <c r="AF32" s="367"/>
      <c r="AG32" s="367"/>
      <c r="AH32" s="367"/>
      <c r="AI32" s="367"/>
      <c r="AJ32" s="367"/>
      <c r="AK32" s="367"/>
      <c r="AM32" s="367" t="s">
        <v>124</v>
      </c>
      <c r="AN32" s="367"/>
      <c r="AO32" s="367"/>
      <c r="AP32" s="367"/>
      <c r="AQ32" s="367"/>
      <c r="AR32" s="367"/>
      <c r="AS32" s="367"/>
      <c r="AT32" s="367"/>
      <c r="AU32" s="367"/>
      <c r="AV32" s="367"/>
      <c r="AW32" s="367"/>
      <c r="AX32" s="367"/>
      <c r="AY32" s="367"/>
      <c r="AZ32" s="367"/>
      <c r="BA32" s="367"/>
      <c r="BB32" s="367"/>
      <c r="BC32" s="367"/>
      <c r="BE32" s="367" t="s">
        <v>125</v>
      </c>
      <c r="BF32" s="367"/>
      <c r="BG32" s="367"/>
      <c r="BH32" s="367"/>
      <c r="BI32" s="367"/>
      <c r="BJ32" s="367"/>
      <c r="BK32" s="367"/>
      <c r="BL32" s="367"/>
      <c r="BM32" s="367"/>
      <c r="BN32" s="367"/>
      <c r="BO32" s="367"/>
      <c r="BP32" s="367"/>
      <c r="BQ32" s="367"/>
      <c r="BR32" s="367"/>
      <c r="BS32" s="367"/>
      <c r="BT32" s="367"/>
      <c r="BU32" s="367"/>
      <c r="BW32" s="367" t="s">
        <v>126</v>
      </c>
      <c r="BX32" s="367"/>
      <c r="BY32" s="367"/>
      <c r="BZ32" s="367"/>
      <c r="CA32" s="367"/>
      <c r="CB32" s="367"/>
      <c r="CC32" s="367"/>
      <c r="CD32" s="367"/>
      <c r="CE32" s="367"/>
      <c r="CF32" s="367"/>
      <c r="CG32" s="367"/>
      <c r="CH32" s="367"/>
      <c r="CI32" s="367"/>
      <c r="CJ32" s="367"/>
      <c r="CK32" s="367"/>
      <c r="CL32" s="367"/>
      <c r="CM32" s="367"/>
      <c r="CO32" s="367" t="s">
        <v>127</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2">
      <c r="A33" s="40"/>
      <c r="B33" s="64"/>
      <c r="C33" s="365" t="s">
        <v>128</v>
      </c>
      <c r="D33" s="365"/>
      <c r="E33" s="364" t="s">
        <v>129</v>
      </c>
      <c r="F33" s="364"/>
      <c r="G33" s="364"/>
      <c r="H33" s="364"/>
      <c r="I33" s="364"/>
      <c r="J33" s="364"/>
      <c r="K33" s="364"/>
      <c r="L33" s="364"/>
      <c r="M33" s="364"/>
      <c r="N33" s="364"/>
      <c r="O33" s="364"/>
      <c r="P33" s="364"/>
      <c r="Q33" s="364"/>
      <c r="R33" s="364"/>
      <c r="S33" s="364"/>
      <c r="T33" s="65"/>
      <c r="U33" s="365" t="s">
        <v>128</v>
      </c>
      <c r="V33" s="365"/>
      <c r="W33" s="364" t="s">
        <v>129</v>
      </c>
      <c r="X33" s="364"/>
      <c r="Y33" s="364"/>
      <c r="Z33" s="364"/>
      <c r="AA33" s="364"/>
      <c r="AB33" s="364"/>
      <c r="AC33" s="364"/>
      <c r="AD33" s="364"/>
      <c r="AE33" s="364"/>
      <c r="AF33" s="364"/>
      <c r="AG33" s="364"/>
      <c r="AH33" s="364"/>
      <c r="AI33" s="364"/>
      <c r="AJ33" s="364"/>
      <c r="AK33" s="364"/>
      <c r="AL33" s="65"/>
      <c r="AM33" s="365" t="s">
        <v>128</v>
      </c>
      <c r="AN33" s="365"/>
      <c r="AO33" s="364" t="s">
        <v>129</v>
      </c>
      <c r="AP33" s="364"/>
      <c r="AQ33" s="364"/>
      <c r="AR33" s="364"/>
      <c r="AS33" s="364"/>
      <c r="AT33" s="364"/>
      <c r="AU33" s="364"/>
      <c r="AV33" s="364"/>
      <c r="AW33" s="364"/>
      <c r="AX33" s="364"/>
      <c r="AY33" s="364"/>
      <c r="AZ33" s="364"/>
      <c r="BA33" s="364"/>
      <c r="BB33" s="364"/>
      <c r="BC33" s="364"/>
      <c r="BD33" s="66"/>
      <c r="BE33" s="364" t="s">
        <v>130</v>
      </c>
      <c r="BF33" s="364"/>
      <c r="BG33" s="364" t="s">
        <v>131</v>
      </c>
      <c r="BH33" s="364"/>
      <c r="BI33" s="364"/>
      <c r="BJ33" s="364"/>
      <c r="BK33" s="364"/>
      <c r="BL33" s="364"/>
      <c r="BM33" s="364"/>
      <c r="BN33" s="364"/>
      <c r="BO33" s="364"/>
      <c r="BP33" s="364"/>
      <c r="BQ33" s="364"/>
      <c r="BR33" s="364"/>
      <c r="BS33" s="364"/>
      <c r="BT33" s="364"/>
      <c r="BU33" s="364"/>
      <c r="BV33" s="66"/>
      <c r="BW33" s="365" t="s">
        <v>130</v>
      </c>
      <c r="BX33" s="365"/>
      <c r="BY33" s="364" t="s">
        <v>132</v>
      </c>
      <c r="BZ33" s="364"/>
      <c r="CA33" s="364"/>
      <c r="CB33" s="364"/>
      <c r="CC33" s="364"/>
      <c r="CD33" s="364"/>
      <c r="CE33" s="364"/>
      <c r="CF33" s="364"/>
      <c r="CG33" s="364"/>
      <c r="CH33" s="364"/>
      <c r="CI33" s="364"/>
      <c r="CJ33" s="364"/>
      <c r="CK33" s="364"/>
      <c r="CL33" s="364"/>
      <c r="CM33" s="364"/>
      <c r="CN33" s="65"/>
      <c r="CO33" s="365" t="s">
        <v>128</v>
      </c>
      <c r="CP33" s="365"/>
      <c r="CQ33" s="364" t="s">
        <v>133</v>
      </c>
      <c r="CR33" s="364"/>
      <c r="CS33" s="364"/>
      <c r="CT33" s="364"/>
      <c r="CU33" s="364"/>
      <c r="CV33" s="364"/>
      <c r="CW33" s="364"/>
      <c r="CX33" s="364"/>
      <c r="CY33" s="364"/>
      <c r="CZ33" s="364"/>
      <c r="DA33" s="364"/>
      <c r="DB33" s="364"/>
      <c r="DC33" s="364"/>
      <c r="DD33" s="364"/>
      <c r="DE33" s="364"/>
      <c r="DF33" s="65"/>
      <c r="DG33" s="363" t="s">
        <v>134</v>
      </c>
      <c r="DH33" s="363"/>
      <c r="DI33" s="67"/>
    </row>
    <row r="34" spans="1:113" ht="32.25" customHeight="1" x14ac:dyDescent="0.2">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5</v>
      </c>
      <c r="V34" s="361"/>
      <c r="W34" s="362" t="str">
        <f>IF('各会計、関係団体の財政状況及び健全化判断比率'!B28="","",'各会計、関係団体の財政状況及び健全化判断比率'!B28)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40"/>
      <c r="AM34" s="361">
        <f>IF(AO34="","",MAX(C34:D43,U34:V43)+1)</f>
        <v>10</v>
      </c>
      <c r="AN34" s="361"/>
      <c r="AO34" s="362" t="str">
        <f>IF('各会計、関係団体の財政状況及び健全化判断比率'!B33="","",'各会計、関係団体の財政状況及び健全化判断比率'!B33)</f>
        <v>水道事業会計</v>
      </c>
      <c r="AP34" s="362"/>
      <c r="AQ34" s="362"/>
      <c r="AR34" s="362"/>
      <c r="AS34" s="362"/>
      <c r="AT34" s="362"/>
      <c r="AU34" s="362"/>
      <c r="AV34" s="362"/>
      <c r="AW34" s="362"/>
      <c r="AX34" s="362"/>
      <c r="AY34" s="362"/>
      <c r="AZ34" s="362"/>
      <c r="BA34" s="362"/>
      <c r="BB34" s="362"/>
      <c r="BC34" s="362"/>
      <c r="BD34" s="40"/>
      <c r="BE34" s="361">
        <f>IF(BG34="","",MAX(C34:D43,U34:V43,AM34:AN43)+1)</f>
        <v>13</v>
      </c>
      <c r="BF34" s="361"/>
      <c r="BG34" s="362" t="str">
        <f>IF('各会計、関係団体の財政状況及び健全化判断比率'!B36="","",'各会計、関係団体の財政状況及び健全化判断比率'!B36)</f>
        <v>小田原城天守閣事業特別会計</v>
      </c>
      <c r="BH34" s="362"/>
      <c r="BI34" s="362"/>
      <c r="BJ34" s="362"/>
      <c r="BK34" s="362"/>
      <c r="BL34" s="362"/>
      <c r="BM34" s="362"/>
      <c r="BN34" s="362"/>
      <c r="BO34" s="362"/>
      <c r="BP34" s="362"/>
      <c r="BQ34" s="362"/>
      <c r="BR34" s="362"/>
      <c r="BS34" s="362"/>
      <c r="BT34" s="362"/>
      <c r="BU34" s="362"/>
      <c r="BV34" s="40"/>
      <c r="BW34" s="361">
        <f>IF(BY34="","",MAX(C34:D43,U34:V43,AM34:AN43,BE34:BF43)+1)</f>
        <v>15</v>
      </c>
      <c r="BX34" s="361"/>
      <c r="BY34" s="362" t="str">
        <f>IF('各会計、関係団体の財政状況及び健全化判断比率'!B68="","",'各会計、関係団体の財政状況及び健全化判断比率'!B68)</f>
        <v>神奈川県後期高齢者医療広域連合（一般会計）</v>
      </c>
      <c r="BZ34" s="362"/>
      <c r="CA34" s="362"/>
      <c r="CB34" s="362"/>
      <c r="CC34" s="362"/>
      <c r="CD34" s="362"/>
      <c r="CE34" s="362"/>
      <c r="CF34" s="362"/>
      <c r="CG34" s="362"/>
      <c r="CH34" s="362"/>
      <c r="CI34" s="362"/>
      <c r="CJ34" s="362"/>
      <c r="CK34" s="362"/>
      <c r="CL34" s="362"/>
      <c r="CM34" s="362"/>
      <c r="CN34" s="40"/>
      <c r="CO34" s="361">
        <f>IF(CQ34="","",MAX(C34:D43,U34:V43,AM34:AN43,BE34:BF43,BW34:BX43)+1)</f>
        <v>22</v>
      </c>
      <c r="CP34" s="361"/>
      <c r="CQ34" s="362" t="str">
        <f>IF('各会計、関係団体の財政状況及び健全化判断比率'!BS7="","",'各会計、関係団体の財政状況及び健全化判断比率'!BS7)</f>
        <v>小田原市土地開発公社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〇</v>
      </c>
      <c r="DH34" s="359"/>
      <c r="DI34" s="67"/>
    </row>
    <row r="35" spans="1:113" ht="32.25" customHeight="1" x14ac:dyDescent="0.2">
      <c r="A35" s="40"/>
      <c r="B35" s="64"/>
      <c r="C35" s="361">
        <f>IF(E35="","",C34+1)</f>
        <v>2</v>
      </c>
      <c r="D35" s="361"/>
      <c r="E35" s="362" t="str">
        <f>IF('各会計、関係団体の財政状況及び健全化判断比率'!B8="","",'各会計、関係団体の財政状況及び健全化判断比率'!B8)</f>
        <v>公共用地先行取得事業特別会計</v>
      </c>
      <c r="F35" s="362"/>
      <c r="G35" s="362"/>
      <c r="H35" s="362"/>
      <c r="I35" s="362"/>
      <c r="J35" s="362"/>
      <c r="K35" s="362"/>
      <c r="L35" s="362"/>
      <c r="M35" s="362"/>
      <c r="N35" s="362"/>
      <c r="O35" s="362"/>
      <c r="P35" s="362"/>
      <c r="Q35" s="362"/>
      <c r="R35" s="362"/>
      <c r="S35" s="362"/>
      <c r="T35" s="40"/>
      <c r="U35" s="361">
        <f>IF(W35="","",U34+1)</f>
        <v>6</v>
      </c>
      <c r="V35" s="361"/>
      <c r="W35" s="362" t="str">
        <f>IF('各会計、関係団体の財政状況及び健全化判断比率'!B29="","",'各会計、関係団体の財政状況及び健全化判断比率'!B29)</f>
        <v>国民健康保険診療施設事業特別会計</v>
      </c>
      <c r="X35" s="362"/>
      <c r="Y35" s="362"/>
      <c r="Z35" s="362"/>
      <c r="AA35" s="362"/>
      <c r="AB35" s="362"/>
      <c r="AC35" s="362"/>
      <c r="AD35" s="362"/>
      <c r="AE35" s="362"/>
      <c r="AF35" s="362"/>
      <c r="AG35" s="362"/>
      <c r="AH35" s="362"/>
      <c r="AI35" s="362"/>
      <c r="AJ35" s="362"/>
      <c r="AK35" s="362"/>
      <c r="AL35" s="40"/>
      <c r="AM35" s="361">
        <f t="shared" ref="AM35:AM43" si="0">IF(AO35="","",AM34+1)</f>
        <v>11</v>
      </c>
      <c r="AN35" s="361"/>
      <c r="AO35" s="362" t="str">
        <f>IF('各会計、関係団体の財政状況及び健全化判断比率'!B34="","",'各会計、関係団体の財政状況及び健全化判断比率'!B34)</f>
        <v>病院事業会計</v>
      </c>
      <c r="AP35" s="362"/>
      <c r="AQ35" s="362"/>
      <c r="AR35" s="362"/>
      <c r="AS35" s="362"/>
      <c r="AT35" s="362"/>
      <c r="AU35" s="362"/>
      <c r="AV35" s="362"/>
      <c r="AW35" s="362"/>
      <c r="AX35" s="362"/>
      <c r="AY35" s="362"/>
      <c r="AZ35" s="362"/>
      <c r="BA35" s="362"/>
      <c r="BB35" s="362"/>
      <c r="BC35" s="362"/>
      <c r="BD35" s="40"/>
      <c r="BE35" s="361">
        <f t="shared" ref="BE35:BE43" si="1">IF(BG35="","",BE34+1)</f>
        <v>14</v>
      </c>
      <c r="BF35" s="361"/>
      <c r="BG35" s="362" t="str">
        <f>IF('各会計、関係団体の財政状況及び健全化判断比率'!B37="","",'各会計、関係団体の財政状況及び健全化判断比率'!B37)</f>
        <v>公設地方卸売市場事業特別会計</v>
      </c>
      <c r="BH35" s="362"/>
      <c r="BI35" s="362"/>
      <c r="BJ35" s="362"/>
      <c r="BK35" s="362"/>
      <c r="BL35" s="362"/>
      <c r="BM35" s="362"/>
      <c r="BN35" s="362"/>
      <c r="BO35" s="362"/>
      <c r="BP35" s="362"/>
      <c r="BQ35" s="362"/>
      <c r="BR35" s="362"/>
      <c r="BS35" s="362"/>
      <c r="BT35" s="362"/>
      <c r="BU35" s="362"/>
      <c r="BV35" s="40"/>
      <c r="BW35" s="361">
        <f t="shared" ref="BW35:BW43" si="2">IF(BY35="","",BW34+1)</f>
        <v>16</v>
      </c>
      <c r="BX35" s="361"/>
      <c r="BY35" s="362" t="str">
        <f>IF('各会計、関係団体の財政状況及び健全化判断比率'!B69="","",'各会計、関係団体の財政状況及び健全化判断比率'!B69)</f>
        <v>神奈川県後期高齢者医療広域連合（後期高齢者医療）</v>
      </c>
      <c r="BZ35" s="362"/>
      <c r="CA35" s="362"/>
      <c r="CB35" s="362"/>
      <c r="CC35" s="362"/>
      <c r="CD35" s="362"/>
      <c r="CE35" s="362"/>
      <c r="CF35" s="362"/>
      <c r="CG35" s="362"/>
      <c r="CH35" s="362"/>
      <c r="CI35" s="362"/>
      <c r="CJ35" s="362"/>
      <c r="CK35" s="362"/>
      <c r="CL35" s="362"/>
      <c r="CM35" s="362"/>
      <c r="CN35" s="40"/>
      <c r="CO35" s="361">
        <f t="shared" ref="CO35:CO43" si="3">IF(CQ35="","",CO34+1)</f>
        <v>23</v>
      </c>
      <c r="CP35" s="361"/>
      <c r="CQ35" s="362" t="str">
        <f>IF('各会計、関係団体の財政状況及び健全化判断比率'!BS8="","",'各会計、関係団体の財政状況及び健全化判断比率'!BS8)</f>
        <v>公益財団法人　小田原市体育協会</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2">
      <c r="A36" s="40"/>
      <c r="B36" s="64"/>
      <c r="C36" s="361">
        <f>IF(E36="","",C35+1)</f>
        <v>3</v>
      </c>
      <c r="D36" s="361"/>
      <c r="E36" s="362" t="str">
        <f>IF('各会計、関係団体の財政状況及び健全化判断比率'!B9="","",'各会計、関係団体の財政状況及び健全化判断比率'!B9)</f>
        <v>広域消防事業特別会計</v>
      </c>
      <c r="F36" s="362"/>
      <c r="G36" s="362"/>
      <c r="H36" s="362"/>
      <c r="I36" s="362"/>
      <c r="J36" s="362"/>
      <c r="K36" s="362"/>
      <c r="L36" s="362"/>
      <c r="M36" s="362"/>
      <c r="N36" s="362"/>
      <c r="O36" s="362"/>
      <c r="P36" s="362"/>
      <c r="Q36" s="362"/>
      <c r="R36" s="362"/>
      <c r="S36" s="362"/>
      <c r="T36" s="40"/>
      <c r="U36" s="361">
        <f t="shared" ref="U36:U43" si="4">IF(W36="","",U35+1)</f>
        <v>7</v>
      </c>
      <c r="V36" s="361"/>
      <c r="W36" s="362" t="str">
        <f>IF('各会計、関係団体の財政状況及び健全化判断比率'!B30="","",'各会計、関係団体の財政状況及び健全化判断比率'!B30)</f>
        <v>介護保険事業特別会計</v>
      </c>
      <c r="X36" s="362"/>
      <c r="Y36" s="362"/>
      <c r="Z36" s="362"/>
      <c r="AA36" s="362"/>
      <c r="AB36" s="362"/>
      <c r="AC36" s="362"/>
      <c r="AD36" s="362"/>
      <c r="AE36" s="362"/>
      <c r="AF36" s="362"/>
      <c r="AG36" s="362"/>
      <c r="AH36" s="362"/>
      <c r="AI36" s="362"/>
      <c r="AJ36" s="362"/>
      <c r="AK36" s="362"/>
      <c r="AL36" s="40"/>
      <c r="AM36" s="361">
        <f t="shared" si="0"/>
        <v>12</v>
      </c>
      <c r="AN36" s="361"/>
      <c r="AO36" s="362" t="str">
        <f>IF('各会計、関係団体の財政状況及び健全化判断比率'!B35="","",'各会計、関係団体の財政状況及び健全化判断比率'!B35)</f>
        <v>下水道事業会計</v>
      </c>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17</v>
      </c>
      <c r="BX36" s="361"/>
      <c r="BY36" s="362" t="str">
        <f>IF('各会計、関係団体の財政状況及び健全化判断比率'!B70="","",'各会計、関係団体の財政状況及び健全化判断比率'!B70)</f>
        <v>小田原市外二ヶ市町組合</v>
      </c>
      <c r="BZ36" s="362"/>
      <c r="CA36" s="362"/>
      <c r="CB36" s="362"/>
      <c r="CC36" s="362"/>
      <c r="CD36" s="362"/>
      <c r="CE36" s="362"/>
      <c r="CF36" s="362"/>
      <c r="CG36" s="362"/>
      <c r="CH36" s="362"/>
      <c r="CI36" s="362"/>
      <c r="CJ36" s="362"/>
      <c r="CK36" s="362"/>
      <c r="CL36" s="362"/>
      <c r="CM36" s="362"/>
      <c r="CN36" s="40"/>
      <c r="CO36" s="361">
        <f t="shared" si="3"/>
        <v>24</v>
      </c>
      <c r="CP36" s="361"/>
      <c r="CQ36" s="362" t="str">
        <f>IF('各会計、関係団体の財政状況及び健全化判断比率'!BS9="","",'各会計、関係団体の財政状況及び健全化判断比率'!BS9)</f>
        <v>一般財団法人　小田原市事業協会</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2">
      <c r="A37" s="40"/>
      <c r="B37" s="64"/>
      <c r="C37" s="361">
        <f>IF(E37="","",C36+1)</f>
        <v>4</v>
      </c>
      <c r="D37" s="361"/>
      <c r="E37" s="362" t="str">
        <f>IF('各会計、関係団体の財政状況及び健全化判断比率'!B10="","",'各会計、関係団体の財政状況及び健全化判断比率'!B10)</f>
        <v>小田原地下街事業特別会計</v>
      </c>
      <c r="F37" s="362"/>
      <c r="G37" s="362"/>
      <c r="H37" s="362"/>
      <c r="I37" s="362"/>
      <c r="J37" s="362"/>
      <c r="K37" s="362"/>
      <c r="L37" s="362"/>
      <c r="M37" s="362"/>
      <c r="N37" s="362"/>
      <c r="O37" s="362"/>
      <c r="P37" s="362"/>
      <c r="Q37" s="362"/>
      <c r="R37" s="362"/>
      <c r="S37" s="362"/>
      <c r="T37" s="40"/>
      <c r="U37" s="361">
        <f t="shared" si="4"/>
        <v>8</v>
      </c>
      <c r="V37" s="361"/>
      <c r="W37" s="362" t="str">
        <f>IF('各会計、関係団体の財政状況及び健全化判断比率'!B31="","",'各会計、関係団体の財政状況及び健全化判断比率'!B31)</f>
        <v>後期高齢者医療事業特別会計</v>
      </c>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18</v>
      </c>
      <c r="BX37" s="361"/>
      <c r="BY37" s="362" t="str">
        <f>IF('各会計、関係団体の財政状況及び健全化判断比率'!B71="","",'各会計、関係団体の財政状況及び健全化判断比率'!B71)</f>
        <v>南足柄市外五ケ市町組合</v>
      </c>
      <c r="BZ37" s="362"/>
      <c r="CA37" s="362"/>
      <c r="CB37" s="362"/>
      <c r="CC37" s="362"/>
      <c r="CD37" s="362"/>
      <c r="CE37" s="362"/>
      <c r="CF37" s="362"/>
      <c r="CG37" s="362"/>
      <c r="CH37" s="362"/>
      <c r="CI37" s="362"/>
      <c r="CJ37" s="362"/>
      <c r="CK37" s="362"/>
      <c r="CL37" s="362"/>
      <c r="CM37" s="362"/>
      <c r="CN37" s="40"/>
      <c r="CO37" s="361">
        <f t="shared" si="3"/>
        <v>25</v>
      </c>
      <c r="CP37" s="361"/>
      <c r="CQ37" s="362" t="str">
        <f>IF('各会計、関係団体の財政状況及び健全化判断比率'!BS10="","",'各会計、関係団体の財政状況及び健全化判断比率'!BS10)</f>
        <v>株式会社　小田原水道サービスセンター</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2">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f t="shared" si="4"/>
        <v>9</v>
      </c>
      <c r="V38" s="361"/>
      <c r="W38" s="362" t="str">
        <f>IF('各会計、関係団体の財政状況及び健全化判断比率'!B32="","",'各会計、関係団体の財政状況及び健全化判断比率'!B32)</f>
        <v>競輪事業特別会計</v>
      </c>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19</v>
      </c>
      <c r="BX38" s="361"/>
      <c r="BY38" s="362" t="str">
        <f>IF('各会計、関係団体の財政状況及び健全化判断比率'!B72="","",'各会計、関係団体の財政状況及び健全化判断比率'!B72)</f>
        <v>南足柄市外二ケ市町組合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2">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20</v>
      </c>
      <c r="BX39" s="361"/>
      <c r="BY39" s="362" t="str">
        <f>IF('各会計、関係団体の財政状況及び健全化判断比率'!B73="","",'各会計、関係団体の財政状況及び健全化判断比率'!B73)</f>
        <v>箱根町外二カ市組合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2">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21</v>
      </c>
      <c r="BX40" s="361"/>
      <c r="BY40" s="362" t="str">
        <f>IF('各会計、関係団体の財政状況及び健全化判断比率'!B74="","",'各会計、関係団体の財政状況及び健全化判断比率'!B74)</f>
        <v>南足柄市外四ケ市町組合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2">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2">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2">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58" t="s">
        <v>136</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137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138</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139</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140</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141</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142</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143</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tCZRJXjvspmK5MnlOBcHcItjhOlaqAwLm95yCY4L469lIS7g7hW/TlqPGE1ka0j4b56TnDPkj0lazwGHQnZ16g==" saltValue="smbuQ9EmmDqRsY+xZaZc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4" customWidth="1"/>
    <col min="2" max="2" width="11" style="234" customWidth="1"/>
    <col min="3" max="3" width="17" style="234" customWidth="1"/>
    <col min="4" max="5" width="16.63281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489</v>
      </c>
      <c r="K32" s="233"/>
      <c r="L32" s="233"/>
      <c r="M32" s="233"/>
      <c r="N32" s="233"/>
      <c r="O32" s="233"/>
      <c r="P32" s="233"/>
    </row>
    <row r="33" spans="1:16" ht="39" customHeight="1" thickBot="1" x14ac:dyDescent="0.3">
      <c r="A33" s="233"/>
      <c r="B33" s="236" t="s">
        <v>497</v>
      </c>
      <c r="C33" s="237"/>
      <c r="D33" s="237"/>
      <c r="E33" s="238" t="s">
        <v>490</v>
      </c>
      <c r="F33" s="239" t="s">
        <v>3</v>
      </c>
      <c r="G33" s="240" t="s">
        <v>4</v>
      </c>
      <c r="H33" s="240" t="s">
        <v>5</v>
      </c>
      <c r="I33" s="240" t="s">
        <v>6</v>
      </c>
      <c r="J33" s="241" t="s">
        <v>7</v>
      </c>
      <c r="K33" s="233"/>
      <c r="L33" s="233"/>
      <c r="M33" s="233"/>
      <c r="N33" s="233"/>
      <c r="O33" s="233"/>
      <c r="P33" s="233"/>
    </row>
    <row r="34" spans="1:16" ht="39" customHeight="1" x14ac:dyDescent="0.2">
      <c r="A34" s="233"/>
      <c r="B34" s="242"/>
      <c r="C34" s="1145" t="s">
        <v>498</v>
      </c>
      <c r="D34" s="1145"/>
      <c r="E34" s="1146"/>
      <c r="F34" s="243">
        <v>7.88</v>
      </c>
      <c r="G34" s="244">
        <v>9.07</v>
      </c>
      <c r="H34" s="244">
        <v>17.149999999999999</v>
      </c>
      <c r="I34" s="244">
        <v>26.04</v>
      </c>
      <c r="J34" s="245">
        <v>32.82</v>
      </c>
      <c r="K34" s="233"/>
      <c r="L34" s="233"/>
      <c r="M34" s="233"/>
      <c r="N34" s="233"/>
      <c r="O34" s="233"/>
      <c r="P34" s="233"/>
    </row>
    <row r="35" spans="1:16" ht="39" customHeight="1" x14ac:dyDescent="0.2">
      <c r="A35" s="233"/>
      <c r="B35" s="246"/>
      <c r="C35" s="1139" t="s">
        <v>499</v>
      </c>
      <c r="D35" s="1140"/>
      <c r="E35" s="1141"/>
      <c r="F35" s="247">
        <v>7.69</v>
      </c>
      <c r="G35" s="248">
        <v>9.14</v>
      </c>
      <c r="H35" s="248">
        <v>8.91</v>
      </c>
      <c r="I35" s="248">
        <v>11.66</v>
      </c>
      <c r="J35" s="249">
        <v>10.39</v>
      </c>
      <c r="K35" s="233"/>
      <c r="L35" s="233"/>
      <c r="M35" s="233"/>
      <c r="N35" s="233"/>
      <c r="O35" s="233"/>
      <c r="P35" s="233"/>
    </row>
    <row r="36" spans="1:16" ht="39" customHeight="1" x14ac:dyDescent="0.2">
      <c r="A36" s="233"/>
      <c r="B36" s="246"/>
      <c r="C36" s="1139" t="s">
        <v>500</v>
      </c>
      <c r="D36" s="1140"/>
      <c r="E36" s="1141"/>
      <c r="F36" s="247">
        <v>6.93</v>
      </c>
      <c r="G36" s="248">
        <v>6.49</v>
      </c>
      <c r="H36" s="248">
        <v>6.76</v>
      </c>
      <c r="I36" s="248">
        <v>7.48</v>
      </c>
      <c r="J36" s="249">
        <v>8.35</v>
      </c>
      <c r="K36" s="233"/>
      <c r="L36" s="233"/>
      <c r="M36" s="233"/>
      <c r="N36" s="233"/>
      <c r="O36" s="233"/>
      <c r="P36" s="233"/>
    </row>
    <row r="37" spans="1:16" ht="39" customHeight="1" x14ac:dyDescent="0.2">
      <c r="A37" s="233"/>
      <c r="B37" s="246"/>
      <c r="C37" s="1139" t="s">
        <v>501</v>
      </c>
      <c r="D37" s="1140"/>
      <c r="E37" s="1141"/>
      <c r="F37" s="247">
        <v>4.47</v>
      </c>
      <c r="G37" s="248">
        <v>5.41</v>
      </c>
      <c r="H37" s="248">
        <v>6.67</v>
      </c>
      <c r="I37" s="248">
        <v>5.78</v>
      </c>
      <c r="J37" s="249">
        <v>5.84</v>
      </c>
      <c r="K37" s="233"/>
      <c r="L37" s="233"/>
      <c r="M37" s="233"/>
      <c r="N37" s="233"/>
      <c r="O37" s="233"/>
      <c r="P37" s="233"/>
    </row>
    <row r="38" spans="1:16" ht="39" customHeight="1" x14ac:dyDescent="0.2">
      <c r="A38" s="233"/>
      <c r="B38" s="246"/>
      <c r="C38" s="1139" t="s">
        <v>502</v>
      </c>
      <c r="D38" s="1140"/>
      <c r="E38" s="1141"/>
      <c r="F38" s="247">
        <v>0.45</v>
      </c>
      <c r="G38" s="248">
        <v>0.55000000000000004</v>
      </c>
      <c r="H38" s="248">
        <v>0.65</v>
      </c>
      <c r="I38" s="248">
        <v>0.64</v>
      </c>
      <c r="J38" s="249">
        <v>0.57999999999999996</v>
      </c>
      <c r="K38" s="233"/>
      <c r="L38" s="233"/>
      <c r="M38" s="233"/>
      <c r="N38" s="233"/>
      <c r="O38" s="233"/>
      <c r="P38" s="233"/>
    </row>
    <row r="39" spans="1:16" ht="39" customHeight="1" x14ac:dyDescent="0.2">
      <c r="A39" s="233"/>
      <c r="B39" s="246"/>
      <c r="C39" s="1139" t="s">
        <v>503</v>
      </c>
      <c r="D39" s="1140"/>
      <c r="E39" s="1141"/>
      <c r="F39" s="247">
        <v>0.93</v>
      </c>
      <c r="G39" s="248">
        <v>0.37</v>
      </c>
      <c r="H39" s="248">
        <v>0.35</v>
      </c>
      <c r="I39" s="248">
        <v>0.49</v>
      </c>
      <c r="J39" s="249">
        <v>0.53</v>
      </c>
      <c r="K39" s="233"/>
      <c r="L39" s="233"/>
      <c r="M39" s="233"/>
      <c r="N39" s="233"/>
      <c r="O39" s="233"/>
      <c r="P39" s="233"/>
    </row>
    <row r="40" spans="1:16" ht="39" customHeight="1" x14ac:dyDescent="0.2">
      <c r="A40" s="233"/>
      <c r="B40" s="246"/>
      <c r="C40" s="1139" t="s">
        <v>504</v>
      </c>
      <c r="D40" s="1140"/>
      <c r="E40" s="1141"/>
      <c r="F40" s="247">
        <v>0.63</v>
      </c>
      <c r="G40" s="248">
        <v>0.46</v>
      </c>
      <c r="H40" s="248">
        <v>1.02</v>
      </c>
      <c r="I40" s="248">
        <v>0.93</v>
      </c>
      <c r="J40" s="249">
        <v>0.46</v>
      </c>
      <c r="K40" s="233"/>
      <c r="L40" s="233"/>
      <c r="M40" s="233"/>
      <c r="N40" s="233"/>
      <c r="O40" s="233"/>
      <c r="P40" s="233"/>
    </row>
    <row r="41" spans="1:16" ht="39" customHeight="1" x14ac:dyDescent="0.2">
      <c r="A41" s="233"/>
      <c r="B41" s="246"/>
      <c r="C41" s="1139" t="s">
        <v>505</v>
      </c>
      <c r="D41" s="1140"/>
      <c r="E41" s="1141"/>
      <c r="F41" s="247">
        <v>0.14000000000000001</v>
      </c>
      <c r="G41" s="248">
        <v>0.15</v>
      </c>
      <c r="H41" s="248">
        <v>0.16</v>
      </c>
      <c r="I41" s="248">
        <v>0.14000000000000001</v>
      </c>
      <c r="J41" s="249">
        <v>0.16</v>
      </c>
      <c r="K41" s="233"/>
      <c r="L41" s="233"/>
      <c r="M41" s="233"/>
      <c r="N41" s="233"/>
      <c r="O41" s="233"/>
      <c r="P41" s="233"/>
    </row>
    <row r="42" spans="1:16" ht="39" customHeight="1" x14ac:dyDescent="0.2">
      <c r="A42" s="233"/>
      <c r="B42" s="250"/>
      <c r="C42" s="1139" t="s">
        <v>506</v>
      </c>
      <c r="D42" s="1140"/>
      <c r="E42" s="1141"/>
      <c r="F42" s="247" t="s">
        <v>322</v>
      </c>
      <c r="G42" s="248" t="s">
        <v>322</v>
      </c>
      <c r="H42" s="248" t="s">
        <v>322</v>
      </c>
      <c r="I42" s="248" t="s">
        <v>322</v>
      </c>
      <c r="J42" s="249" t="s">
        <v>322</v>
      </c>
      <c r="K42" s="233"/>
      <c r="L42" s="233"/>
      <c r="M42" s="233"/>
      <c r="N42" s="233"/>
      <c r="O42" s="233"/>
      <c r="P42" s="233"/>
    </row>
    <row r="43" spans="1:16" ht="39" customHeight="1" thickBot="1" x14ac:dyDescent="0.25">
      <c r="A43" s="233"/>
      <c r="B43" s="251"/>
      <c r="C43" s="1142" t="s">
        <v>507</v>
      </c>
      <c r="D43" s="1143"/>
      <c r="E43" s="1144"/>
      <c r="F43" s="252">
        <v>0.21</v>
      </c>
      <c r="G43" s="253">
        <v>0.22</v>
      </c>
      <c r="H43" s="253">
        <v>0.06</v>
      </c>
      <c r="I43" s="253">
        <v>7.0000000000000007E-2</v>
      </c>
      <c r="J43" s="254">
        <v>0.2</v>
      </c>
      <c r="K43" s="233"/>
      <c r="L43" s="233"/>
      <c r="M43" s="233"/>
      <c r="N43" s="233"/>
      <c r="O43" s="233"/>
      <c r="P43" s="233"/>
    </row>
    <row r="44" spans="1:16" ht="39" customHeight="1" x14ac:dyDescent="0.2">
      <c r="A44" s="233"/>
      <c r="B44" s="255" t="s">
        <v>508</v>
      </c>
      <c r="C44" s="256"/>
      <c r="D44" s="257"/>
      <c r="E44" s="257"/>
      <c r="F44" s="258"/>
      <c r="G44" s="258"/>
      <c r="H44" s="258"/>
      <c r="I44" s="258"/>
      <c r="J44" s="258"/>
      <c r="K44" s="233"/>
      <c r="L44" s="233"/>
      <c r="M44" s="233"/>
      <c r="N44" s="233"/>
      <c r="O44" s="233"/>
      <c r="P44" s="233"/>
    </row>
    <row r="45" spans="1:16" ht="16.5" x14ac:dyDescent="0.2">
      <c r="A45" s="233"/>
      <c r="B45" s="233"/>
      <c r="C45" s="233"/>
      <c r="D45" s="233"/>
      <c r="E45" s="233"/>
      <c r="F45" s="233"/>
      <c r="G45" s="233"/>
      <c r="H45" s="233"/>
      <c r="I45" s="233"/>
      <c r="J45" s="233"/>
      <c r="K45" s="233"/>
      <c r="L45" s="233"/>
      <c r="M45" s="233"/>
      <c r="N45" s="233"/>
      <c r="O45" s="233"/>
      <c r="P45" s="233"/>
    </row>
  </sheetData>
  <sheetProtection algorithmName="SHA-512" hashValue="wDwv39R3nWT52zyZeV/0km6eZBT5P7j/GOduhgP1iwjTOsUooLoeV4qoivExhCkYUmc9FQH5lKftW+oIvAItkw==" saltValue="6puSXvcwYq6KIM+G9jTG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60" customWidth="1"/>
    <col min="2" max="3" width="10.90625" style="260" customWidth="1"/>
    <col min="4" max="4" width="10" style="260" customWidth="1"/>
    <col min="5" max="10" width="11" style="260" customWidth="1"/>
    <col min="11" max="15" width="13.08984375" style="260" customWidth="1"/>
    <col min="16" max="21" width="11.4531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509</v>
      </c>
      <c r="P43" s="259"/>
      <c r="Q43" s="259"/>
      <c r="R43" s="259"/>
      <c r="S43" s="259"/>
      <c r="T43" s="259"/>
      <c r="U43" s="259"/>
    </row>
    <row r="44" spans="1:21" ht="30.75" customHeight="1" thickBot="1" x14ac:dyDescent="0.3">
      <c r="A44" s="259"/>
      <c r="B44" s="262" t="s">
        <v>510</v>
      </c>
      <c r="C44" s="263"/>
      <c r="D44" s="263"/>
      <c r="E44" s="264"/>
      <c r="F44" s="264"/>
      <c r="G44" s="264"/>
      <c r="H44" s="264"/>
      <c r="I44" s="264"/>
      <c r="J44" s="265" t="s">
        <v>490</v>
      </c>
      <c r="K44" s="266" t="s">
        <v>3</v>
      </c>
      <c r="L44" s="267" t="s">
        <v>4</v>
      </c>
      <c r="M44" s="267" t="s">
        <v>5</v>
      </c>
      <c r="N44" s="267" t="s">
        <v>6</v>
      </c>
      <c r="O44" s="268" t="s">
        <v>7</v>
      </c>
      <c r="P44" s="259"/>
      <c r="Q44" s="259"/>
      <c r="R44" s="259"/>
      <c r="S44" s="259"/>
      <c r="T44" s="259"/>
      <c r="U44" s="259"/>
    </row>
    <row r="45" spans="1:21" ht="30.75" customHeight="1" x14ac:dyDescent="0.2">
      <c r="A45" s="259"/>
      <c r="B45" s="1170" t="s">
        <v>511</v>
      </c>
      <c r="C45" s="1171"/>
      <c r="D45" s="269"/>
      <c r="E45" s="1176" t="s">
        <v>512</v>
      </c>
      <c r="F45" s="1176"/>
      <c r="G45" s="1176"/>
      <c r="H45" s="1176"/>
      <c r="I45" s="1176"/>
      <c r="J45" s="1177"/>
      <c r="K45" s="270">
        <v>4658</v>
      </c>
      <c r="L45" s="271">
        <v>4590</v>
      </c>
      <c r="M45" s="271">
        <v>4615</v>
      </c>
      <c r="N45" s="271">
        <v>4844</v>
      </c>
      <c r="O45" s="272">
        <v>5377</v>
      </c>
      <c r="P45" s="259"/>
      <c r="Q45" s="259"/>
      <c r="R45" s="259"/>
      <c r="S45" s="259"/>
      <c r="T45" s="259"/>
      <c r="U45" s="259"/>
    </row>
    <row r="46" spans="1:21" ht="30.75" customHeight="1" x14ac:dyDescent="0.2">
      <c r="A46" s="259"/>
      <c r="B46" s="1172"/>
      <c r="C46" s="1173"/>
      <c r="D46" s="273"/>
      <c r="E46" s="1149" t="s">
        <v>513</v>
      </c>
      <c r="F46" s="1149"/>
      <c r="G46" s="1149"/>
      <c r="H46" s="1149"/>
      <c r="I46" s="1149"/>
      <c r="J46" s="1150"/>
      <c r="K46" s="274" t="s">
        <v>322</v>
      </c>
      <c r="L46" s="275" t="s">
        <v>322</v>
      </c>
      <c r="M46" s="275" t="s">
        <v>322</v>
      </c>
      <c r="N46" s="275" t="s">
        <v>322</v>
      </c>
      <c r="O46" s="276" t="s">
        <v>322</v>
      </c>
      <c r="P46" s="259"/>
      <c r="Q46" s="259"/>
      <c r="R46" s="259"/>
      <c r="S46" s="259"/>
      <c r="T46" s="259"/>
      <c r="U46" s="259"/>
    </row>
    <row r="47" spans="1:21" ht="30.75" customHeight="1" x14ac:dyDescent="0.2">
      <c r="A47" s="259"/>
      <c r="B47" s="1172"/>
      <c r="C47" s="1173"/>
      <c r="D47" s="273"/>
      <c r="E47" s="1149" t="s">
        <v>514</v>
      </c>
      <c r="F47" s="1149"/>
      <c r="G47" s="1149"/>
      <c r="H47" s="1149"/>
      <c r="I47" s="1149"/>
      <c r="J47" s="1150"/>
      <c r="K47" s="274" t="s">
        <v>322</v>
      </c>
      <c r="L47" s="275" t="s">
        <v>322</v>
      </c>
      <c r="M47" s="275" t="s">
        <v>322</v>
      </c>
      <c r="N47" s="275" t="s">
        <v>322</v>
      </c>
      <c r="O47" s="276" t="s">
        <v>322</v>
      </c>
      <c r="P47" s="259"/>
      <c r="Q47" s="259"/>
      <c r="R47" s="259"/>
      <c r="S47" s="259"/>
      <c r="T47" s="259"/>
      <c r="U47" s="259"/>
    </row>
    <row r="48" spans="1:21" ht="30.75" customHeight="1" x14ac:dyDescent="0.2">
      <c r="A48" s="259"/>
      <c r="B48" s="1172"/>
      <c r="C48" s="1173"/>
      <c r="D48" s="273"/>
      <c r="E48" s="1149" t="s">
        <v>515</v>
      </c>
      <c r="F48" s="1149"/>
      <c r="G48" s="1149"/>
      <c r="H48" s="1149"/>
      <c r="I48" s="1149"/>
      <c r="J48" s="1150"/>
      <c r="K48" s="274">
        <v>1823</v>
      </c>
      <c r="L48" s="275">
        <v>1504</v>
      </c>
      <c r="M48" s="275">
        <v>1470</v>
      </c>
      <c r="N48" s="275">
        <v>1368</v>
      </c>
      <c r="O48" s="276">
        <v>1378</v>
      </c>
      <c r="P48" s="259"/>
      <c r="Q48" s="259"/>
      <c r="R48" s="259"/>
      <c r="S48" s="259"/>
      <c r="T48" s="259"/>
      <c r="U48" s="259"/>
    </row>
    <row r="49" spans="1:21" ht="30.75" customHeight="1" x14ac:dyDescent="0.2">
      <c r="A49" s="259"/>
      <c r="B49" s="1172"/>
      <c r="C49" s="1173"/>
      <c r="D49" s="273"/>
      <c r="E49" s="1149" t="s">
        <v>516</v>
      </c>
      <c r="F49" s="1149"/>
      <c r="G49" s="1149"/>
      <c r="H49" s="1149"/>
      <c r="I49" s="1149"/>
      <c r="J49" s="1150"/>
      <c r="K49" s="274" t="s">
        <v>322</v>
      </c>
      <c r="L49" s="275" t="s">
        <v>322</v>
      </c>
      <c r="M49" s="275" t="s">
        <v>322</v>
      </c>
      <c r="N49" s="275" t="s">
        <v>322</v>
      </c>
      <c r="O49" s="276" t="s">
        <v>322</v>
      </c>
      <c r="P49" s="259"/>
      <c r="Q49" s="259"/>
      <c r="R49" s="259"/>
      <c r="S49" s="259"/>
      <c r="T49" s="259"/>
      <c r="U49" s="259"/>
    </row>
    <row r="50" spans="1:21" ht="30.75" customHeight="1" x14ac:dyDescent="0.2">
      <c r="A50" s="259"/>
      <c r="B50" s="1172"/>
      <c r="C50" s="1173"/>
      <c r="D50" s="273"/>
      <c r="E50" s="1149" t="s">
        <v>517</v>
      </c>
      <c r="F50" s="1149"/>
      <c r="G50" s="1149"/>
      <c r="H50" s="1149"/>
      <c r="I50" s="1149"/>
      <c r="J50" s="1150"/>
      <c r="K50" s="274">
        <v>14</v>
      </c>
      <c r="L50" s="275">
        <v>24</v>
      </c>
      <c r="M50" s="275">
        <v>17</v>
      </c>
      <c r="N50" s="275">
        <v>22</v>
      </c>
      <c r="O50" s="276">
        <v>5</v>
      </c>
      <c r="P50" s="259"/>
      <c r="Q50" s="259"/>
      <c r="R50" s="259"/>
      <c r="S50" s="259"/>
      <c r="T50" s="259"/>
      <c r="U50" s="259"/>
    </row>
    <row r="51" spans="1:21" ht="30.75" customHeight="1" x14ac:dyDescent="0.2">
      <c r="A51" s="259"/>
      <c r="B51" s="1174"/>
      <c r="C51" s="1175"/>
      <c r="D51" s="277"/>
      <c r="E51" s="1149" t="s">
        <v>518</v>
      </c>
      <c r="F51" s="1149"/>
      <c r="G51" s="1149"/>
      <c r="H51" s="1149"/>
      <c r="I51" s="1149"/>
      <c r="J51" s="1150"/>
      <c r="K51" s="274" t="s">
        <v>322</v>
      </c>
      <c r="L51" s="275" t="s">
        <v>322</v>
      </c>
      <c r="M51" s="275" t="s">
        <v>322</v>
      </c>
      <c r="N51" s="275" t="s">
        <v>322</v>
      </c>
      <c r="O51" s="276" t="s">
        <v>322</v>
      </c>
      <c r="P51" s="259"/>
      <c r="Q51" s="259"/>
      <c r="R51" s="259"/>
      <c r="S51" s="259"/>
      <c r="T51" s="259"/>
      <c r="U51" s="259"/>
    </row>
    <row r="52" spans="1:21" ht="30.75" customHeight="1" x14ac:dyDescent="0.2">
      <c r="A52" s="259"/>
      <c r="B52" s="1147" t="s">
        <v>519</v>
      </c>
      <c r="C52" s="1148"/>
      <c r="D52" s="277"/>
      <c r="E52" s="1149" t="s">
        <v>520</v>
      </c>
      <c r="F52" s="1149"/>
      <c r="G52" s="1149"/>
      <c r="H52" s="1149"/>
      <c r="I52" s="1149"/>
      <c r="J52" s="1150"/>
      <c r="K52" s="274">
        <v>5984</v>
      </c>
      <c r="L52" s="275">
        <v>5411</v>
      </c>
      <c r="M52" s="275">
        <v>5390</v>
      </c>
      <c r="N52" s="275">
        <v>5386</v>
      </c>
      <c r="O52" s="276">
        <v>5470</v>
      </c>
      <c r="P52" s="259"/>
      <c r="Q52" s="259"/>
      <c r="R52" s="259"/>
      <c r="S52" s="259"/>
      <c r="T52" s="259"/>
      <c r="U52" s="259"/>
    </row>
    <row r="53" spans="1:21" ht="30.75" customHeight="1" thickBot="1" x14ac:dyDescent="0.25">
      <c r="A53" s="259"/>
      <c r="B53" s="1151" t="s">
        <v>521</v>
      </c>
      <c r="C53" s="1152"/>
      <c r="D53" s="278"/>
      <c r="E53" s="1153" t="s">
        <v>522</v>
      </c>
      <c r="F53" s="1153"/>
      <c r="G53" s="1153"/>
      <c r="H53" s="1153"/>
      <c r="I53" s="1153"/>
      <c r="J53" s="1154"/>
      <c r="K53" s="279">
        <v>511</v>
      </c>
      <c r="L53" s="280">
        <v>707</v>
      </c>
      <c r="M53" s="280">
        <v>712</v>
      </c>
      <c r="N53" s="280">
        <v>848</v>
      </c>
      <c r="O53" s="281">
        <v>1290</v>
      </c>
      <c r="P53" s="259"/>
      <c r="Q53" s="259"/>
      <c r="R53" s="259"/>
      <c r="S53" s="259"/>
      <c r="T53" s="259"/>
      <c r="U53" s="259"/>
    </row>
    <row r="54" spans="1:21" ht="24" customHeight="1" x14ac:dyDescent="0.25">
      <c r="A54" s="259"/>
      <c r="B54" s="282" t="s">
        <v>523</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5">
      <c r="A55" s="259"/>
      <c r="B55" s="282" t="s">
        <v>524</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3">
      <c r="A56" s="259"/>
      <c r="B56" s="283" t="s">
        <v>525</v>
      </c>
      <c r="C56" s="284"/>
      <c r="D56" s="284"/>
      <c r="E56" s="284"/>
      <c r="F56" s="284"/>
      <c r="G56" s="284"/>
      <c r="H56" s="284"/>
      <c r="I56" s="284"/>
      <c r="J56" s="284"/>
      <c r="K56" s="285"/>
      <c r="L56" s="285"/>
      <c r="M56" s="285"/>
      <c r="N56" s="285"/>
      <c r="O56" s="286" t="s">
        <v>526</v>
      </c>
      <c r="P56" s="259"/>
      <c r="Q56" s="259"/>
      <c r="R56" s="259"/>
      <c r="S56" s="259"/>
      <c r="T56" s="259"/>
      <c r="U56" s="259"/>
    </row>
    <row r="57" spans="1:21" ht="31.5" customHeight="1" thickBot="1" x14ac:dyDescent="0.3">
      <c r="A57" s="259"/>
      <c r="B57" s="287"/>
      <c r="C57" s="288"/>
      <c r="D57" s="288"/>
      <c r="E57" s="289"/>
      <c r="F57" s="289"/>
      <c r="G57" s="289"/>
      <c r="H57" s="289"/>
      <c r="I57" s="289"/>
      <c r="J57" s="290" t="s">
        <v>490</v>
      </c>
      <c r="K57" s="291" t="s">
        <v>527</v>
      </c>
      <c r="L57" s="292" t="s">
        <v>528</v>
      </c>
      <c r="M57" s="292" t="s">
        <v>529</v>
      </c>
      <c r="N57" s="292" t="s">
        <v>530</v>
      </c>
      <c r="O57" s="293" t="s">
        <v>531</v>
      </c>
      <c r="P57" s="259"/>
      <c r="Q57" s="259"/>
      <c r="R57" s="259"/>
      <c r="S57" s="259"/>
      <c r="T57" s="259"/>
      <c r="U57" s="259"/>
    </row>
    <row r="58" spans="1:21" ht="31.5" customHeight="1" x14ac:dyDescent="0.2">
      <c r="B58" s="1155" t="s">
        <v>532</v>
      </c>
      <c r="C58" s="1156"/>
      <c r="D58" s="1161" t="s">
        <v>533</v>
      </c>
      <c r="E58" s="1162"/>
      <c r="F58" s="1162"/>
      <c r="G58" s="1162"/>
      <c r="H58" s="1162"/>
      <c r="I58" s="1162"/>
      <c r="J58" s="1163"/>
      <c r="K58" s="294"/>
      <c r="L58" s="295"/>
      <c r="M58" s="295"/>
      <c r="N58" s="295"/>
      <c r="O58" s="296"/>
    </row>
    <row r="59" spans="1:21" ht="31.5" customHeight="1" x14ac:dyDescent="0.2">
      <c r="B59" s="1157"/>
      <c r="C59" s="1158"/>
      <c r="D59" s="1164" t="s">
        <v>534</v>
      </c>
      <c r="E59" s="1165"/>
      <c r="F59" s="1165"/>
      <c r="G59" s="1165"/>
      <c r="H59" s="1165"/>
      <c r="I59" s="1165"/>
      <c r="J59" s="1166"/>
      <c r="K59" s="297"/>
      <c r="L59" s="298"/>
      <c r="M59" s="298"/>
      <c r="N59" s="298"/>
      <c r="O59" s="299"/>
    </row>
    <row r="60" spans="1:21" ht="31.5" customHeight="1" thickBot="1" x14ac:dyDescent="0.25">
      <c r="B60" s="1159"/>
      <c r="C60" s="1160"/>
      <c r="D60" s="1167" t="s">
        <v>535</v>
      </c>
      <c r="E60" s="1168"/>
      <c r="F60" s="1168"/>
      <c r="G60" s="1168"/>
      <c r="H60" s="1168"/>
      <c r="I60" s="1168"/>
      <c r="J60" s="1169"/>
      <c r="K60" s="300"/>
      <c r="L60" s="301"/>
      <c r="M60" s="301"/>
      <c r="N60" s="301"/>
      <c r="O60" s="302"/>
    </row>
    <row r="61" spans="1:21" ht="24" customHeight="1" x14ac:dyDescent="0.2">
      <c r="B61" s="303"/>
      <c r="C61" s="303"/>
      <c r="D61" s="304" t="s">
        <v>536</v>
      </c>
      <c r="E61" s="305"/>
      <c r="F61" s="305"/>
      <c r="G61" s="305"/>
      <c r="H61" s="305"/>
      <c r="I61" s="305"/>
      <c r="J61" s="305"/>
      <c r="K61" s="305"/>
      <c r="L61" s="305"/>
      <c r="M61" s="305"/>
      <c r="N61" s="305"/>
      <c r="O61" s="305"/>
    </row>
    <row r="62" spans="1:21" ht="24" customHeight="1" x14ac:dyDescent="0.2">
      <c r="B62" s="306"/>
      <c r="C62" s="306"/>
      <c r="D62" s="304" t="s">
        <v>537</v>
      </c>
      <c r="E62" s="305"/>
      <c r="F62" s="305"/>
      <c r="G62" s="305"/>
      <c r="H62" s="305"/>
      <c r="I62" s="305"/>
      <c r="J62" s="305"/>
      <c r="K62" s="305"/>
      <c r="L62" s="305"/>
      <c r="M62" s="305"/>
      <c r="N62" s="305"/>
      <c r="O62" s="305"/>
    </row>
    <row r="63" spans="1:21" ht="24" customHeight="1" x14ac:dyDescent="0.2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7iCI34+CUSXefvPMtcOhSouOG9QZUfNlQDzt0hqdqQ1ZrzMhCsMAHv7lUgBOkVAA3VG/IZlffgOE0jVBz4s/lQ==" saltValue="1P7N2w1kIl7dOBtygmm6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307" customWidth="1"/>
    <col min="2" max="3" width="12.6328125" style="307" customWidth="1"/>
    <col min="4" max="4" width="11.6328125" style="307" customWidth="1"/>
    <col min="5" max="8" width="10.36328125" style="307" customWidth="1"/>
    <col min="9" max="13" width="16.36328125" style="307" customWidth="1"/>
    <col min="14" max="19" width="12.63281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509</v>
      </c>
    </row>
    <row r="40" spans="2:13" ht="27.75" customHeight="1" thickBot="1" x14ac:dyDescent="0.3">
      <c r="B40" s="309" t="s">
        <v>510</v>
      </c>
      <c r="C40" s="310"/>
      <c r="D40" s="310"/>
      <c r="E40" s="311"/>
      <c r="F40" s="311"/>
      <c r="G40" s="311"/>
      <c r="H40" s="312" t="s">
        <v>490</v>
      </c>
      <c r="I40" s="313" t="s">
        <v>3</v>
      </c>
      <c r="J40" s="314" t="s">
        <v>4</v>
      </c>
      <c r="K40" s="314" t="s">
        <v>5</v>
      </c>
      <c r="L40" s="314" t="s">
        <v>6</v>
      </c>
      <c r="M40" s="315" t="s">
        <v>7</v>
      </c>
    </row>
    <row r="41" spans="2:13" ht="27.75" customHeight="1" x14ac:dyDescent="0.2">
      <c r="B41" s="1190" t="s">
        <v>538</v>
      </c>
      <c r="C41" s="1191"/>
      <c r="D41" s="316"/>
      <c r="E41" s="1192" t="s">
        <v>539</v>
      </c>
      <c r="F41" s="1192"/>
      <c r="G41" s="1192"/>
      <c r="H41" s="1193"/>
      <c r="I41" s="317">
        <v>52117</v>
      </c>
      <c r="J41" s="318">
        <v>55653</v>
      </c>
      <c r="K41" s="318">
        <v>59626</v>
      </c>
      <c r="L41" s="318">
        <v>59585</v>
      </c>
      <c r="M41" s="319">
        <v>58591</v>
      </c>
    </row>
    <row r="42" spans="2:13" ht="27.75" customHeight="1" x14ac:dyDescent="0.2">
      <c r="B42" s="1180"/>
      <c r="C42" s="1181"/>
      <c r="D42" s="320"/>
      <c r="E42" s="1184" t="s">
        <v>540</v>
      </c>
      <c r="F42" s="1184"/>
      <c r="G42" s="1184"/>
      <c r="H42" s="1185"/>
      <c r="I42" s="321">
        <v>3157</v>
      </c>
      <c r="J42" s="322">
        <v>2878</v>
      </c>
      <c r="K42" s="322">
        <v>2632</v>
      </c>
      <c r="L42" s="322">
        <v>2535</v>
      </c>
      <c r="M42" s="323">
        <v>2429</v>
      </c>
    </row>
    <row r="43" spans="2:13" ht="27.75" customHeight="1" x14ac:dyDescent="0.2">
      <c r="B43" s="1180"/>
      <c r="C43" s="1181"/>
      <c r="D43" s="320"/>
      <c r="E43" s="1184" t="s">
        <v>541</v>
      </c>
      <c r="F43" s="1184"/>
      <c r="G43" s="1184"/>
      <c r="H43" s="1185"/>
      <c r="I43" s="321">
        <v>21857</v>
      </c>
      <c r="J43" s="322">
        <v>20923</v>
      </c>
      <c r="K43" s="322">
        <v>18632</v>
      </c>
      <c r="L43" s="322">
        <v>23737</v>
      </c>
      <c r="M43" s="323">
        <v>25273</v>
      </c>
    </row>
    <row r="44" spans="2:13" ht="27.75" customHeight="1" x14ac:dyDescent="0.2">
      <c r="B44" s="1180"/>
      <c r="C44" s="1181"/>
      <c r="D44" s="320"/>
      <c r="E44" s="1184" t="s">
        <v>542</v>
      </c>
      <c r="F44" s="1184"/>
      <c r="G44" s="1184"/>
      <c r="H44" s="1185"/>
      <c r="I44" s="321" t="s">
        <v>322</v>
      </c>
      <c r="J44" s="322" t="s">
        <v>322</v>
      </c>
      <c r="K44" s="322" t="s">
        <v>322</v>
      </c>
      <c r="L44" s="322" t="s">
        <v>322</v>
      </c>
      <c r="M44" s="323" t="s">
        <v>322</v>
      </c>
    </row>
    <row r="45" spans="2:13" ht="27.75" customHeight="1" x14ac:dyDescent="0.2">
      <c r="B45" s="1180"/>
      <c r="C45" s="1181"/>
      <c r="D45" s="320"/>
      <c r="E45" s="1184" t="s">
        <v>543</v>
      </c>
      <c r="F45" s="1184"/>
      <c r="G45" s="1184"/>
      <c r="H45" s="1185"/>
      <c r="I45" s="321">
        <v>10408</v>
      </c>
      <c r="J45" s="322">
        <v>10657</v>
      </c>
      <c r="K45" s="322">
        <v>10461</v>
      </c>
      <c r="L45" s="322">
        <v>10751</v>
      </c>
      <c r="M45" s="323">
        <v>10906</v>
      </c>
    </row>
    <row r="46" spans="2:13" ht="27.75" customHeight="1" x14ac:dyDescent="0.2">
      <c r="B46" s="1180"/>
      <c r="C46" s="1181"/>
      <c r="D46" s="324"/>
      <c r="E46" s="1184" t="s">
        <v>544</v>
      </c>
      <c r="F46" s="1184"/>
      <c r="G46" s="1184"/>
      <c r="H46" s="1185"/>
      <c r="I46" s="321" t="s">
        <v>322</v>
      </c>
      <c r="J46" s="322" t="s">
        <v>322</v>
      </c>
      <c r="K46" s="322" t="s">
        <v>322</v>
      </c>
      <c r="L46" s="322" t="s">
        <v>322</v>
      </c>
      <c r="M46" s="323" t="s">
        <v>322</v>
      </c>
    </row>
    <row r="47" spans="2:13" ht="27.75" customHeight="1" x14ac:dyDescent="0.2">
      <c r="B47" s="1180"/>
      <c r="C47" s="1181"/>
      <c r="D47" s="325"/>
      <c r="E47" s="1194" t="s">
        <v>545</v>
      </c>
      <c r="F47" s="1195"/>
      <c r="G47" s="1195"/>
      <c r="H47" s="1196"/>
      <c r="I47" s="321" t="s">
        <v>322</v>
      </c>
      <c r="J47" s="322" t="s">
        <v>322</v>
      </c>
      <c r="K47" s="322" t="s">
        <v>322</v>
      </c>
      <c r="L47" s="322" t="s">
        <v>322</v>
      </c>
      <c r="M47" s="323" t="s">
        <v>322</v>
      </c>
    </row>
    <row r="48" spans="2:13" ht="27.75" customHeight="1" x14ac:dyDescent="0.2">
      <c r="B48" s="1180"/>
      <c r="C48" s="1181"/>
      <c r="D48" s="320"/>
      <c r="E48" s="1184" t="s">
        <v>546</v>
      </c>
      <c r="F48" s="1184"/>
      <c r="G48" s="1184"/>
      <c r="H48" s="1185"/>
      <c r="I48" s="321" t="s">
        <v>322</v>
      </c>
      <c r="J48" s="322" t="s">
        <v>322</v>
      </c>
      <c r="K48" s="322" t="s">
        <v>322</v>
      </c>
      <c r="L48" s="322" t="s">
        <v>322</v>
      </c>
      <c r="M48" s="323" t="s">
        <v>322</v>
      </c>
    </row>
    <row r="49" spans="2:13" ht="27.75" customHeight="1" x14ac:dyDescent="0.2">
      <c r="B49" s="1182"/>
      <c r="C49" s="1183"/>
      <c r="D49" s="320"/>
      <c r="E49" s="1184" t="s">
        <v>547</v>
      </c>
      <c r="F49" s="1184"/>
      <c r="G49" s="1184"/>
      <c r="H49" s="1185"/>
      <c r="I49" s="321" t="s">
        <v>322</v>
      </c>
      <c r="J49" s="322" t="s">
        <v>322</v>
      </c>
      <c r="K49" s="322" t="s">
        <v>322</v>
      </c>
      <c r="L49" s="322" t="s">
        <v>322</v>
      </c>
      <c r="M49" s="323" t="s">
        <v>322</v>
      </c>
    </row>
    <row r="50" spans="2:13" ht="27.75" customHeight="1" x14ac:dyDescent="0.2">
      <c r="B50" s="1178" t="s">
        <v>548</v>
      </c>
      <c r="C50" s="1179"/>
      <c r="D50" s="326"/>
      <c r="E50" s="1184" t="s">
        <v>549</v>
      </c>
      <c r="F50" s="1184"/>
      <c r="G50" s="1184"/>
      <c r="H50" s="1185"/>
      <c r="I50" s="321">
        <v>14508</v>
      </c>
      <c r="J50" s="322">
        <v>13758</v>
      </c>
      <c r="K50" s="322">
        <v>11939</v>
      </c>
      <c r="L50" s="322">
        <v>12022</v>
      </c>
      <c r="M50" s="323">
        <v>12431</v>
      </c>
    </row>
    <row r="51" spans="2:13" ht="27.75" customHeight="1" x14ac:dyDescent="0.2">
      <c r="B51" s="1180"/>
      <c r="C51" s="1181"/>
      <c r="D51" s="320"/>
      <c r="E51" s="1184" t="s">
        <v>550</v>
      </c>
      <c r="F51" s="1184"/>
      <c r="G51" s="1184"/>
      <c r="H51" s="1185"/>
      <c r="I51" s="321">
        <v>19144</v>
      </c>
      <c r="J51" s="322">
        <v>19447</v>
      </c>
      <c r="K51" s="322">
        <v>17980</v>
      </c>
      <c r="L51" s="322">
        <v>21089</v>
      </c>
      <c r="M51" s="323">
        <v>22192</v>
      </c>
    </row>
    <row r="52" spans="2:13" ht="27.75" customHeight="1" x14ac:dyDescent="0.2">
      <c r="B52" s="1182"/>
      <c r="C52" s="1183"/>
      <c r="D52" s="320"/>
      <c r="E52" s="1184" t="s">
        <v>551</v>
      </c>
      <c r="F52" s="1184"/>
      <c r="G52" s="1184"/>
      <c r="H52" s="1185"/>
      <c r="I52" s="321">
        <v>53990</v>
      </c>
      <c r="J52" s="322">
        <v>53622</v>
      </c>
      <c r="K52" s="322">
        <v>53505</v>
      </c>
      <c r="L52" s="322">
        <v>52571</v>
      </c>
      <c r="M52" s="323">
        <v>50713</v>
      </c>
    </row>
    <row r="53" spans="2:13" ht="27.75" customHeight="1" thickBot="1" x14ac:dyDescent="0.25">
      <c r="B53" s="1186" t="s">
        <v>521</v>
      </c>
      <c r="C53" s="1187"/>
      <c r="D53" s="327"/>
      <c r="E53" s="1188" t="s">
        <v>552</v>
      </c>
      <c r="F53" s="1188"/>
      <c r="G53" s="1188"/>
      <c r="H53" s="1189"/>
      <c r="I53" s="328">
        <v>-102</v>
      </c>
      <c r="J53" s="329">
        <v>3284</v>
      </c>
      <c r="K53" s="329">
        <v>7925</v>
      </c>
      <c r="L53" s="329">
        <v>10926</v>
      </c>
      <c r="M53" s="330">
        <v>11863</v>
      </c>
    </row>
    <row r="54" spans="2:13" ht="27.75" customHeight="1" x14ac:dyDescent="0.25">
      <c r="B54" s="331" t="s">
        <v>553</v>
      </c>
      <c r="C54" s="332"/>
      <c r="D54" s="332"/>
      <c r="E54" s="333"/>
      <c r="F54" s="333"/>
      <c r="G54" s="333"/>
      <c r="H54" s="333"/>
      <c r="I54" s="334"/>
      <c r="J54" s="334"/>
      <c r="K54" s="334"/>
      <c r="L54" s="334"/>
      <c r="M54" s="334"/>
    </row>
    <row r="55" spans="2:13" ht="13" x14ac:dyDescent="0.2"/>
  </sheetData>
  <sheetProtection algorithmName="SHA-512" hashValue="SlEQscmRlI5IrnChjPU0x8E61n/odTYbZ2GS1mNRMJLli4j7f82g4bHRkYHZt1wSzqbcyu5b7PaqFgtl7fbuLw==" saltValue="61h+COqF/9PLxNKPsqqT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212" customWidth="1"/>
    <col min="2" max="2" width="16.36328125" style="212" customWidth="1"/>
    <col min="3" max="5" width="26.26953125" style="212" customWidth="1"/>
    <col min="6" max="8" width="24.26953125" style="212" customWidth="1"/>
    <col min="9" max="14" width="26" style="212" customWidth="1"/>
    <col min="15" max="15" width="6.08984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13"/>
      <c r="C53" s="213"/>
      <c r="D53" s="213"/>
      <c r="E53" s="213"/>
      <c r="F53" s="213"/>
      <c r="G53" s="213"/>
      <c r="H53" s="335" t="s">
        <v>554</v>
      </c>
    </row>
    <row r="54" spans="2:8" ht="29.25" customHeight="1" thickBot="1" x14ac:dyDescent="0.35">
      <c r="B54" s="336" t="s">
        <v>22</v>
      </c>
      <c r="C54" s="337"/>
      <c r="D54" s="337"/>
      <c r="E54" s="338" t="s">
        <v>490</v>
      </c>
      <c r="F54" s="339" t="s">
        <v>5</v>
      </c>
      <c r="G54" s="339" t="s">
        <v>6</v>
      </c>
      <c r="H54" s="340" t="s">
        <v>7</v>
      </c>
    </row>
    <row r="55" spans="2:8" ht="52.5" customHeight="1" x14ac:dyDescent="0.2">
      <c r="B55" s="341"/>
      <c r="C55" s="1205" t="s">
        <v>116</v>
      </c>
      <c r="D55" s="1205"/>
      <c r="E55" s="1206"/>
      <c r="F55" s="342">
        <v>5205</v>
      </c>
      <c r="G55" s="342">
        <v>5613</v>
      </c>
      <c r="H55" s="343">
        <v>6076</v>
      </c>
    </row>
    <row r="56" spans="2:8" ht="52.5" customHeight="1" x14ac:dyDescent="0.2">
      <c r="B56" s="344"/>
      <c r="C56" s="1207" t="s">
        <v>555</v>
      </c>
      <c r="D56" s="1207"/>
      <c r="E56" s="1208"/>
      <c r="F56" s="345" t="s">
        <v>322</v>
      </c>
      <c r="G56" s="345" t="s">
        <v>322</v>
      </c>
      <c r="H56" s="346" t="s">
        <v>322</v>
      </c>
    </row>
    <row r="57" spans="2:8" ht="53.25" customHeight="1" x14ac:dyDescent="0.2">
      <c r="B57" s="344"/>
      <c r="C57" s="1209" t="s">
        <v>121</v>
      </c>
      <c r="D57" s="1209"/>
      <c r="E57" s="1210"/>
      <c r="F57" s="347">
        <v>3362</v>
      </c>
      <c r="G57" s="347">
        <v>3011</v>
      </c>
      <c r="H57" s="348">
        <v>2909</v>
      </c>
    </row>
    <row r="58" spans="2:8" ht="45.75" customHeight="1" x14ac:dyDescent="0.2">
      <c r="B58" s="349"/>
      <c r="C58" s="1197" t="s">
        <v>556</v>
      </c>
      <c r="D58" s="1198"/>
      <c r="E58" s="1199"/>
      <c r="F58" s="350">
        <v>1036</v>
      </c>
      <c r="G58" s="350">
        <v>1034</v>
      </c>
      <c r="H58" s="351">
        <v>1020</v>
      </c>
    </row>
    <row r="59" spans="2:8" ht="45.75" customHeight="1" x14ac:dyDescent="0.2">
      <c r="B59" s="349"/>
      <c r="C59" s="1197" t="s">
        <v>557</v>
      </c>
      <c r="D59" s="1198"/>
      <c r="E59" s="1199"/>
      <c r="F59" s="350">
        <v>900</v>
      </c>
      <c r="G59" s="350">
        <v>904</v>
      </c>
      <c r="H59" s="351">
        <v>904</v>
      </c>
    </row>
    <row r="60" spans="2:8" ht="45.75" customHeight="1" x14ac:dyDescent="0.2">
      <c r="B60" s="349"/>
      <c r="C60" s="1197" t="s">
        <v>558</v>
      </c>
      <c r="D60" s="1198"/>
      <c r="E60" s="1199"/>
      <c r="F60" s="350">
        <v>580</v>
      </c>
      <c r="G60" s="350">
        <v>480</v>
      </c>
      <c r="H60" s="351">
        <v>448</v>
      </c>
    </row>
    <row r="61" spans="2:8" ht="45.75" customHeight="1" x14ac:dyDescent="0.2">
      <c r="B61" s="349"/>
      <c r="C61" s="1197" t="s">
        <v>559</v>
      </c>
      <c r="D61" s="1198"/>
      <c r="E61" s="1199"/>
      <c r="F61" s="350">
        <v>193</v>
      </c>
      <c r="G61" s="350">
        <v>193</v>
      </c>
      <c r="H61" s="351">
        <v>193</v>
      </c>
    </row>
    <row r="62" spans="2:8" ht="45.75" customHeight="1" thickBot="1" x14ac:dyDescent="0.25">
      <c r="B62" s="352"/>
      <c r="C62" s="1200" t="s">
        <v>560</v>
      </c>
      <c r="D62" s="1201"/>
      <c r="E62" s="1202"/>
      <c r="F62" s="353">
        <v>293</v>
      </c>
      <c r="G62" s="353">
        <v>175</v>
      </c>
      <c r="H62" s="354">
        <v>170</v>
      </c>
    </row>
    <row r="63" spans="2:8" ht="52.5" customHeight="1" thickBot="1" x14ac:dyDescent="0.25">
      <c r="B63" s="355"/>
      <c r="C63" s="1203" t="s">
        <v>561</v>
      </c>
      <c r="D63" s="1203"/>
      <c r="E63" s="1204"/>
      <c r="F63" s="356">
        <v>8567</v>
      </c>
      <c r="G63" s="356">
        <v>8624</v>
      </c>
      <c r="H63" s="357">
        <v>8986</v>
      </c>
    </row>
    <row r="64" spans="2:8" ht="13" x14ac:dyDescent="0.2"/>
  </sheetData>
  <sheetProtection algorithmName="SHA-512" hashValue="LM4zTnG3MNqQB2bkfEwyWqO4Q4xXVIGzstByLh/Gq68UQODcLWe7ldGDZ37dDCIXtd5LTvPIWlJnkEhNMLOEkw==" saltValue="SiVrvxy1zXd9GUI8NNdC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8" t="s">
        <v>562</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20"/>
    </row>
    <row r="44" spans="2:109" ht="13" x14ac:dyDescent="0.2">
      <c r="B44" s="10"/>
      <c r="AN44" s="1221"/>
      <c r="AO44" s="1222"/>
      <c r="AP44" s="1222"/>
      <c r="AQ44" s="1222"/>
      <c r="AR44" s="1222"/>
      <c r="AS44" s="1222"/>
      <c r="AT44" s="1222"/>
      <c r="AU44" s="1222"/>
      <c r="AV44" s="1222"/>
      <c r="AW44" s="1222"/>
      <c r="AX44" s="1222"/>
      <c r="AY44" s="1222"/>
      <c r="AZ44" s="1222"/>
      <c r="BA44" s="1222"/>
      <c r="BB44" s="1222"/>
      <c r="BC44" s="1222"/>
      <c r="BD44" s="1222"/>
      <c r="BE44" s="1222"/>
      <c r="BF44" s="1222"/>
      <c r="BG44" s="1222"/>
      <c r="BH44" s="1222"/>
      <c r="BI44" s="1222"/>
      <c r="BJ44" s="1222"/>
      <c r="BK44" s="1222"/>
      <c r="BL44" s="1222"/>
      <c r="BM44" s="1222"/>
      <c r="BN44" s="1222"/>
      <c r="BO44" s="1222"/>
      <c r="BP44" s="1222"/>
      <c r="BQ44" s="1222"/>
      <c r="BR44" s="1222"/>
      <c r="BS44" s="1222"/>
      <c r="BT44" s="1222"/>
      <c r="BU44" s="1222"/>
      <c r="BV44" s="1222"/>
      <c r="BW44" s="1222"/>
      <c r="BX44" s="1222"/>
      <c r="BY44" s="1222"/>
      <c r="BZ44" s="1222"/>
      <c r="CA44" s="1222"/>
      <c r="CB44" s="1222"/>
      <c r="CC44" s="1222"/>
      <c r="CD44" s="1222"/>
      <c r="CE44" s="1222"/>
      <c r="CF44" s="1222"/>
      <c r="CG44" s="1222"/>
      <c r="CH44" s="1222"/>
      <c r="CI44" s="1222"/>
      <c r="CJ44" s="1222"/>
      <c r="CK44" s="1222"/>
      <c r="CL44" s="1222"/>
      <c r="CM44" s="1222"/>
      <c r="CN44" s="1222"/>
      <c r="CO44" s="1222"/>
      <c r="CP44" s="1222"/>
      <c r="CQ44" s="1222"/>
      <c r="CR44" s="1222"/>
      <c r="CS44" s="1222"/>
      <c r="CT44" s="1222"/>
      <c r="CU44" s="1222"/>
      <c r="CV44" s="1222"/>
      <c r="CW44" s="1222"/>
      <c r="CX44" s="1222"/>
      <c r="CY44" s="1222"/>
      <c r="CZ44" s="1222"/>
      <c r="DA44" s="1222"/>
      <c r="DB44" s="1222"/>
      <c r="DC44" s="1223"/>
    </row>
    <row r="45" spans="2:109" ht="13" x14ac:dyDescent="0.2">
      <c r="B45" s="10"/>
      <c r="AN45" s="1221"/>
      <c r="AO45" s="1222"/>
      <c r="AP45" s="1222"/>
      <c r="AQ45" s="1222"/>
      <c r="AR45" s="1222"/>
      <c r="AS45" s="1222"/>
      <c r="AT45" s="1222"/>
      <c r="AU45" s="1222"/>
      <c r="AV45" s="1222"/>
      <c r="AW45" s="1222"/>
      <c r="AX45" s="1222"/>
      <c r="AY45" s="1222"/>
      <c r="AZ45" s="1222"/>
      <c r="BA45" s="1222"/>
      <c r="BB45" s="1222"/>
      <c r="BC45" s="1222"/>
      <c r="BD45" s="1222"/>
      <c r="BE45" s="1222"/>
      <c r="BF45" s="1222"/>
      <c r="BG45" s="1222"/>
      <c r="BH45" s="1222"/>
      <c r="BI45" s="1222"/>
      <c r="BJ45" s="1222"/>
      <c r="BK45" s="1222"/>
      <c r="BL45" s="1222"/>
      <c r="BM45" s="1222"/>
      <c r="BN45" s="1222"/>
      <c r="BO45" s="1222"/>
      <c r="BP45" s="1222"/>
      <c r="BQ45" s="1222"/>
      <c r="BR45" s="1222"/>
      <c r="BS45" s="1222"/>
      <c r="BT45" s="1222"/>
      <c r="BU45" s="1222"/>
      <c r="BV45" s="1222"/>
      <c r="BW45" s="1222"/>
      <c r="BX45" s="1222"/>
      <c r="BY45" s="1222"/>
      <c r="BZ45" s="1222"/>
      <c r="CA45" s="1222"/>
      <c r="CB45" s="1222"/>
      <c r="CC45" s="1222"/>
      <c r="CD45" s="1222"/>
      <c r="CE45" s="1222"/>
      <c r="CF45" s="1222"/>
      <c r="CG45" s="1222"/>
      <c r="CH45" s="1222"/>
      <c r="CI45" s="1222"/>
      <c r="CJ45" s="1222"/>
      <c r="CK45" s="1222"/>
      <c r="CL45" s="1222"/>
      <c r="CM45" s="1222"/>
      <c r="CN45" s="1222"/>
      <c r="CO45" s="1222"/>
      <c r="CP45" s="1222"/>
      <c r="CQ45" s="1222"/>
      <c r="CR45" s="1222"/>
      <c r="CS45" s="1222"/>
      <c r="CT45" s="1222"/>
      <c r="CU45" s="1222"/>
      <c r="CV45" s="1222"/>
      <c r="CW45" s="1222"/>
      <c r="CX45" s="1222"/>
      <c r="CY45" s="1222"/>
      <c r="CZ45" s="1222"/>
      <c r="DA45" s="1222"/>
      <c r="DB45" s="1222"/>
      <c r="DC45" s="1223"/>
    </row>
    <row r="46" spans="2:109" ht="13" x14ac:dyDescent="0.2">
      <c r="B46" s="10"/>
      <c r="AN46" s="1221"/>
      <c r="AO46" s="1222"/>
      <c r="AP46" s="1222"/>
      <c r="AQ46" s="1222"/>
      <c r="AR46" s="1222"/>
      <c r="AS46" s="1222"/>
      <c r="AT46" s="1222"/>
      <c r="AU46" s="1222"/>
      <c r="AV46" s="1222"/>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c r="BQ46" s="1222"/>
      <c r="BR46" s="1222"/>
      <c r="BS46" s="1222"/>
      <c r="BT46" s="1222"/>
      <c r="BU46" s="1222"/>
      <c r="BV46" s="1222"/>
      <c r="BW46" s="1222"/>
      <c r="BX46" s="1222"/>
      <c r="BY46" s="1222"/>
      <c r="BZ46" s="1222"/>
      <c r="CA46" s="1222"/>
      <c r="CB46" s="1222"/>
      <c r="CC46" s="1222"/>
      <c r="CD46" s="1222"/>
      <c r="CE46" s="1222"/>
      <c r="CF46" s="1222"/>
      <c r="CG46" s="1222"/>
      <c r="CH46" s="1222"/>
      <c r="CI46" s="1222"/>
      <c r="CJ46" s="1222"/>
      <c r="CK46" s="1222"/>
      <c r="CL46" s="1222"/>
      <c r="CM46" s="1222"/>
      <c r="CN46" s="1222"/>
      <c r="CO46" s="1222"/>
      <c r="CP46" s="1222"/>
      <c r="CQ46" s="1222"/>
      <c r="CR46" s="1222"/>
      <c r="CS46" s="1222"/>
      <c r="CT46" s="1222"/>
      <c r="CU46" s="1222"/>
      <c r="CV46" s="1222"/>
      <c r="CW46" s="1222"/>
      <c r="CX46" s="1222"/>
      <c r="CY46" s="1222"/>
      <c r="CZ46" s="1222"/>
      <c r="DA46" s="1222"/>
      <c r="DB46" s="1222"/>
      <c r="DC46" s="1223"/>
    </row>
    <row r="47" spans="2:109" ht="13" x14ac:dyDescent="0.2">
      <c r="B47" s="10"/>
      <c r="AN47" s="1224"/>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6"/>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11"/>
      <c r="H50" s="1211"/>
      <c r="I50" s="1211"/>
      <c r="J50" s="1211"/>
      <c r="K50" s="20"/>
      <c r="L50" s="20"/>
      <c r="M50" s="21"/>
      <c r="N50" s="21"/>
      <c r="AN50" s="1212"/>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4"/>
      <c r="BP50" s="1215" t="s">
        <v>3</v>
      </c>
      <c r="BQ50" s="1215"/>
      <c r="BR50" s="1215"/>
      <c r="BS50" s="1215"/>
      <c r="BT50" s="1215"/>
      <c r="BU50" s="1215"/>
      <c r="BV50" s="1215"/>
      <c r="BW50" s="1215"/>
      <c r="BX50" s="1215" t="s">
        <v>4</v>
      </c>
      <c r="BY50" s="1215"/>
      <c r="BZ50" s="1215"/>
      <c r="CA50" s="1215"/>
      <c r="CB50" s="1215"/>
      <c r="CC50" s="1215"/>
      <c r="CD50" s="1215"/>
      <c r="CE50" s="1215"/>
      <c r="CF50" s="1215" t="s">
        <v>5</v>
      </c>
      <c r="CG50" s="1215"/>
      <c r="CH50" s="1215"/>
      <c r="CI50" s="1215"/>
      <c r="CJ50" s="1215"/>
      <c r="CK50" s="1215"/>
      <c r="CL50" s="1215"/>
      <c r="CM50" s="1215"/>
      <c r="CN50" s="1215" t="s">
        <v>6</v>
      </c>
      <c r="CO50" s="1215"/>
      <c r="CP50" s="1215"/>
      <c r="CQ50" s="1215"/>
      <c r="CR50" s="1215"/>
      <c r="CS50" s="1215"/>
      <c r="CT50" s="1215"/>
      <c r="CU50" s="1215"/>
      <c r="CV50" s="1215" t="s">
        <v>7</v>
      </c>
      <c r="CW50" s="1215"/>
      <c r="CX50" s="1215"/>
      <c r="CY50" s="1215"/>
      <c r="CZ50" s="1215"/>
      <c r="DA50" s="1215"/>
      <c r="DB50" s="1215"/>
      <c r="DC50" s="1215"/>
    </row>
    <row r="51" spans="1:109" ht="13.5" customHeight="1" x14ac:dyDescent="0.2">
      <c r="B51" s="10"/>
      <c r="G51" s="1228"/>
      <c r="H51" s="1228"/>
      <c r="I51" s="1229"/>
      <c r="J51" s="1229"/>
      <c r="K51" s="1227"/>
      <c r="L51" s="1227"/>
      <c r="M51" s="1227"/>
      <c r="N51" s="1227"/>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6"/>
      <c r="BQ51" s="1216"/>
      <c r="BR51" s="1216"/>
      <c r="BS51" s="1216"/>
      <c r="BT51" s="1216"/>
      <c r="BU51" s="1216"/>
      <c r="BV51" s="1216"/>
      <c r="BW51" s="1216"/>
      <c r="BX51" s="1216">
        <v>9.6999999999999993</v>
      </c>
      <c r="BY51" s="1216"/>
      <c r="BZ51" s="1216"/>
      <c r="CA51" s="1216"/>
      <c r="CB51" s="1216"/>
      <c r="CC51" s="1216"/>
      <c r="CD51" s="1216"/>
      <c r="CE51" s="1216"/>
      <c r="CF51" s="1216">
        <v>22.7</v>
      </c>
      <c r="CG51" s="1216"/>
      <c r="CH51" s="1216"/>
      <c r="CI51" s="1216"/>
      <c r="CJ51" s="1216"/>
      <c r="CK51" s="1216"/>
      <c r="CL51" s="1216"/>
      <c r="CM51" s="1216"/>
      <c r="CN51" s="1216">
        <v>30</v>
      </c>
      <c r="CO51" s="1216"/>
      <c r="CP51" s="1216"/>
      <c r="CQ51" s="1216"/>
      <c r="CR51" s="1216"/>
      <c r="CS51" s="1216"/>
      <c r="CT51" s="1216"/>
      <c r="CU51" s="1216"/>
      <c r="CV51" s="1216">
        <v>33.299999999999997</v>
      </c>
      <c r="CW51" s="1216"/>
      <c r="CX51" s="1216"/>
      <c r="CY51" s="1216"/>
      <c r="CZ51" s="1216"/>
      <c r="DA51" s="1216"/>
      <c r="DB51" s="1216"/>
      <c r="DC51" s="1216"/>
    </row>
    <row r="52" spans="1:109" ht="13" x14ac:dyDescent="0.2">
      <c r="B52" s="10"/>
      <c r="G52" s="1228"/>
      <c r="H52" s="1228"/>
      <c r="I52" s="1229"/>
      <c r="J52" s="1229"/>
      <c r="K52" s="1227"/>
      <c r="L52" s="1227"/>
      <c r="M52" s="1227"/>
      <c r="N52" s="1227"/>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 x14ac:dyDescent="0.2">
      <c r="A53" s="18"/>
      <c r="B53" s="10"/>
      <c r="G53" s="1228"/>
      <c r="H53" s="1228"/>
      <c r="I53" s="1211"/>
      <c r="J53" s="1211"/>
      <c r="K53" s="1227"/>
      <c r="L53" s="1227"/>
      <c r="M53" s="1227"/>
      <c r="N53" s="1227"/>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6">
        <v>58.8</v>
      </c>
      <c r="BQ53" s="1216"/>
      <c r="BR53" s="1216"/>
      <c r="BS53" s="1216"/>
      <c r="BT53" s="1216"/>
      <c r="BU53" s="1216"/>
      <c r="BV53" s="1216"/>
      <c r="BW53" s="1216"/>
      <c r="BX53" s="1216">
        <v>58.2</v>
      </c>
      <c r="BY53" s="1216"/>
      <c r="BZ53" s="1216"/>
      <c r="CA53" s="1216"/>
      <c r="CB53" s="1216"/>
      <c r="CC53" s="1216"/>
      <c r="CD53" s="1216"/>
      <c r="CE53" s="1216"/>
      <c r="CF53" s="1216">
        <v>59.3</v>
      </c>
      <c r="CG53" s="1216"/>
      <c r="CH53" s="1216"/>
      <c r="CI53" s="1216"/>
      <c r="CJ53" s="1216"/>
      <c r="CK53" s="1216"/>
      <c r="CL53" s="1216"/>
      <c r="CM53" s="1216"/>
      <c r="CN53" s="1216">
        <v>59.5</v>
      </c>
      <c r="CO53" s="1216"/>
      <c r="CP53" s="1216"/>
      <c r="CQ53" s="1216"/>
      <c r="CR53" s="1216"/>
      <c r="CS53" s="1216"/>
      <c r="CT53" s="1216"/>
      <c r="CU53" s="1216"/>
      <c r="CV53" s="1216">
        <v>61.1</v>
      </c>
      <c r="CW53" s="1216"/>
      <c r="CX53" s="1216"/>
      <c r="CY53" s="1216"/>
      <c r="CZ53" s="1216"/>
      <c r="DA53" s="1216"/>
      <c r="DB53" s="1216"/>
      <c r="DC53" s="1216"/>
    </row>
    <row r="54" spans="1:109" ht="13" x14ac:dyDescent="0.2">
      <c r="A54" s="18"/>
      <c r="B54" s="10"/>
      <c r="G54" s="1228"/>
      <c r="H54" s="1228"/>
      <c r="I54" s="1211"/>
      <c r="J54" s="1211"/>
      <c r="K54" s="1227"/>
      <c r="L54" s="1227"/>
      <c r="M54" s="1227"/>
      <c r="N54" s="1227"/>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 x14ac:dyDescent="0.2">
      <c r="A55" s="18"/>
      <c r="B55" s="10"/>
      <c r="G55" s="1211"/>
      <c r="H55" s="1211"/>
      <c r="I55" s="1211"/>
      <c r="J55" s="1211"/>
      <c r="K55" s="1227"/>
      <c r="L55" s="1227"/>
      <c r="M55" s="1227"/>
      <c r="N55" s="1227"/>
      <c r="AN55" s="1215" t="s">
        <v>11</v>
      </c>
      <c r="AO55" s="1215"/>
      <c r="AP55" s="1215"/>
      <c r="AQ55" s="1215"/>
      <c r="AR55" s="1215"/>
      <c r="AS55" s="1215"/>
      <c r="AT55" s="1215"/>
      <c r="AU55" s="1215"/>
      <c r="AV55" s="1215"/>
      <c r="AW55" s="1215"/>
      <c r="AX55" s="1215"/>
      <c r="AY55" s="1215"/>
      <c r="AZ55" s="1215"/>
      <c r="BA55" s="1215"/>
      <c r="BB55" s="1217" t="s">
        <v>9</v>
      </c>
      <c r="BC55" s="1217"/>
      <c r="BD55" s="1217"/>
      <c r="BE55" s="1217"/>
      <c r="BF55" s="1217"/>
      <c r="BG55" s="1217"/>
      <c r="BH55" s="1217"/>
      <c r="BI55" s="1217"/>
      <c r="BJ55" s="1217"/>
      <c r="BK55" s="1217"/>
      <c r="BL55" s="1217"/>
      <c r="BM55" s="1217"/>
      <c r="BN55" s="1217"/>
      <c r="BO55" s="1217"/>
      <c r="BP55" s="1216">
        <v>23.1</v>
      </c>
      <c r="BQ55" s="1216"/>
      <c r="BR55" s="1216"/>
      <c r="BS55" s="1216"/>
      <c r="BT55" s="1216"/>
      <c r="BU55" s="1216"/>
      <c r="BV55" s="1216"/>
      <c r="BW55" s="1216"/>
      <c r="BX55" s="1216">
        <v>19</v>
      </c>
      <c r="BY55" s="1216"/>
      <c r="BZ55" s="1216"/>
      <c r="CA55" s="1216"/>
      <c r="CB55" s="1216"/>
      <c r="CC55" s="1216"/>
      <c r="CD55" s="1216"/>
      <c r="CE55" s="1216"/>
      <c r="CF55" s="1216">
        <v>18</v>
      </c>
      <c r="CG55" s="1216"/>
      <c r="CH55" s="1216"/>
      <c r="CI55" s="1216"/>
      <c r="CJ55" s="1216"/>
      <c r="CK55" s="1216"/>
      <c r="CL55" s="1216"/>
      <c r="CM55" s="1216"/>
      <c r="CN55" s="1216">
        <v>13.1</v>
      </c>
      <c r="CO55" s="1216"/>
      <c r="CP55" s="1216"/>
      <c r="CQ55" s="1216"/>
      <c r="CR55" s="1216"/>
      <c r="CS55" s="1216"/>
      <c r="CT55" s="1216"/>
      <c r="CU55" s="1216"/>
      <c r="CV55" s="1216">
        <v>10.9</v>
      </c>
      <c r="CW55" s="1216"/>
      <c r="CX55" s="1216"/>
      <c r="CY55" s="1216"/>
      <c r="CZ55" s="1216"/>
      <c r="DA55" s="1216"/>
      <c r="DB55" s="1216"/>
      <c r="DC55" s="1216"/>
    </row>
    <row r="56" spans="1:109" ht="13" x14ac:dyDescent="0.2">
      <c r="A56" s="18"/>
      <c r="B56" s="10"/>
      <c r="G56" s="1211"/>
      <c r="H56" s="1211"/>
      <c r="I56" s="1211"/>
      <c r="J56" s="1211"/>
      <c r="K56" s="1227"/>
      <c r="L56" s="1227"/>
      <c r="M56" s="1227"/>
      <c r="N56" s="1227"/>
      <c r="AN56" s="1215"/>
      <c r="AO56" s="1215"/>
      <c r="AP56" s="1215"/>
      <c r="AQ56" s="1215"/>
      <c r="AR56" s="1215"/>
      <c r="AS56" s="1215"/>
      <c r="AT56" s="1215"/>
      <c r="AU56" s="1215"/>
      <c r="AV56" s="1215"/>
      <c r="AW56" s="1215"/>
      <c r="AX56" s="1215"/>
      <c r="AY56" s="1215"/>
      <c r="AZ56" s="1215"/>
      <c r="BA56" s="1215"/>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8" customFormat="1" ht="13" x14ac:dyDescent="0.2">
      <c r="B57" s="22"/>
      <c r="G57" s="1211"/>
      <c r="H57" s="1211"/>
      <c r="I57" s="1230"/>
      <c r="J57" s="1230"/>
      <c r="K57" s="1227"/>
      <c r="L57" s="1227"/>
      <c r="M57" s="1227"/>
      <c r="N57" s="1227"/>
      <c r="AM57" s="3"/>
      <c r="AN57" s="1215"/>
      <c r="AO57" s="1215"/>
      <c r="AP57" s="1215"/>
      <c r="AQ57" s="1215"/>
      <c r="AR57" s="1215"/>
      <c r="AS57" s="1215"/>
      <c r="AT57" s="1215"/>
      <c r="AU57" s="1215"/>
      <c r="AV57" s="1215"/>
      <c r="AW57" s="1215"/>
      <c r="AX57" s="1215"/>
      <c r="AY57" s="1215"/>
      <c r="AZ57" s="1215"/>
      <c r="BA57" s="1215"/>
      <c r="BB57" s="1217" t="s">
        <v>10</v>
      </c>
      <c r="BC57" s="1217"/>
      <c r="BD57" s="1217"/>
      <c r="BE57" s="1217"/>
      <c r="BF57" s="1217"/>
      <c r="BG57" s="1217"/>
      <c r="BH57" s="1217"/>
      <c r="BI57" s="1217"/>
      <c r="BJ57" s="1217"/>
      <c r="BK57" s="1217"/>
      <c r="BL57" s="1217"/>
      <c r="BM57" s="1217"/>
      <c r="BN57" s="1217"/>
      <c r="BO57" s="1217"/>
      <c r="BP57" s="1216">
        <v>60.4</v>
      </c>
      <c r="BQ57" s="1216"/>
      <c r="BR57" s="1216"/>
      <c r="BS57" s="1216"/>
      <c r="BT57" s="1216"/>
      <c r="BU57" s="1216"/>
      <c r="BV57" s="1216"/>
      <c r="BW57" s="1216"/>
      <c r="BX57" s="1216">
        <v>60.9</v>
      </c>
      <c r="BY57" s="1216"/>
      <c r="BZ57" s="1216"/>
      <c r="CA57" s="1216"/>
      <c r="CB57" s="1216"/>
      <c r="CC57" s="1216"/>
      <c r="CD57" s="1216"/>
      <c r="CE57" s="1216"/>
      <c r="CF57" s="1216">
        <v>61.9</v>
      </c>
      <c r="CG57" s="1216"/>
      <c r="CH57" s="1216"/>
      <c r="CI57" s="1216"/>
      <c r="CJ57" s="1216"/>
      <c r="CK57" s="1216"/>
      <c r="CL57" s="1216"/>
      <c r="CM57" s="1216"/>
      <c r="CN57" s="1216">
        <v>62.5</v>
      </c>
      <c r="CO57" s="1216"/>
      <c r="CP57" s="1216"/>
      <c r="CQ57" s="1216"/>
      <c r="CR57" s="1216"/>
      <c r="CS57" s="1216"/>
      <c r="CT57" s="1216"/>
      <c r="CU57" s="1216"/>
      <c r="CV57" s="1216">
        <v>63.5</v>
      </c>
      <c r="CW57" s="1216"/>
      <c r="CX57" s="1216"/>
      <c r="CY57" s="1216"/>
      <c r="CZ57" s="1216"/>
      <c r="DA57" s="1216"/>
      <c r="DB57" s="1216"/>
      <c r="DC57" s="1216"/>
      <c r="DD57" s="23"/>
      <c r="DE57" s="22"/>
    </row>
    <row r="58" spans="1:109" s="18" customFormat="1" ht="13" x14ac:dyDescent="0.2">
      <c r="A58" s="3"/>
      <c r="B58" s="22"/>
      <c r="G58" s="1211"/>
      <c r="H58" s="1211"/>
      <c r="I58" s="1230"/>
      <c r="J58" s="1230"/>
      <c r="K58" s="1227"/>
      <c r="L58" s="1227"/>
      <c r="M58" s="1227"/>
      <c r="N58" s="1227"/>
      <c r="AM58" s="3"/>
      <c r="AN58" s="1215"/>
      <c r="AO58" s="1215"/>
      <c r="AP58" s="1215"/>
      <c r="AQ58" s="1215"/>
      <c r="AR58" s="1215"/>
      <c r="AS58" s="1215"/>
      <c r="AT58" s="1215"/>
      <c r="AU58" s="1215"/>
      <c r="AV58" s="1215"/>
      <c r="AW58" s="1215"/>
      <c r="AX58" s="1215"/>
      <c r="AY58" s="1215"/>
      <c r="AZ58" s="1215"/>
      <c r="BA58" s="1215"/>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18" t="s">
        <v>563</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20"/>
    </row>
    <row r="66" spans="2:107" ht="13" x14ac:dyDescent="0.2">
      <c r="B66" s="10"/>
      <c r="AN66" s="1221"/>
      <c r="AO66" s="1222"/>
      <c r="AP66" s="1222"/>
      <c r="AQ66" s="1222"/>
      <c r="AR66" s="1222"/>
      <c r="AS66" s="1222"/>
      <c r="AT66" s="1222"/>
      <c r="AU66" s="1222"/>
      <c r="AV66" s="1222"/>
      <c r="AW66" s="1222"/>
      <c r="AX66" s="1222"/>
      <c r="AY66" s="1222"/>
      <c r="AZ66" s="1222"/>
      <c r="BA66" s="1222"/>
      <c r="BB66" s="1222"/>
      <c r="BC66" s="1222"/>
      <c r="BD66" s="1222"/>
      <c r="BE66" s="1222"/>
      <c r="BF66" s="1222"/>
      <c r="BG66" s="1222"/>
      <c r="BH66" s="1222"/>
      <c r="BI66" s="1222"/>
      <c r="BJ66" s="1222"/>
      <c r="BK66" s="1222"/>
      <c r="BL66" s="1222"/>
      <c r="BM66" s="1222"/>
      <c r="BN66" s="1222"/>
      <c r="BO66" s="1222"/>
      <c r="BP66" s="1222"/>
      <c r="BQ66" s="1222"/>
      <c r="BR66" s="1222"/>
      <c r="BS66" s="1222"/>
      <c r="BT66" s="1222"/>
      <c r="BU66" s="1222"/>
      <c r="BV66" s="1222"/>
      <c r="BW66" s="1222"/>
      <c r="BX66" s="1222"/>
      <c r="BY66" s="1222"/>
      <c r="BZ66" s="1222"/>
      <c r="CA66" s="1222"/>
      <c r="CB66" s="1222"/>
      <c r="CC66" s="1222"/>
      <c r="CD66" s="1222"/>
      <c r="CE66" s="1222"/>
      <c r="CF66" s="1222"/>
      <c r="CG66" s="1222"/>
      <c r="CH66" s="1222"/>
      <c r="CI66" s="1222"/>
      <c r="CJ66" s="1222"/>
      <c r="CK66" s="1222"/>
      <c r="CL66" s="1222"/>
      <c r="CM66" s="1222"/>
      <c r="CN66" s="1222"/>
      <c r="CO66" s="1222"/>
      <c r="CP66" s="1222"/>
      <c r="CQ66" s="1222"/>
      <c r="CR66" s="1222"/>
      <c r="CS66" s="1222"/>
      <c r="CT66" s="1222"/>
      <c r="CU66" s="1222"/>
      <c r="CV66" s="1222"/>
      <c r="CW66" s="1222"/>
      <c r="CX66" s="1222"/>
      <c r="CY66" s="1222"/>
      <c r="CZ66" s="1222"/>
      <c r="DA66" s="1222"/>
      <c r="DB66" s="1222"/>
      <c r="DC66" s="1223"/>
    </row>
    <row r="67" spans="2:107" ht="13" x14ac:dyDescent="0.2">
      <c r="B67" s="10"/>
      <c r="AN67" s="1221"/>
      <c r="AO67" s="1222"/>
      <c r="AP67" s="1222"/>
      <c r="AQ67" s="1222"/>
      <c r="AR67" s="1222"/>
      <c r="AS67" s="1222"/>
      <c r="AT67" s="1222"/>
      <c r="AU67" s="1222"/>
      <c r="AV67" s="1222"/>
      <c r="AW67" s="1222"/>
      <c r="AX67" s="1222"/>
      <c r="AY67" s="1222"/>
      <c r="AZ67" s="1222"/>
      <c r="BA67" s="1222"/>
      <c r="BB67" s="1222"/>
      <c r="BC67" s="1222"/>
      <c r="BD67" s="1222"/>
      <c r="BE67" s="1222"/>
      <c r="BF67" s="1222"/>
      <c r="BG67" s="1222"/>
      <c r="BH67" s="1222"/>
      <c r="BI67" s="1222"/>
      <c r="BJ67" s="1222"/>
      <c r="BK67" s="1222"/>
      <c r="BL67" s="1222"/>
      <c r="BM67" s="1222"/>
      <c r="BN67" s="1222"/>
      <c r="BO67" s="1222"/>
      <c r="BP67" s="1222"/>
      <c r="BQ67" s="1222"/>
      <c r="BR67" s="1222"/>
      <c r="BS67" s="1222"/>
      <c r="BT67" s="1222"/>
      <c r="BU67" s="1222"/>
      <c r="BV67" s="1222"/>
      <c r="BW67" s="1222"/>
      <c r="BX67" s="1222"/>
      <c r="BY67" s="1222"/>
      <c r="BZ67" s="1222"/>
      <c r="CA67" s="1222"/>
      <c r="CB67" s="1222"/>
      <c r="CC67" s="1222"/>
      <c r="CD67" s="1222"/>
      <c r="CE67" s="1222"/>
      <c r="CF67" s="1222"/>
      <c r="CG67" s="1222"/>
      <c r="CH67" s="1222"/>
      <c r="CI67" s="1222"/>
      <c r="CJ67" s="1222"/>
      <c r="CK67" s="1222"/>
      <c r="CL67" s="1222"/>
      <c r="CM67" s="1222"/>
      <c r="CN67" s="1222"/>
      <c r="CO67" s="1222"/>
      <c r="CP67" s="1222"/>
      <c r="CQ67" s="1222"/>
      <c r="CR67" s="1222"/>
      <c r="CS67" s="1222"/>
      <c r="CT67" s="1222"/>
      <c r="CU67" s="1222"/>
      <c r="CV67" s="1222"/>
      <c r="CW67" s="1222"/>
      <c r="CX67" s="1222"/>
      <c r="CY67" s="1222"/>
      <c r="CZ67" s="1222"/>
      <c r="DA67" s="1222"/>
      <c r="DB67" s="1222"/>
      <c r="DC67" s="1223"/>
    </row>
    <row r="68" spans="2:107" ht="13" x14ac:dyDescent="0.2">
      <c r="B68" s="10"/>
      <c r="AN68" s="1221"/>
      <c r="AO68" s="1222"/>
      <c r="AP68" s="1222"/>
      <c r="AQ68" s="1222"/>
      <c r="AR68" s="1222"/>
      <c r="AS68" s="1222"/>
      <c r="AT68" s="1222"/>
      <c r="AU68" s="1222"/>
      <c r="AV68" s="1222"/>
      <c r="AW68" s="1222"/>
      <c r="AX68" s="1222"/>
      <c r="AY68" s="1222"/>
      <c r="AZ68" s="1222"/>
      <c r="BA68" s="1222"/>
      <c r="BB68" s="1222"/>
      <c r="BC68" s="1222"/>
      <c r="BD68" s="1222"/>
      <c r="BE68" s="1222"/>
      <c r="BF68" s="1222"/>
      <c r="BG68" s="1222"/>
      <c r="BH68" s="1222"/>
      <c r="BI68" s="1222"/>
      <c r="BJ68" s="1222"/>
      <c r="BK68" s="1222"/>
      <c r="BL68" s="1222"/>
      <c r="BM68" s="1222"/>
      <c r="BN68" s="1222"/>
      <c r="BO68" s="1222"/>
      <c r="BP68" s="1222"/>
      <c r="BQ68" s="1222"/>
      <c r="BR68" s="1222"/>
      <c r="BS68" s="1222"/>
      <c r="BT68" s="1222"/>
      <c r="BU68" s="1222"/>
      <c r="BV68" s="1222"/>
      <c r="BW68" s="1222"/>
      <c r="BX68" s="1222"/>
      <c r="BY68" s="1222"/>
      <c r="BZ68" s="1222"/>
      <c r="CA68" s="1222"/>
      <c r="CB68" s="1222"/>
      <c r="CC68" s="1222"/>
      <c r="CD68" s="1222"/>
      <c r="CE68" s="1222"/>
      <c r="CF68" s="1222"/>
      <c r="CG68" s="1222"/>
      <c r="CH68" s="1222"/>
      <c r="CI68" s="1222"/>
      <c r="CJ68" s="1222"/>
      <c r="CK68" s="1222"/>
      <c r="CL68" s="1222"/>
      <c r="CM68" s="1222"/>
      <c r="CN68" s="1222"/>
      <c r="CO68" s="1222"/>
      <c r="CP68" s="1222"/>
      <c r="CQ68" s="1222"/>
      <c r="CR68" s="1222"/>
      <c r="CS68" s="1222"/>
      <c r="CT68" s="1222"/>
      <c r="CU68" s="1222"/>
      <c r="CV68" s="1222"/>
      <c r="CW68" s="1222"/>
      <c r="CX68" s="1222"/>
      <c r="CY68" s="1222"/>
      <c r="CZ68" s="1222"/>
      <c r="DA68" s="1222"/>
      <c r="DB68" s="1222"/>
      <c r="DC68" s="1223"/>
    </row>
    <row r="69" spans="2:107" ht="13" x14ac:dyDescent="0.2">
      <c r="B69" s="10"/>
      <c r="AN69" s="1224"/>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6"/>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11"/>
      <c r="H72" s="1211"/>
      <c r="I72" s="1211"/>
      <c r="J72" s="1211"/>
      <c r="K72" s="20"/>
      <c r="L72" s="20"/>
      <c r="M72" s="21"/>
      <c r="N72" s="21"/>
      <c r="AN72" s="1212"/>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4"/>
      <c r="BP72" s="1215" t="s">
        <v>3</v>
      </c>
      <c r="BQ72" s="1215"/>
      <c r="BR72" s="1215"/>
      <c r="BS72" s="1215"/>
      <c r="BT72" s="1215"/>
      <c r="BU72" s="1215"/>
      <c r="BV72" s="1215"/>
      <c r="BW72" s="1215"/>
      <c r="BX72" s="1215" t="s">
        <v>4</v>
      </c>
      <c r="BY72" s="1215"/>
      <c r="BZ72" s="1215"/>
      <c r="CA72" s="1215"/>
      <c r="CB72" s="1215"/>
      <c r="CC72" s="1215"/>
      <c r="CD72" s="1215"/>
      <c r="CE72" s="1215"/>
      <c r="CF72" s="1215" t="s">
        <v>5</v>
      </c>
      <c r="CG72" s="1215"/>
      <c r="CH72" s="1215"/>
      <c r="CI72" s="1215"/>
      <c r="CJ72" s="1215"/>
      <c r="CK72" s="1215"/>
      <c r="CL72" s="1215"/>
      <c r="CM72" s="1215"/>
      <c r="CN72" s="1215" t="s">
        <v>6</v>
      </c>
      <c r="CO72" s="1215"/>
      <c r="CP72" s="1215"/>
      <c r="CQ72" s="1215"/>
      <c r="CR72" s="1215"/>
      <c r="CS72" s="1215"/>
      <c r="CT72" s="1215"/>
      <c r="CU72" s="1215"/>
      <c r="CV72" s="1215" t="s">
        <v>7</v>
      </c>
      <c r="CW72" s="1215"/>
      <c r="CX72" s="1215"/>
      <c r="CY72" s="1215"/>
      <c r="CZ72" s="1215"/>
      <c r="DA72" s="1215"/>
      <c r="DB72" s="1215"/>
      <c r="DC72" s="1215"/>
    </row>
    <row r="73" spans="2:107" ht="13" x14ac:dyDescent="0.2">
      <c r="B73" s="10"/>
      <c r="G73" s="1228"/>
      <c r="H73" s="1228"/>
      <c r="I73" s="1228"/>
      <c r="J73" s="1228"/>
      <c r="K73" s="1231"/>
      <c r="L73" s="1231"/>
      <c r="M73" s="1231"/>
      <c r="N73" s="1231"/>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6"/>
      <c r="BQ73" s="1216"/>
      <c r="BR73" s="1216"/>
      <c r="BS73" s="1216"/>
      <c r="BT73" s="1216"/>
      <c r="BU73" s="1216"/>
      <c r="BV73" s="1216"/>
      <c r="BW73" s="1216"/>
      <c r="BX73" s="1216">
        <v>9.6999999999999993</v>
      </c>
      <c r="BY73" s="1216"/>
      <c r="BZ73" s="1216"/>
      <c r="CA73" s="1216"/>
      <c r="CB73" s="1216"/>
      <c r="CC73" s="1216"/>
      <c r="CD73" s="1216"/>
      <c r="CE73" s="1216"/>
      <c r="CF73" s="1216">
        <v>22.7</v>
      </c>
      <c r="CG73" s="1216"/>
      <c r="CH73" s="1216"/>
      <c r="CI73" s="1216"/>
      <c r="CJ73" s="1216"/>
      <c r="CK73" s="1216"/>
      <c r="CL73" s="1216"/>
      <c r="CM73" s="1216"/>
      <c r="CN73" s="1216">
        <v>30</v>
      </c>
      <c r="CO73" s="1216"/>
      <c r="CP73" s="1216"/>
      <c r="CQ73" s="1216"/>
      <c r="CR73" s="1216"/>
      <c r="CS73" s="1216"/>
      <c r="CT73" s="1216"/>
      <c r="CU73" s="1216"/>
      <c r="CV73" s="1216">
        <v>33.299999999999997</v>
      </c>
      <c r="CW73" s="1216"/>
      <c r="CX73" s="1216"/>
      <c r="CY73" s="1216"/>
      <c r="CZ73" s="1216"/>
      <c r="DA73" s="1216"/>
      <c r="DB73" s="1216"/>
      <c r="DC73" s="1216"/>
    </row>
    <row r="74" spans="2:107" ht="13" x14ac:dyDescent="0.2">
      <c r="B74" s="10"/>
      <c r="G74" s="1228"/>
      <c r="H74" s="1228"/>
      <c r="I74" s="1228"/>
      <c r="J74" s="1228"/>
      <c r="K74" s="1231"/>
      <c r="L74" s="1231"/>
      <c r="M74" s="1231"/>
      <c r="N74" s="1231"/>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 x14ac:dyDescent="0.2">
      <c r="B75" s="10"/>
      <c r="G75" s="1228"/>
      <c r="H75" s="1228"/>
      <c r="I75" s="1211"/>
      <c r="J75" s="1211"/>
      <c r="K75" s="1227"/>
      <c r="L75" s="1227"/>
      <c r="M75" s="1227"/>
      <c r="N75" s="1227"/>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6">
        <v>3</v>
      </c>
      <c r="BQ75" s="1216"/>
      <c r="BR75" s="1216"/>
      <c r="BS75" s="1216"/>
      <c r="BT75" s="1216"/>
      <c r="BU75" s="1216"/>
      <c r="BV75" s="1216"/>
      <c r="BW75" s="1216"/>
      <c r="BX75" s="1216">
        <v>2.1</v>
      </c>
      <c r="BY75" s="1216"/>
      <c r="BZ75" s="1216"/>
      <c r="CA75" s="1216"/>
      <c r="CB75" s="1216"/>
      <c r="CC75" s="1216"/>
      <c r="CD75" s="1216"/>
      <c r="CE75" s="1216"/>
      <c r="CF75" s="1216">
        <v>1.8</v>
      </c>
      <c r="CG75" s="1216"/>
      <c r="CH75" s="1216"/>
      <c r="CI75" s="1216"/>
      <c r="CJ75" s="1216"/>
      <c r="CK75" s="1216"/>
      <c r="CL75" s="1216"/>
      <c r="CM75" s="1216"/>
      <c r="CN75" s="1216">
        <v>2.1</v>
      </c>
      <c r="CO75" s="1216"/>
      <c r="CP75" s="1216"/>
      <c r="CQ75" s="1216"/>
      <c r="CR75" s="1216"/>
      <c r="CS75" s="1216"/>
      <c r="CT75" s="1216"/>
      <c r="CU75" s="1216"/>
      <c r="CV75" s="1216">
        <v>2.6</v>
      </c>
      <c r="CW75" s="1216"/>
      <c r="CX75" s="1216"/>
      <c r="CY75" s="1216"/>
      <c r="CZ75" s="1216"/>
      <c r="DA75" s="1216"/>
      <c r="DB75" s="1216"/>
      <c r="DC75" s="1216"/>
    </row>
    <row r="76" spans="2:107" ht="13" x14ac:dyDescent="0.2">
      <c r="B76" s="10"/>
      <c r="G76" s="1228"/>
      <c r="H76" s="1228"/>
      <c r="I76" s="1211"/>
      <c r="J76" s="1211"/>
      <c r="K76" s="1227"/>
      <c r="L76" s="1227"/>
      <c r="M76" s="1227"/>
      <c r="N76" s="1227"/>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 x14ac:dyDescent="0.2">
      <c r="B77" s="10"/>
      <c r="G77" s="1211"/>
      <c r="H77" s="1211"/>
      <c r="I77" s="1211"/>
      <c r="J77" s="1211"/>
      <c r="K77" s="1231"/>
      <c r="L77" s="1231"/>
      <c r="M77" s="1231"/>
      <c r="N77" s="1231"/>
      <c r="AN77" s="1215" t="s">
        <v>11</v>
      </c>
      <c r="AO77" s="1215"/>
      <c r="AP77" s="1215"/>
      <c r="AQ77" s="1215"/>
      <c r="AR77" s="1215"/>
      <c r="AS77" s="1215"/>
      <c r="AT77" s="1215"/>
      <c r="AU77" s="1215"/>
      <c r="AV77" s="1215"/>
      <c r="AW77" s="1215"/>
      <c r="AX77" s="1215"/>
      <c r="AY77" s="1215"/>
      <c r="AZ77" s="1215"/>
      <c r="BA77" s="1215"/>
      <c r="BB77" s="1217" t="s">
        <v>9</v>
      </c>
      <c r="BC77" s="1217"/>
      <c r="BD77" s="1217"/>
      <c r="BE77" s="1217"/>
      <c r="BF77" s="1217"/>
      <c r="BG77" s="1217"/>
      <c r="BH77" s="1217"/>
      <c r="BI77" s="1217"/>
      <c r="BJ77" s="1217"/>
      <c r="BK77" s="1217"/>
      <c r="BL77" s="1217"/>
      <c r="BM77" s="1217"/>
      <c r="BN77" s="1217"/>
      <c r="BO77" s="1217"/>
      <c r="BP77" s="1216">
        <v>23.1</v>
      </c>
      <c r="BQ77" s="1216"/>
      <c r="BR77" s="1216"/>
      <c r="BS77" s="1216"/>
      <c r="BT77" s="1216"/>
      <c r="BU77" s="1216"/>
      <c r="BV77" s="1216"/>
      <c r="BW77" s="1216"/>
      <c r="BX77" s="1216">
        <v>19</v>
      </c>
      <c r="BY77" s="1216"/>
      <c r="BZ77" s="1216"/>
      <c r="CA77" s="1216"/>
      <c r="CB77" s="1216"/>
      <c r="CC77" s="1216"/>
      <c r="CD77" s="1216"/>
      <c r="CE77" s="1216"/>
      <c r="CF77" s="1216">
        <v>18</v>
      </c>
      <c r="CG77" s="1216"/>
      <c r="CH77" s="1216"/>
      <c r="CI77" s="1216"/>
      <c r="CJ77" s="1216"/>
      <c r="CK77" s="1216"/>
      <c r="CL77" s="1216"/>
      <c r="CM77" s="1216"/>
      <c r="CN77" s="1216">
        <v>13.1</v>
      </c>
      <c r="CO77" s="1216"/>
      <c r="CP77" s="1216"/>
      <c r="CQ77" s="1216"/>
      <c r="CR77" s="1216"/>
      <c r="CS77" s="1216"/>
      <c r="CT77" s="1216"/>
      <c r="CU77" s="1216"/>
      <c r="CV77" s="1216">
        <v>10.9</v>
      </c>
      <c r="CW77" s="1216"/>
      <c r="CX77" s="1216"/>
      <c r="CY77" s="1216"/>
      <c r="CZ77" s="1216"/>
      <c r="DA77" s="1216"/>
      <c r="DB77" s="1216"/>
      <c r="DC77" s="1216"/>
    </row>
    <row r="78" spans="2:107" ht="13" x14ac:dyDescent="0.2">
      <c r="B78" s="10"/>
      <c r="G78" s="1211"/>
      <c r="H78" s="1211"/>
      <c r="I78" s="1211"/>
      <c r="J78" s="1211"/>
      <c r="K78" s="1231"/>
      <c r="L78" s="1231"/>
      <c r="M78" s="1231"/>
      <c r="N78" s="1231"/>
      <c r="AN78" s="1215"/>
      <c r="AO78" s="1215"/>
      <c r="AP78" s="1215"/>
      <c r="AQ78" s="1215"/>
      <c r="AR78" s="1215"/>
      <c r="AS78" s="1215"/>
      <c r="AT78" s="1215"/>
      <c r="AU78" s="1215"/>
      <c r="AV78" s="1215"/>
      <c r="AW78" s="1215"/>
      <c r="AX78" s="1215"/>
      <c r="AY78" s="1215"/>
      <c r="AZ78" s="1215"/>
      <c r="BA78" s="1215"/>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 x14ac:dyDescent="0.2">
      <c r="B79" s="10"/>
      <c r="G79" s="1211"/>
      <c r="H79" s="1211"/>
      <c r="I79" s="1230"/>
      <c r="J79" s="1230"/>
      <c r="K79" s="1232"/>
      <c r="L79" s="1232"/>
      <c r="M79" s="1232"/>
      <c r="N79" s="1232"/>
      <c r="AN79" s="1215"/>
      <c r="AO79" s="1215"/>
      <c r="AP79" s="1215"/>
      <c r="AQ79" s="1215"/>
      <c r="AR79" s="1215"/>
      <c r="AS79" s="1215"/>
      <c r="AT79" s="1215"/>
      <c r="AU79" s="1215"/>
      <c r="AV79" s="1215"/>
      <c r="AW79" s="1215"/>
      <c r="AX79" s="1215"/>
      <c r="AY79" s="1215"/>
      <c r="AZ79" s="1215"/>
      <c r="BA79" s="1215"/>
      <c r="BB79" s="1217" t="s">
        <v>13</v>
      </c>
      <c r="BC79" s="1217"/>
      <c r="BD79" s="1217"/>
      <c r="BE79" s="1217"/>
      <c r="BF79" s="1217"/>
      <c r="BG79" s="1217"/>
      <c r="BH79" s="1217"/>
      <c r="BI79" s="1217"/>
      <c r="BJ79" s="1217"/>
      <c r="BK79" s="1217"/>
      <c r="BL79" s="1217"/>
      <c r="BM79" s="1217"/>
      <c r="BN79" s="1217"/>
      <c r="BO79" s="1217"/>
      <c r="BP79" s="1216">
        <v>4.2</v>
      </c>
      <c r="BQ79" s="1216"/>
      <c r="BR79" s="1216"/>
      <c r="BS79" s="1216"/>
      <c r="BT79" s="1216"/>
      <c r="BU79" s="1216"/>
      <c r="BV79" s="1216"/>
      <c r="BW79" s="1216"/>
      <c r="BX79" s="1216">
        <v>3.6</v>
      </c>
      <c r="BY79" s="1216"/>
      <c r="BZ79" s="1216"/>
      <c r="CA79" s="1216"/>
      <c r="CB79" s="1216"/>
      <c r="CC79" s="1216"/>
      <c r="CD79" s="1216"/>
      <c r="CE79" s="1216"/>
      <c r="CF79" s="1216">
        <v>3.5</v>
      </c>
      <c r="CG79" s="1216"/>
      <c r="CH79" s="1216"/>
      <c r="CI79" s="1216"/>
      <c r="CJ79" s="1216"/>
      <c r="CK79" s="1216"/>
      <c r="CL79" s="1216"/>
      <c r="CM79" s="1216"/>
      <c r="CN79" s="1216">
        <v>3.6</v>
      </c>
      <c r="CO79" s="1216"/>
      <c r="CP79" s="1216"/>
      <c r="CQ79" s="1216"/>
      <c r="CR79" s="1216"/>
      <c r="CS79" s="1216"/>
      <c r="CT79" s="1216"/>
      <c r="CU79" s="1216"/>
      <c r="CV79" s="1216">
        <v>4</v>
      </c>
      <c r="CW79" s="1216"/>
      <c r="CX79" s="1216"/>
      <c r="CY79" s="1216"/>
      <c r="CZ79" s="1216"/>
      <c r="DA79" s="1216"/>
      <c r="DB79" s="1216"/>
      <c r="DC79" s="1216"/>
    </row>
    <row r="80" spans="2:107" ht="13" x14ac:dyDescent="0.2">
      <c r="B80" s="10"/>
      <c r="G80" s="1211"/>
      <c r="H80" s="1211"/>
      <c r="I80" s="1230"/>
      <c r="J80" s="1230"/>
      <c r="K80" s="1232"/>
      <c r="L80" s="1232"/>
      <c r="M80" s="1232"/>
      <c r="N80" s="1232"/>
      <c r="AN80" s="1215"/>
      <c r="AO80" s="1215"/>
      <c r="AP80" s="1215"/>
      <c r="AQ80" s="1215"/>
      <c r="AR80" s="1215"/>
      <c r="AS80" s="1215"/>
      <c r="AT80" s="1215"/>
      <c r="AU80" s="1215"/>
      <c r="AV80" s="1215"/>
      <c r="AW80" s="1215"/>
      <c r="AX80" s="1215"/>
      <c r="AY80" s="1215"/>
      <c r="AZ80" s="1215"/>
      <c r="BA80" s="1215"/>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zBrdciJtY1LsAfwQ6H7PDGbULh7aTS2aDBLyTzofbcAG85EauS4mtVQXyxeRUaNQn1AnpRrfsfjW0aNgBRCcCA==" saltValue="+MZFD+Y/k2xCdEF0nHRd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vslGGx0O+pFFEV4/HQtozSP4IaLpuBVRhCzPNfDn78UxhxE58acAOfzNXdrdIRYAh/D/5mQEEiDf3IZF5B1JpA==" saltValue="Fwwi2ncSUx+Y878QZsV8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teJRJvhV1zKQrMw2El9X4tTDPzsflxRUvu2ucmi9FEMdmjL3uiU0rrx+is/HK/Ft3FI26gJD0gmw0L7PLAdlng==" saltValue="x4FO4uSqJb6W3qPoUmzD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144</v>
      </c>
      <c r="DI1" s="712"/>
      <c r="DJ1" s="712"/>
      <c r="DK1" s="712"/>
      <c r="DL1" s="712"/>
      <c r="DM1" s="712"/>
      <c r="DN1" s="713"/>
      <c r="DO1" s="73"/>
      <c r="DP1" s="711" t="s">
        <v>145</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73" t="s">
        <v>147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149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22</v>
      </c>
      <c r="C4" s="674"/>
      <c r="D4" s="674"/>
      <c r="E4" s="674"/>
      <c r="F4" s="674"/>
      <c r="G4" s="674"/>
      <c r="H4" s="674"/>
      <c r="I4" s="674"/>
      <c r="J4" s="674"/>
      <c r="K4" s="674"/>
      <c r="L4" s="674"/>
      <c r="M4" s="674"/>
      <c r="N4" s="674"/>
      <c r="O4" s="674"/>
      <c r="P4" s="674"/>
      <c r="Q4" s="675"/>
      <c r="R4" s="673" t="s">
        <v>150</v>
      </c>
      <c r="S4" s="674"/>
      <c r="T4" s="674"/>
      <c r="U4" s="674"/>
      <c r="V4" s="674"/>
      <c r="W4" s="674"/>
      <c r="X4" s="674"/>
      <c r="Y4" s="675"/>
      <c r="Z4" s="673" t="s">
        <v>151</v>
      </c>
      <c r="AA4" s="674"/>
      <c r="AB4" s="674"/>
      <c r="AC4" s="675"/>
      <c r="AD4" s="673" t="s">
        <v>152</v>
      </c>
      <c r="AE4" s="674"/>
      <c r="AF4" s="674"/>
      <c r="AG4" s="674"/>
      <c r="AH4" s="674"/>
      <c r="AI4" s="674"/>
      <c r="AJ4" s="674"/>
      <c r="AK4" s="675"/>
      <c r="AL4" s="673" t="s">
        <v>151</v>
      </c>
      <c r="AM4" s="674"/>
      <c r="AN4" s="674"/>
      <c r="AO4" s="675"/>
      <c r="AP4" s="714" t="s">
        <v>153</v>
      </c>
      <c r="AQ4" s="714"/>
      <c r="AR4" s="714"/>
      <c r="AS4" s="714"/>
      <c r="AT4" s="714"/>
      <c r="AU4" s="714"/>
      <c r="AV4" s="714"/>
      <c r="AW4" s="714"/>
      <c r="AX4" s="714"/>
      <c r="AY4" s="714"/>
      <c r="AZ4" s="714"/>
      <c r="BA4" s="714"/>
      <c r="BB4" s="714"/>
      <c r="BC4" s="714"/>
      <c r="BD4" s="714"/>
      <c r="BE4" s="714"/>
      <c r="BF4" s="714"/>
      <c r="BG4" s="714" t="s">
        <v>154</v>
      </c>
      <c r="BH4" s="714"/>
      <c r="BI4" s="714"/>
      <c r="BJ4" s="714"/>
      <c r="BK4" s="714"/>
      <c r="BL4" s="714"/>
      <c r="BM4" s="714"/>
      <c r="BN4" s="714"/>
      <c r="BO4" s="714" t="s">
        <v>151</v>
      </c>
      <c r="BP4" s="714"/>
      <c r="BQ4" s="714"/>
      <c r="BR4" s="714"/>
      <c r="BS4" s="714" t="s">
        <v>155</v>
      </c>
      <c r="BT4" s="714"/>
      <c r="BU4" s="714"/>
      <c r="BV4" s="714"/>
      <c r="BW4" s="714"/>
      <c r="BX4" s="714"/>
      <c r="BY4" s="714"/>
      <c r="BZ4" s="714"/>
      <c r="CA4" s="714"/>
      <c r="CB4" s="714"/>
      <c r="CD4" s="673" t="s">
        <v>156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0" t="s">
        <v>157</v>
      </c>
      <c r="C5" s="671"/>
      <c r="D5" s="671"/>
      <c r="E5" s="671"/>
      <c r="F5" s="671"/>
      <c r="G5" s="671"/>
      <c r="H5" s="671"/>
      <c r="I5" s="671"/>
      <c r="J5" s="671"/>
      <c r="K5" s="671"/>
      <c r="L5" s="671"/>
      <c r="M5" s="671"/>
      <c r="N5" s="671"/>
      <c r="O5" s="671"/>
      <c r="P5" s="671"/>
      <c r="Q5" s="672"/>
      <c r="R5" s="667">
        <v>32600581</v>
      </c>
      <c r="S5" s="668"/>
      <c r="T5" s="668"/>
      <c r="U5" s="668"/>
      <c r="V5" s="668"/>
      <c r="W5" s="668"/>
      <c r="X5" s="668"/>
      <c r="Y5" s="696"/>
      <c r="Z5" s="709">
        <v>38.6</v>
      </c>
      <c r="AA5" s="709"/>
      <c r="AB5" s="709"/>
      <c r="AC5" s="709"/>
      <c r="AD5" s="710">
        <v>30717322</v>
      </c>
      <c r="AE5" s="710"/>
      <c r="AF5" s="710"/>
      <c r="AG5" s="710"/>
      <c r="AH5" s="710"/>
      <c r="AI5" s="710"/>
      <c r="AJ5" s="710"/>
      <c r="AK5" s="710"/>
      <c r="AL5" s="697">
        <v>77</v>
      </c>
      <c r="AM5" s="680"/>
      <c r="AN5" s="680"/>
      <c r="AO5" s="698"/>
      <c r="AP5" s="670" t="s">
        <v>158</v>
      </c>
      <c r="AQ5" s="671"/>
      <c r="AR5" s="671"/>
      <c r="AS5" s="671"/>
      <c r="AT5" s="671"/>
      <c r="AU5" s="671"/>
      <c r="AV5" s="671"/>
      <c r="AW5" s="671"/>
      <c r="AX5" s="671"/>
      <c r="AY5" s="671"/>
      <c r="AZ5" s="671"/>
      <c r="BA5" s="671"/>
      <c r="BB5" s="671"/>
      <c r="BC5" s="671"/>
      <c r="BD5" s="671"/>
      <c r="BE5" s="671"/>
      <c r="BF5" s="672"/>
      <c r="BG5" s="621">
        <v>30687630</v>
      </c>
      <c r="BH5" s="622"/>
      <c r="BI5" s="622"/>
      <c r="BJ5" s="622"/>
      <c r="BK5" s="622"/>
      <c r="BL5" s="622"/>
      <c r="BM5" s="622"/>
      <c r="BN5" s="623"/>
      <c r="BO5" s="657">
        <v>94.1</v>
      </c>
      <c r="BP5" s="657"/>
      <c r="BQ5" s="657"/>
      <c r="BR5" s="657"/>
      <c r="BS5" s="658">
        <v>233829</v>
      </c>
      <c r="BT5" s="658"/>
      <c r="BU5" s="658"/>
      <c r="BV5" s="658"/>
      <c r="BW5" s="658"/>
      <c r="BX5" s="658"/>
      <c r="BY5" s="658"/>
      <c r="BZ5" s="658"/>
      <c r="CA5" s="658"/>
      <c r="CB5" s="689"/>
      <c r="CD5" s="673" t="s">
        <v>153</v>
      </c>
      <c r="CE5" s="674"/>
      <c r="CF5" s="674"/>
      <c r="CG5" s="674"/>
      <c r="CH5" s="674"/>
      <c r="CI5" s="674"/>
      <c r="CJ5" s="674"/>
      <c r="CK5" s="674"/>
      <c r="CL5" s="674"/>
      <c r="CM5" s="674"/>
      <c r="CN5" s="674"/>
      <c r="CO5" s="674"/>
      <c r="CP5" s="674"/>
      <c r="CQ5" s="675"/>
      <c r="CR5" s="673" t="s">
        <v>159</v>
      </c>
      <c r="CS5" s="674"/>
      <c r="CT5" s="674"/>
      <c r="CU5" s="674"/>
      <c r="CV5" s="674"/>
      <c r="CW5" s="674"/>
      <c r="CX5" s="674"/>
      <c r="CY5" s="675"/>
      <c r="CZ5" s="673" t="s">
        <v>151</v>
      </c>
      <c r="DA5" s="674"/>
      <c r="DB5" s="674"/>
      <c r="DC5" s="675"/>
      <c r="DD5" s="673" t="s">
        <v>160</v>
      </c>
      <c r="DE5" s="674"/>
      <c r="DF5" s="674"/>
      <c r="DG5" s="674"/>
      <c r="DH5" s="674"/>
      <c r="DI5" s="674"/>
      <c r="DJ5" s="674"/>
      <c r="DK5" s="674"/>
      <c r="DL5" s="674"/>
      <c r="DM5" s="674"/>
      <c r="DN5" s="674"/>
      <c r="DO5" s="674"/>
      <c r="DP5" s="675"/>
      <c r="DQ5" s="673" t="s">
        <v>161</v>
      </c>
      <c r="DR5" s="674"/>
      <c r="DS5" s="674"/>
      <c r="DT5" s="674"/>
      <c r="DU5" s="674"/>
      <c r="DV5" s="674"/>
      <c r="DW5" s="674"/>
      <c r="DX5" s="674"/>
      <c r="DY5" s="674"/>
      <c r="DZ5" s="674"/>
      <c r="EA5" s="674"/>
      <c r="EB5" s="674"/>
      <c r="EC5" s="675"/>
    </row>
    <row r="6" spans="2:143" ht="11.25" customHeight="1" x14ac:dyDescent="0.2">
      <c r="B6" s="618" t="s">
        <v>162</v>
      </c>
      <c r="C6" s="619"/>
      <c r="D6" s="619"/>
      <c r="E6" s="619"/>
      <c r="F6" s="619"/>
      <c r="G6" s="619"/>
      <c r="H6" s="619"/>
      <c r="I6" s="619"/>
      <c r="J6" s="619"/>
      <c r="K6" s="619"/>
      <c r="L6" s="619"/>
      <c r="M6" s="619"/>
      <c r="N6" s="619"/>
      <c r="O6" s="619"/>
      <c r="P6" s="619"/>
      <c r="Q6" s="620"/>
      <c r="R6" s="621">
        <v>375486</v>
      </c>
      <c r="S6" s="622"/>
      <c r="T6" s="622"/>
      <c r="U6" s="622"/>
      <c r="V6" s="622"/>
      <c r="W6" s="622"/>
      <c r="X6" s="622"/>
      <c r="Y6" s="623"/>
      <c r="Z6" s="657">
        <v>0.4</v>
      </c>
      <c r="AA6" s="657"/>
      <c r="AB6" s="657"/>
      <c r="AC6" s="657"/>
      <c r="AD6" s="658">
        <v>375486</v>
      </c>
      <c r="AE6" s="658"/>
      <c r="AF6" s="658"/>
      <c r="AG6" s="658"/>
      <c r="AH6" s="658"/>
      <c r="AI6" s="658"/>
      <c r="AJ6" s="658"/>
      <c r="AK6" s="658"/>
      <c r="AL6" s="624">
        <v>0.9</v>
      </c>
      <c r="AM6" s="625"/>
      <c r="AN6" s="625"/>
      <c r="AO6" s="659"/>
      <c r="AP6" s="618" t="s">
        <v>163</v>
      </c>
      <c r="AQ6" s="619"/>
      <c r="AR6" s="619"/>
      <c r="AS6" s="619"/>
      <c r="AT6" s="619"/>
      <c r="AU6" s="619"/>
      <c r="AV6" s="619"/>
      <c r="AW6" s="619"/>
      <c r="AX6" s="619"/>
      <c r="AY6" s="619"/>
      <c r="AZ6" s="619"/>
      <c r="BA6" s="619"/>
      <c r="BB6" s="619"/>
      <c r="BC6" s="619"/>
      <c r="BD6" s="619"/>
      <c r="BE6" s="619"/>
      <c r="BF6" s="620"/>
      <c r="BG6" s="621">
        <v>30687630</v>
      </c>
      <c r="BH6" s="622"/>
      <c r="BI6" s="622"/>
      <c r="BJ6" s="622"/>
      <c r="BK6" s="622"/>
      <c r="BL6" s="622"/>
      <c r="BM6" s="622"/>
      <c r="BN6" s="623"/>
      <c r="BO6" s="657">
        <v>94.1</v>
      </c>
      <c r="BP6" s="657"/>
      <c r="BQ6" s="657"/>
      <c r="BR6" s="657"/>
      <c r="BS6" s="658">
        <v>233829</v>
      </c>
      <c r="BT6" s="658"/>
      <c r="BU6" s="658"/>
      <c r="BV6" s="658"/>
      <c r="BW6" s="658"/>
      <c r="BX6" s="658"/>
      <c r="BY6" s="658"/>
      <c r="BZ6" s="658"/>
      <c r="CA6" s="658"/>
      <c r="CB6" s="689"/>
      <c r="CD6" s="670" t="s">
        <v>164</v>
      </c>
      <c r="CE6" s="671"/>
      <c r="CF6" s="671"/>
      <c r="CG6" s="671"/>
      <c r="CH6" s="671"/>
      <c r="CI6" s="671"/>
      <c r="CJ6" s="671"/>
      <c r="CK6" s="671"/>
      <c r="CL6" s="671"/>
      <c r="CM6" s="671"/>
      <c r="CN6" s="671"/>
      <c r="CO6" s="671"/>
      <c r="CP6" s="671"/>
      <c r="CQ6" s="672"/>
      <c r="CR6" s="621">
        <v>428640</v>
      </c>
      <c r="CS6" s="622"/>
      <c r="CT6" s="622"/>
      <c r="CU6" s="622"/>
      <c r="CV6" s="622"/>
      <c r="CW6" s="622"/>
      <c r="CX6" s="622"/>
      <c r="CY6" s="623"/>
      <c r="CZ6" s="697">
        <v>0.5</v>
      </c>
      <c r="DA6" s="680"/>
      <c r="DB6" s="680"/>
      <c r="DC6" s="699"/>
      <c r="DD6" s="627">
        <v>571</v>
      </c>
      <c r="DE6" s="622"/>
      <c r="DF6" s="622"/>
      <c r="DG6" s="622"/>
      <c r="DH6" s="622"/>
      <c r="DI6" s="622"/>
      <c r="DJ6" s="622"/>
      <c r="DK6" s="622"/>
      <c r="DL6" s="622"/>
      <c r="DM6" s="622"/>
      <c r="DN6" s="622"/>
      <c r="DO6" s="622"/>
      <c r="DP6" s="623"/>
      <c r="DQ6" s="627">
        <v>428640</v>
      </c>
      <c r="DR6" s="622"/>
      <c r="DS6" s="622"/>
      <c r="DT6" s="622"/>
      <c r="DU6" s="622"/>
      <c r="DV6" s="622"/>
      <c r="DW6" s="622"/>
      <c r="DX6" s="622"/>
      <c r="DY6" s="622"/>
      <c r="DZ6" s="622"/>
      <c r="EA6" s="622"/>
      <c r="EB6" s="622"/>
      <c r="EC6" s="656"/>
    </row>
    <row r="7" spans="2:143" ht="11.25" customHeight="1" x14ac:dyDescent="0.2">
      <c r="B7" s="618" t="s">
        <v>165</v>
      </c>
      <c r="C7" s="619"/>
      <c r="D7" s="619"/>
      <c r="E7" s="619"/>
      <c r="F7" s="619"/>
      <c r="G7" s="619"/>
      <c r="H7" s="619"/>
      <c r="I7" s="619"/>
      <c r="J7" s="619"/>
      <c r="K7" s="619"/>
      <c r="L7" s="619"/>
      <c r="M7" s="619"/>
      <c r="N7" s="619"/>
      <c r="O7" s="619"/>
      <c r="P7" s="619"/>
      <c r="Q7" s="620"/>
      <c r="R7" s="621">
        <v>9629</v>
      </c>
      <c r="S7" s="622"/>
      <c r="T7" s="622"/>
      <c r="U7" s="622"/>
      <c r="V7" s="622"/>
      <c r="W7" s="622"/>
      <c r="X7" s="622"/>
      <c r="Y7" s="623"/>
      <c r="Z7" s="657">
        <v>0</v>
      </c>
      <c r="AA7" s="657"/>
      <c r="AB7" s="657"/>
      <c r="AC7" s="657"/>
      <c r="AD7" s="658">
        <v>9629</v>
      </c>
      <c r="AE7" s="658"/>
      <c r="AF7" s="658"/>
      <c r="AG7" s="658"/>
      <c r="AH7" s="658"/>
      <c r="AI7" s="658"/>
      <c r="AJ7" s="658"/>
      <c r="AK7" s="658"/>
      <c r="AL7" s="624">
        <v>0</v>
      </c>
      <c r="AM7" s="625"/>
      <c r="AN7" s="625"/>
      <c r="AO7" s="659"/>
      <c r="AP7" s="618" t="s">
        <v>166</v>
      </c>
      <c r="AQ7" s="619"/>
      <c r="AR7" s="619"/>
      <c r="AS7" s="619"/>
      <c r="AT7" s="619"/>
      <c r="AU7" s="619"/>
      <c r="AV7" s="619"/>
      <c r="AW7" s="619"/>
      <c r="AX7" s="619"/>
      <c r="AY7" s="619"/>
      <c r="AZ7" s="619"/>
      <c r="BA7" s="619"/>
      <c r="BB7" s="619"/>
      <c r="BC7" s="619"/>
      <c r="BD7" s="619"/>
      <c r="BE7" s="619"/>
      <c r="BF7" s="620"/>
      <c r="BG7" s="621">
        <v>13579641</v>
      </c>
      <c r="BH7" s="622"/>
      <c r="BI7" s="622"/>
      <c r="BJ7" s="622"/>
      <c r="BK7" s="622"/>
      <c r="BL7" s="622"/>
      <c r="BM7" s="622"/>
      <c r="BN7" s="623"/>
      <c r="BO7" s="657">
        <v>41.7</v>
      </c>
      <c r="BP7" s="657"/>
      <c r="BQ7" s="657"/>
      <c r="BR7" s="657"/>
      <c r="BS7" s="658">
        <v>233829</v>
      </c>
      <c r="BT7" s="658"/>
      <c r="BU7" s="658"/>
      <c r="BV7" s="658"/>
      <c r="BW7" s="658"/>
      <c r="BX7" s="658"/>
      <c r="BY7" s="658"/>
      <c r="BZ7" s="658"/>
      <c r="CA7" s="658"/>
      <c r="CB7" s="689"/>
      <c r="CD7" s="618" t="s">
        <v>167</v>
      </c>
      <c r="CE7" s="619"/>
      <c r="CF7" s="619"/>
      <c r="CG7" s="619"/>
      <c r="CH7" s="619"/>
      <c r="CI7" s="619"/>
      <c r="CJ7" s="619"/>
      <c r="CK7" s="619"/>
      <c r="CL7" s="619"/>
      <c r="CM7" s="619"/>
      <c r="CN7" s="619"/>
      <c r="CO7" s="619"/>
      <c r="CP7" s="619"/>
      <c r="CQ7" s="620"/>
      <c r="CR7" s="621">
        <v>9335780</v>
      </c>
      <c r="CS7" s="622"/>
      <c r="CT7" s="622"/>
      <c r="CU7" s="622"/>
      <c r="CV7" s="622"/>
      <c r="CW7" s="622"/>
      <c r="CX7" s="622"/>
      <c r="CY7" s="623"/>
      <c r="CZ7" s="657">
        <v>11.6</v>
      </c>
      <c r="DA7" s="657"/>
      <c r="DB7" s="657"/>
      <c r="DC7" s="657"/>
      <c r="DD7" s="627">
        <v>236922</v>
      </c>
      <c r="DE7" s="622"/>
      <c r="DF7" s="622"/>
      <c r="DG7" s="622"/>
      <c r="DH7" s="622"/>
      <c r="DI7" s="622"/>
      <c r="DJ7" s="622"/>
      <c r="DK7" s="622"/>
      <c r="DL7" s="622"/>
      <c r="DM7" s="622"/>
      <c r="DN7" s="622"/>
      <c r="DO7" s="622"/>
      <c r="DP7" s="623"/>
      <c r="DQ7" s="627">
        <v>8188829</v>
      </c>
      <c r="DR7" s="622"/>
      <c r="DS7" s="622"/>
      <c r="DT7" s="622"/>
      <c r="DU7" s="622"/>
      <c r="DV7" s="622"/>
      <c r="DW7" s="622"/>
      <c r="DX7" s="622"/>
      <c r="DY7" s="622"/>
      <c r="DZ7" s="622"/>
      <c r="EA7" s="622"/>
      <c r="EB7" s="622"/>
      <c r="EC7" s="656"/>
    </row>
    <row r="8" spans="2:143" ht="11.25" customHeight="1" x14ac:dyDescent="0.2">
      <c r="B8" s="618" t="s">
        <v>168</v>
      </c>
      <c r="C8" s="619"/>
      <c r="D8" s="619"/>
      <c r="E8" s="619"/>
      <c r="F8" s="619"/>
      <c r="G8" s="619"/>
      <c r="H8" s="619"/>
      <c r="I8" s="619"/>
      <c r="J8" s="619"/>
      <c r="K8" s="619"/>
      <c r="L8" s="619"/>
      <c r="M8" s="619"/>
      <c r="N8" s="619"/>
      <c r="O8" s="619"/>
      <c r="P8" s="619"/>
      <c r="Q8" s="620"/>
      <c r="R8" s="621">
        <v>193445</v>
      </c>
      <c r="S8" s="622"/>
      <c r="T8" s="622"/>
      <c r="U8" s="622"/>
      <c r="V8" s="622"/>
      <c r="W8" s="622"/>
      <c r="X8" s="622"/>
      <c r="Y8" s="623"/>
      <c r="Z8" s="657">
        <v>0.2</v>
      </c>
      <c r="AA8" s="657"/>
      <c r="AB8" s="657"/>
      <c r="AC8" s="657"/>
      <c r="AD8" s="658">
        <v>193445</v>
      </c>
      <c r="AE8" s="658"/>
      <c r="AF8" s="658"/>
      <c r="AG8" s="658"/>
      <c r="AH8" s="658"/>
      <c r="AI8" s="658"/>
      <c r="AJ8" s="658"/>
      <c r="AK8" s="658"/>
      <c r="AL8" s="624">
        <v>0.5</v>
      </c>
      <c r="AM8" s="625"/>
      <c r="AN8" s="625"/>
      <c r="AO8" s="659"/>
      <c r="AP8" s="618" t="s">
        <v>169</v>
      </c>
      <c r="AQ8" s="619"/>
      <c r="AR8" s="619"/>
      <c r="AS8" s="619"/>
      <c r="AT8" s="619"/>
      <c r="AU8" s="619"/>
      <c r="AV8" s="619"/>
      <c r="AW8" s="619"/>
      <c r="AX8" s="619"/>
      <c r="AY8" s="619"/>
      <c r="AZ8" s="619"/>
      <c r="BA8" s="619"/>
      <c r="BB8" s="619"/>
      <c r="BC8" s="619"/>
      <c r="BD8" s="619"/>
      <c r="BE8" s="619"/>
      <c r="BF8" s="620"/>
      <c r="BG8" s="621">
        <v>340410</v>
      </c>
      <c r="BH8" s="622"/>
      <c r="BI8" s="622"/>
      <c r="BJ8" s="622"/>
      <c r="BK8" s="622"/>
      <c r="BL8" s="622"/>
      <c r="BM8" s="622"/>
      <c r="BN8" s="623"/>
      <c r="BO8" s="657">
        <v>1</v>
      </c>
      <c r="BP8" s="657"/>
      <c r="BQ8" s="657"/>
      <c r="BR8" s="657"/>
      <c r="BS8" s="658" t="s">
        <v>62</v>
      </c>
      <c r="BT8" s="658"/>
      <c r="BU8" s="658"/>
      <c r="BV8" s="658"/>
      <c r="BW8" s="658"/>
      <c r="BX8" s="658"/>
      <c r="BY8" s="658"/>
      <c r="BZ8" s="658"/>
      <c r="CA8" s="658"/>
      <c r="CB8" s="689"/>
      <c r="CD8" s="618" t="s">
        <v>170</v>
      </c>
      <c r="CE8" s="619"/>
      <c r="CF8" s="619"/>
      <c r="CG8" s="619"/>
      <c r="CH8" s="619"/>
      <c r="CI8" s="619"/>
      <c r="CJ8" s="619"/>
      <c r="CK8" s="619"/>
      <c r="CL8" s="619"/>
      <c r="CM8" s="619"/>
      <c r="CN8" s="619"/>
      <c r="CO8" s="619"/>
      <c r="CP8" s="619"/>
      <c r="CQ8" s="620"/>
      <c r="CR8" s="621">
        <v>32396674</v>
      </c>
      <c r="CS8" s="622"/>
      <c r="CT8" s="622"/>
      <c r="CU8" s="622"/>
      <c r="CV8" s="622"/>
      <c r="CW8" s="622"/>
      <c r="CX8" s="622"/>
      <c r="CY8" s="623"/>
      <c r="CZ8" s="657">
        <v>40.4</v>
      </c>
      <c r="DA8" s="657"/>
      <c r="DB8" s="657"/>
      <c r="DC8" s="657"/>
      <c r="DD8" s="627">
        <v>245335</v>
      </c>
      <c r="DE8" s="622"/>
      <c r="DF8" s="622"/>
      <c r="DG8" s="622"/>
      <c r="DH8" s="622"/>
      <c r="DI8" s="622"/>
      <c r="DJ8" s="622"/>
      <c r="DK8" s="622"/>
      <c r="DL8" s="622"/>
      <c r="DM8" s="622"/>
      <c r="DN8" s="622"/>
      <c r="DO8" s="622"/>
      <c r="DP8" s="623"/>
      <c r="DQ8" s="627">
        <v>14534239</v>
      </c>
      <c r="DR8" s="622"/>
      <c r="DS8" s="622"/>
      <c r="DT8" s="622"/>
      <c r="DU8" s="622"/>
      <c r="DV8" s="622"/>
      <c r="DW8" s="622"/>
      <c r="DX8" s="622"/>
      <c r="DY8" s="622"/>
      <c r="DZ8" s="622"/>
      <c r="EA8" s="622"/>
      <c r="EB8" s="622"/>
      <c r="EC8" s="656"/>
    </row>
    <row r="9" spans="2:143" ht="11.25" customHeight="1" x14ac:dyDescent="0.2">
      <c r="B9" s="618" t="s">
        <v>171</v>
      </c>
      <c r="C9" s="619"/>
      <c r="D9" s="619"/>
      <c r="E9" s="619"/>
      <c r="F9" s="619"/>
      <c r="G9" s="619"/>
      <c r="H9" s="619"/>
      <c r="I9" s="619"/>
      <c r="J9" s="619"/>
      <c r="K9" s="619"/>
      <c r="L9" s="619"/>
      <c r="M9" s="619"/>
      <c r="N9" s="619"/>
      <c r="O9" s="619"/>
      <c r="P9" s="619"/>
      <c r="Q9" s="620"/>
      <c r="R9" s="621">
        <v>148076</v>
      </c>
      <c r="S9" s="622"/>
      <c r="T9" s="622"/>
      <c r="U9" s="622"/>
      <c r="V9" s="622"/>
      <c r="W9" s="622"/>
      <c r="X9" s="622"/>
      <c r="Y9" s="623"/>
      <c r="Z9" s="657">
        <v>0.2</v>
      </c>
      <c r="AA9" s="657"/>
      <c r="AB9" s="657"/>
      <c r="AC9" s="657"/>
      <c r="AD9" s="658">
        <v>148076</v>
      </c>
      <c r="AE9" s="658"/>
      <c r="AF9" s="658"/>
      <c r="AG9" s="658"/>
      <c r="AH9" s="658"/>
      <c r="AI9" s="658"/>
      <c r="AJ9" s="658"/>
      <c r="AK9" s="658"/>
      <c r="AL9" s="624">
        <v>0.4</v>
      </c>
      <c r="AM9" s="625"/>
      <c r="AN9" s="625"/>
      <c r="AO9" s="659"/>
      <c r="AP9" s="618" t="s">
        <v>172</v>
      </c>
      <c r="AQ9" s="619"/>
      <c r="AR9" s="619"/>
      <c r="AS9" s="619"/>
      <c r="AT9" s="619"/>
      <c r="AU9" s="619"/>
      <c r="AV9" s="619"/>
      <c r="AW9" s="619"/>
      <c r="AX9" s="619"/>
      <c r="AY9" s="619"/>
      <c r="AZ9" s="619"/>
      <c r="BA9" s="619"/>
      <c r="BB9" s="619"/>
      <c r="BC9" s="619"/>
      <c r="BD9" s="619"/>
      <c r="BE9" s="619"/>
      <c r="BF9" s="620"/>
      <c r="BG9" s="621">
        <v>11344763</v>
      </c>
      <c r="BH9" s="622"/>
      <c r="BI9" s="622"/>
      <c r="BJ9" s="622"/>
      <c r="BK9" s="622"/>
      <c r="BL9" s="622"/>
      <c r="BM9" s="622"/>
      <c r="BN9" s="623"/>
      <c r="BO9" s="657">
        <v>34.799999999999997</v>
      </c>
      <c r="BP9" s="657"/>
      <c r="BQ9" s="657"/>
      <c r="BR9" s="657"/>
      <c r="BS9" s="658" t="s">
        <v>62</v>
      </c>
      <c r="BT9" s="658"/>
      <c r="BU9" s="658"/>
      <c r="BV9" s="658"/>
      <c r="BW9" s="658"/>
      <c r="BX9" s="658"/>
      <c r="BY9" s="658"/>
      <c r="BZ9" s="658"/>
      <c r="CA9" s="658"/>
      <c r="CB9" s="689"/>
      <c r="CD9" s="618" t="s">
        <v>173</v>
      </c>
      <c r="CE9" s="619"/>
      <c r="CF9" s="619"/>
      <c r="CG9" s="619"/>
      <c r="CH9" s="619"/>
      <c r="CI9" s="619"/>
      <c r="CJ9" s="619"/>
      <c r="CK9" s="619"/>
      <c r="CL9" s="619"/>
      <c r="CM9" s="619"/>
      <c r="CN9" s="619"/>
      <c r="CO9" s="619"/>
      <c r="CP9" s="619"/>
      <c r="CQ9" s="620"/>
      <c r="CR9" s="621">
        <v>9208018</v>
      </c>
      <c r="CS9" s="622"/>
      <c r="CT9" s="622"/>
      <c r="CU9" s="622"/>
      <c r="CV9" s="622"/>
      <c r="CW9" s="622"/>
      <c r="CX9" s="622"/>
      <c r="CY9" s="623"/>
      <c r="CZ9" s="657">
        <v>11.5</v>
      </c>
      <c r="DA9" s="657"/>
      <c r="DB9" s="657"/>
      <c r="DC9" s="657"/>
      <c r="DD9" s="627">
        <v>417936</v>
      </c>
      <c r="DE9" s="622"/>
      <c r="DF9" s="622"/>
      <c r="DG9" s="622"/>
      <c r="DH9" s="622"/>
      <c r="DI9" s="622"/>
      <c r="DJ9" s="622"/>
      <c r="DK9" s="622"/>
      <c r="DL9" s="622"/>
      <c r="DM9" s="622"/>
      <c r="DN9" s="622"/>
      <c r="DO9" s="622"/>
      <c r="DP9" s="623"/>
      <c r="DQ9" s="627">
        <v>5455269</v>
      </c>
      <c r="DR9" s="622"/>
      <c r="DS9" s="622"/>
      <c r="DT9" s="622"/>
      <c r="DU9" s="622"/>
      <c r="DV9" s="622"/>
      <c r="DW9" s="622"/>
      <c r="DX9" s="622"/>
      <c r="DY9" s="622"/>
      <c r="DZ9" s="622"/>
      <c r="EA9" s="622"/>
      <c r="EB9" s="622"/>
      <c r="EC9" s="656"/>
    </row>
    <row r="10" spans="2:143" ht="11.25" customHeight="1" x14ac:dyDescent="0.2">
      <c r="B10" s="618" t="s">
        <v>174</v>
      </c>
      <c r="C10" s="619"/>
      <c r="D10" s="619"/>
      <c r="E10" s="619"/>
      <c r="F10" s="619"/>
      <c r="G10" s="619"/>
      <c r="H10" s="619"/>
      <c r="I10" s="619"/>
      <c r="J10" s="619"/>
      <c r="K10" s="619"/>
      <c r="L10" s="619"/>
      <c r="M10" s="619"/>
      <c r="N10" s="619"/>
      <c r="O10" s="619"/>
      <c r="P10" s="619"/>
      <c r="Q10" s="620"/>
      <c r="R10" s="621" t="s">
        <v>62</v>
      </c>
      <c r="S10" s="622"/>
      <c r="T10" s="622"/>
      <c r="U10" s="622"/>
      <c r="V10" s="622"/>
      <c r="W10" s="622"/>
      <c r="X10" s="622"/>
      <c r="Y10" s="623"/>
      <c r="Z10" s="657" t="s">
        <v>62</v>
      </c>
      <c r="AA10" s="657"/>
      <c r="AB10" s="657"/>
      <c r="AC10" s="657"/>
      <c r="AD10" s="658" t="s">
        <v>62</v>
      </c>
      <c r="AE10" s="658"/>
      <c r="AF10" s="658"/>
      <c r="AG10" s="658"/>
      <c r="AH10" s="658"/>
      <c r="AI10" s="658"/>
      <c r="AJ10" s="658"/>
      <c r="AK10" s="658"/>
      <c r="AL10" s="624" t="s">
        <v>62</v>
      </c>
      <c r="AM10" s="625"/>
      <c r="AN10" s="625"/>
      <c r="AO10" s="659"/>
      <c r="AP10" s="618" t="s">
        <v>175</v>
      </c>
      <c r="AQ10" s="619"/>
      <c r="AR10" s="619"/>
      <c r="AS10" s="619"/>
      <c r="AT10" s="619"/>
      <c r="AU10" s="619"/>
      <c r="AV10" s="619"/>
      <c r="AW10" s="619"/>
      <c r="AX10" s="619"/>
      <c r="AY10" s="619"/>
      <c r="AZ10" s="619"/>
      <c r="BA10" s="619"/>
      <c r="BB10" s="619"/>
      <c r="BC10" s="619"/>
      <c r="BD10" s="619"/>
      <c r="BE10" s="619"/>
      <c r="BF10" s="620"/>
      <c r="BG10" s="621">
        <v>609331</v>
      </c>
      <c r="BH10" s="622"/>
      <c r="BI10" s="622"/>
      <c r="BJ10" s="622"/>
      <c r="BK10" s="622"/>
      <c r="BL10" s="622"/>
      <c r="BM10" s="622"/>
      <c r="BN10" s="623"/>
      <c r="BO10" s="657">
        <v>1.9</v>
      </c>
      <c r="BP10" s="657"/>
      <c r="BQ10" s="657"/>
      <c r="BR10" s="657"/>
      <c r="BS10" s="658" t="s">
        <v>62</v>
      </c>
      <c r="BT10" s="658"/>
      <c r="BU10" s="658"/>
      <c r="BV10" s="658"/>
      <c r="BW10" s="658"/>
      <c r="BX10" s="658"/>
      <c r="BY10" s="658"/>
      <c r="BZ10" s="658"/>
      <c r="CA10" s="658"/>
      <c r="CB10" s="689"/>
      <c r="CD10" s="618" t="s">
        <v>176</v>
      </c>
      <c r="CE10" s="619"/>
      <c r="CF10" s="619"/>
      <c r="CG10" s="619"/>
      <c r="CH10" s="619"/>
      <c r="CI10" s="619"/>
      <c r="CJ10" s="619"/>
      <c r="CK10" s="619"/>
      <c r="CL10" s="619"/>
      <c r="CM10" s="619"/>
      <c r="CN10" s="619"/>
      <c r="CO10" s="619"/>
      <c r="CP10" s="619"/>
      <c r="CQ10" s="620"/>
      <c r="CR10" s="621">
        <v>144698</v>
      </c>
      <c r="CS10" s="622"/>
      <c r="CT10" s="622"/>
      <c r="CU10" s="622"/>
      <c r="CV10" s="622"/>
      <c r="CW10" s="622"/>
      <c r="CX10" s="622"/>
      <c r="CY10" s="623"/>
      <c r="CZ10" s="657">
        <v>0.2</v>
      </c>
      <c r="DA10" s="657"/>
      <c r="DB10" s="657"/>
      <c r="DC10" s="657"/>
      <c r="DD10" s="627" t="s">
        <v>62</v>
      </c>
      <c r="DE10" s="622"/>
      <c r="DF10" s="622"/>
      <c r="DG10" s="622"/>
      <c r="DH10" s="622"/>
      <c r="DI10" s="622"/>
      <c r="DJ10" s="622"/>
      <c r="DK10" s="622"/>
      <c r="DL10" s="622"/>
      <c r="DM10" s="622"/>
      <c r="DN10" s="622"/>
      <c r="DO10" s="622"/>
      <c r="DP10" s="623"/>
      <c r="DQ10" s="627">
        <v>24327</v>
      </c>
      <c r="DR10" s="622"/>
      <c r="DS10" s="622"/>
      <c r="DT10" s="622"/>
      <c r="DU10" s="622"/>
      <c r="DV10" s="622"/>
      <c r="DW10" s="622"/>
      <c r="DX10" s="622"/>
      <c r="DY10" s="622"/>
      <c r="DZ10" s="622"/>
      <c r="EA10" s="622"/>
      <c r="EB10" s="622"/>
      <c r="EC10" s="656"/>
    </row>
    <row r="11" spans="2:143" ht="11.25" customHeight="1" x14ac:dyDescent="0.2">
      <c r="B11" s="618" t="s">
        <v>177</v>
      </c>
      <c r="C11" s="619"/>
      <c r="D11" s="619"/>
      <c r="E11" s="619"/>
      <c r="F11" s="619"/>
      <c r="G11" s="619"/>
      <c r="H11" s="619"/>
      <c r="I11" s="619"/>
      <c r="J11" s="619"/>
      <c r="K11" s="619"/>
      <c r="L11" s="619"/>
      <c r="M11" s="619"/>
      <c r="N11" s="619"/>
      <c r="O11" s="619"/>
      <c r="P11" s="619"/>
      <c r="Q11" s="620"/>
      <c r="R11" s="621">
        <v>4577418</v>
      </c>
      <c r="S11" s="622"/>
      <c r="T11" s="622"/>
      <c r="U11" s="622"/>
      <c r="V11" s="622"/>
      <c r="W11" s="622"/>
      <c r="X11" s="622"/>
      <c r="Y11" s="623"/>
      <c r="Z11" s="624">
        <v>5.4</v>
      </c>
      <c r="AA11" s="625"/>
      <c r="AB11" s="625"/>
      <c r="AC11" s="626"/>
      <c r="AD11" s="627">
        <v>4577418</v>
      </c>
      <c r="AE11" s="622"/>
      <c r="AF11" s="622"/>
      <c r="AG11" s="622"/>
      <c r="AH11" s="622"/>
      <c r="AI11" s="622"/>
      <c r="AJ11" s="622"/>
      <c r="AK11" s="623"/>
      <c r="AL11" s="624">
        <v>11.5</v>
      </c>
      <c r="AM11" s="625"/>
      <c r="AN11" s="625"/>
      <c r="AO11" s="659"/>
      <c r="AP11" s="618" t="s">
        <v>178</v>
      </c>
      <c r="AQ11" s="619"/>
      <c r="AR11" s="619"/>
      <c r="AS11" s="619"/>
      <c r="AT11" s="619"/>
      <c r="AU11" s="619"/>
      <c r="AV11" s="619"/>
      <c r="AW11" s="619"/>
      <c r="AX11" s="619"/>
      <c r="AY11" s="619"/>
      <c r="AZ11" s="619"/>
      <c r="BA11" s="619"/>
      <c r="BB11" s="619"/>
      <c r="BC11" s="619"/>
      <c r="BD11" s="619"/>
      <c r="BE11" s="619"/>
      <c r="BF11" s="620"/>
      <c r="BG11" s="621">
        <v>1285137</v>
      </c>
      <c r="BH11" s="622"/>
      <c r="BI11" s="622"/>
      <c r="BJ11" s="622"/>
      <c r="BK11" s="622"/>
      <c r="BL11" s="622"/>
      <c r="BM11" s="622"/>
      <c r="BN11" s="623"/>
      <c r="BO11" s="657">
        <v>3.9</v>
      </c>
      <c r="BP11" s="657"/>
      <c r="BQ11" s="657"/>
      <c r="BR11" s="657"/>
      <c r="BS11" s="658">
        <v>233829</v>
      </c>
      <c r="BT11" s="658"/>
      <c r="BU11" s="658"/>
      <c r="BV11" s="658"/>
      <c r="BW11" s="658"/>
      <c r="BX11" s="658"/>
      <c r="BY11" s="658"/>
      <c r="BZ11" s="658"/>
      <c r="CA11" s="658"/>
      <c r="CB11" s="689"/>
      <c r="CD11" s="618" t="s">
        <v>179</v>
      </c>
      <c r="CE11" s="619"/>
      <c r="CF11" s="619"/>
      <c r="CG11" s="619"/>
      <c r="CH11" s="619"/>
      <c r="CI11" s="619"/>
      <c r="CJ11" s="619"/>
      <c r="CK11" s="619"/>
      <c r="CL11" s="619"/>
      <c r="CM11" s="619"/>
      <c r="CN11" s="619"/>
      <c r="CO11" s="619"/>
      <c r="CP11" s="619"/>
      <c r="CQ11" s="620"/>
      <c r="CR11" s="621">
        <v>1136719</v>
      </c>
      <c r="CS11" s="622"/>
      <c r="CT11" s="622"/>
      <c r="CU11" s="622"/>
      <c r="CV11" s="622"/>
      <c r="CW11" s="622"/>
      <c r="CX11" s="622"/>
      <c r="CY11" s="623"/>
      <c r="CZ11" s="657">
        <v>1.4</v>
      </c>
      <c r="DA11" s="657"/>
      <c r="DB11" s="657"/>
      <c r="DC11" s="657"/>
      <c r="DD11" s="627">
        <v>505990</v>
      </c>
      <c r="DE11" s="622"/>
      <c r="DF11" s="622"/>
      <c r="DG11" s="622"/>
      <c r="DH11" s="622"/>
      <c r="DI11" s="622"/>
      <c r="DJ11" s="622"/>
      <c r="DK11" s="622"/>
      <c r="DL11" s="622"/>
      <c r="DM11" s="622"/>
      <c r="DN11" s="622"/>
      <c r="DO11" s="622"/>
      <c r="DP11" s="623"/>
      <c r="DQ11" s="627">
        <v>589572</v>
      </c>
      <c r="DR11" s="622"/>
      <c r="DS11" s="622"/>
      <c r="DT11" s="622"/>
      <c r="DU11" s="622"/>
      <c r="DV11" s="622"/>
      <c r="DW11" s="622"/>
      <c r="DX11" s="622"/>
      <c r="DY11" s="622"/>
      <c r="DZ11" s="622"/>
      <c r="EA11" s="622"/>
      <c r="EB11" s="622"/>
      <c r="EC11" s="656"/>
    </row>
    <row r="12" spans="2:143" ht="11.25" customHeight="1" x14ac:dyDescent="0.2">
      <c r="B12" s="618" t="s">
        <v>180</v>
      </c>
      <c r="C12" s="619"/>
      <c r="D12" s="619"/>
      <c r="E12" s="619"/>
      <c r="F12" s="619"/>
      <c r="G12" s="619"/>
      <c r="H12" s="619"/>
      <c r="I12" s="619"/>
      <c r="J12" s="619"/>
      <c r="K12" s="619"/>
      <c r="L12" s="619"/>
      <c r="M12" s="619"/>
      <c r="N12" s="619"/>
      <c r="O12" s="619"/>
      <c r="P12" s="619"/>
      <c r="Q12" s="620"/>
      <c r="R12" s="621">
        <v>15162</v>
      </c>
      <c r="S12" s="622"/>
      <c r="T12" s="622"/>
      <c r="U12" s="622"/>
      <c r="V12" s="622"/>
      <c r="W12" s="622"/>
      <c r="X12" s="622"/>
      <c r="Y12" s="623"/>
      <c r="Z12" s="657">
        <v>0</v>
      </c>
      <c r="AA12" s="657"/>
      <c r="AB12" s="657"/>
      <c r="AC12" s="657"/>
      <c r="AD12" s="658">
        <v>15162</v>
      </c>
      <c r="AE12" s="658"/>
      <c r="AF12" s="658"/>
      <c r="AG12" s="658"/>
      <c r="AH12" s="658"/>
      <c r="AI12" s="658"/>
      <c r="AJ12" s="658"/>
      <c r="AK12" s="658"/>
      <c r="AL12" s="624">
        <v>0</v>
      </c>
      <c r="AM12" s="625"/>
      <c r="AN12" s="625"/>
      <c r="AO12" s="659"/>
      <c r="AP12" s="618" t="s">
        <v>181</v>
      </c>
      <c r="AQ12" s="619"/>
      <c r="AR12" s="619"/>
      <c r="AS12" s="619"/>
      <c r="AT12" s="619"/>
      <c r="AU12" s="619"/>
      <c r="AV12" s="619"/>
      <c r="AW12" s="619"/>
      <c r="AX12" s="619"/>
      <c r="AY12" s="619"/>
      <c r="AZ12" s="619"/>
      <c r="BA12" s="619"/>
      <c r="BB12" s="619"/>
      <c r="BC12" s="619"/>
      <c r="BD12" s="619"/>
      <c r="BE12" s="619"/>
      <c r="BF12" s="620"/>
      <c r="BG12" s="621">
        <v>15270621</v>
      </c>
      <c r="BH12" s="622"/>
      <c r="BI12" s="622"/>
      <c r="BJ12" s="622"/>
      <c r="BK12" s="622"/>
      <c r="BL12" s="622"/>
      <c r="BM12" s="622"/>
      <c r="BN12" s="623"/>
      <c r="BO12" s="657">
        <v>46.8</v>
      </c>
      <c r="BP12" s="657"/>
      <c r="BQ12" s="657"/>
      <c r="BR12" s="657"/>
      <c r="BS12" s="658" t="s">
        <v>62</v>
      </c>
      <c r="BT12" s="658"/>
      <c r="BU12" s="658"/>
      <c r="BV12" s="658"/>
      <c r="BW12" s="658"/>
      <c r="BX12" s="658"/>
      <c r="BY12" s="658"/>
      <c r="BZ12" s="658"/>
      <c r="CA12" s="658"/>
      <c r="CB12" s="689"/>
      <c r="CD12" s="618" t="s">
        <v>182</v>
      </c>
      <c r="CE12" s="619"/>
      <c r="CF12" s="619"/>
      <c r="CG12" s="619"/>
      <c r="CH12" s="619"/>
      <c r="CI12" s="619"/>
      <c r="CJ12" s="619"/>
      <c r="CK12" s="619"/>
      <c r="CL12" s="619"/>
      <c r="CM12" s="619"/>
      <c r="CN12" s="619"/>
      <c r="CO12" s="619"/>
      <c r="CP12" s="619"/>
      <c r="CQ12" s="620"/>
      <c r="CR12" s="621">
        <v>1960378</v>
      </c>
      <c r="CS12" s="622"/>
      <c r="CT12" s="622"/>
      <c r="CU12" s="622"/>
      <c r="CV12" s="622"/>
      <c r="CW12" s="622"/>
      <c r="CX12" s="622"/>
      <c r="CY12" s="623"/>
      <c r="CZ12" s="657">
        <v>2.4</v>
      </c>
      <c r="DA12" s="657"/>
      <c r="DB12" s="657"/>
      <c r="DC12" s="657"/>
      <c r="DD12" s="627">
        <v>246585</v>
      </c>
      <c r="DE12" s="622"/>
      <c r="DF12" s="622"/>
      <c r="DG12" s="622"/>
      <c r="DH12" s="622"/>
      <c r="DI12" s="622"/>
      <c r="DJ12" s="622"/>
      <c r="DK12" s="622"/>
      <c r="DL12" s="622"/>
      <c r="DM12" s="622"/>
      <c r="DN12" s="622"/>
      <c r="DO12" s="622"/>
      <c r="DP12" s="623"/>
      <c r="DQ12" s="627">
        <v>1411076</v>
      </c>
      <c r="DR12" s="622"/>
      <c r="DS12" s="622"/>
      <c r="DT12" s="622"/>
      <c r="DU12" s="622"/>
      <c r="DV12" s="622"/>
      <c r="DW12" s="622"/>
      <c r="DX12" s="622"/>
      <c r="DY12" s="622"/>
      <c r="DZ12" s="622"/>
      <c r="EA12" s="622"/>
      <c r="EB12" s="622"/>
      <c r="EC12" s="656"/>
    </row>
    <row r="13" spans="2:143" ht="11.25" customHeight="1" x14ac:dyDescent="0.2">
      <c r="B13" s="618" t="s">
        <v>183</v>
      </c>
      <c r="C13" s="619"/>
      <c r="D13" s="619"/>
      <c r="E13" s="619"/>
      <c r="F13" s="619"/>
      <c r="G13" s="619"/>
      <c r="H13" s="619"/>
      <c r="I13" s="619"/>
      <c r="J13" s="619"/>
      <c r="K13" s="619"/>
      <c r="L13" s="619"/>
      <c r="M13" s="619"/>
      <c r="N13" s="619"/>
      <c r="O13" s="619"/>
      <c r="P13" s="619"/>
      <c r="Q13" s="620"/>
      <c r="R13" s="621" t="s">
        <v>62</v>
      </c>
      <c r="S13" s="622"/>
      <c r="T13" s="622"/>
      <c r="U13" s="622"/>
      <c r="V13" s="622"/>
      <c r="W13" s="622"/>
      <c r="X13" s="622"/>
      <c r="Y13" s="623"/>
      <c r="Z13" s="657" t="s">
        <v>62</v>
      </c>
      <c r="AA13" s="657"/>
      <c r="AB13" s="657"/>
      <c r="AC13" s="657"/>
      <c r="AD13" s="658" t="s">
        <v>62</v>
      </c>
      <c r="AE13" s="658"/>
      <c r="AF13" s="658"/>
      <c r="AG13" s="658"/>
      <c r="AH13" s="658"/>
      <c r="AI13" s="658"/>
      <c r="AJ13" s="658"/>
      <c r="AK13" s="658"/>
      <c r="AL13" s="624" t="s">
        <v>62</v>
      </c>
      <c r="AM13" s="625"/>
      <c r="AN13" s="625"/>
      <c r="AO13" s="659"/>
      <c r="AP13" s="618" t="s">
        <v>184</v>
      </c>
      <c r="AQ13" s="619"/>
      <c r="AR13" s="619"/>
      <c r="AS13" s="619"/>
      <c r="AT13" s="619"/>
      <c r="AU13" s="619"/>
      <c r="AV13" s="619"/>
      <c r="AW13" s="619"/>
      <c r="AX13" s="619"/>
      <c r="AY13" s="619"/>
      <c r="AZ13" s="619"/>
      <c r="BA13" s="619"/>
      <c r="BB13" s="619"/>
      <c r="BC13" s="619"/>
      <c r="BD13" s="619"/>
      <c r="BE13" s="619"/>
      <c r="BF13" s="620"/>
      <c r="BG13" s="621">
        <v>15243992</v>
      </c>
      <c r="BH13" s="622"/>
      <c r="BI13" s="622"/>
      <c r="BJ13" s="622"/>
      <c r="BK13" s="622"/>
      <c r="BL13" s="622"/>
      <c r="BM13" s="622"/>
      <c r="BN13" s="623"/>
      <c r="BO13" s="657">
        <v>46.8</v>
      </c>
      <c r="BP13" s="657"/>
      <c r="BQ13" s="657"/>
      <c r="BR13" s="657"/>
      <c r="BS13" s="658" t="s">
        <v>62</v>
      </c>
      <c r="BT13" s="658"/>
      <c r="BU13" s="658"/>
      <c r="BV13" s="658"/>
      <c r="BW13" s="658"/>
      <c r="BX13" s="658"/>
      <c r="BY13" s="658"/>
      <c r="BZ13" s="658"/>
      <c r="CA13" s="658"/>
      <c r="CB13" s="689"/>
      <c r="CD13" s="618" t="s">
        <v>185</v>
      </c>
      <c r="CE13" s="619"/>
      <c r="CF13" s="619"/>
      <c r="CG13" s="619"/>
      <c r="CH13" s="619"/>
      <c r="CI13" s="619"/>
      <c r="CJ13" s="619"/>
      <c r="CK13" s="619"/>
      <c r="CL13" s="619"/>
      <c r="CM13" s="619"/>
      <c r="CN13" s="619"/>
      <c r="CO13" s="619"/>
      <c r="CP13" s="619"/>
      <c r="CQ13" s="620"/>
      <c r="CR13" s="621">
        <v>6691988</v>
      </c>
      <c r="CS13" s="622"/>
      <c r="CT13" s="622"/>
      <c r="CU13" s="622"/>
      <c r="CV13" s="622"/>
      <c r="CW13" s="622"/>
      <c r="CX13" s="622"/>
      <c r="CY13" s="623"/>
      <c r="CZ13" s="657">
        <v>8.3000000000000007</v>
      </c>
      <c r="DA13" s="657"/>
      <c r="DB13" s="657"/>
      <c r="DC13" s="657"/>
      <c r="DD13" s="627">
        <v>1892494</v>
      </c>
      <c r="DE13" s="622"/>
      <c r="DF13" s="622"/>
      <c r="DG13" s="622"/>
      <c r="DH13" s="622"/>
      <c r="DI13" s="622"/>
      <c r="DJ13" s="622"/>
      <c r="DK13" s="622"/>
      <c r="DL13" s="622"/>
      <c r="DM13" s="622"/>
      <c r="DN13" s="622"/>
      <c r="DO13" s="622"/>
      <c r="DP13" s="623"/>
      <c r="DQ13" s="627">
        <v>4690739</v>
      </c>
      <c r="DR13" s="622"/>
      <c r="DS13" s="622"/>
      <c r="DT13" s="622"/>
      <c r="DU13" s="622"/>
      <c r="DV13" s="622"/>
      <c r="DW13" s="622"/>
      <c r="DX13" s="622"/>
      <c r="DY13" s="622"/>
      <c r="DZ13" s="622"/>
      <c r="EA13" s="622"/>
      <c r="EB13" s="622"/>
      <c r="EC13" s="656"/>
    </row>
    <row r="14" spans="2:143" ht="11.25" customHeight="1" x14ac:dyDescent="0.2">
      <c r="B14" s="618" t="s">
        <v>186</v>
      </c>
      <c r="C14" s="619"/>
      <c r="D14" s="619"/>
      <c r="E14" s="619"/>
      <c r="F14" s="619"/>
      <c r="G14" s="619"/>
      <c r="H14" s="619"/>
      <c r="I14" s="619"/>
      <c r="J14" s="619"/>
      <c r="K14" s="619"/>
      <c r="L14" s="619"/>
      <c r="M14" s="619"/>
      <c r="N14" s="619"/>
      <c r="O14" s="619"/>
      <c r="P14" s="619"/>
      <c r="Q14" s="620"/>
      <c r="R14" s="621">
        <v>763</v>
      </c>
      <c r="S14" s="622"/>
      <c r="T14" s="622"/>
      <c r="U14" s="622"/>
      <c r="V14" s="622"/>
      <c r="W14" s="622"/>
      <c r="X14" s="622"/>
      <c r="Y14" s="623"/>
      <c r="Z14" s="657">
        <v>0</v>
      </c>
      <c r="AA14" s="657"/>
      <c r="AB14" s="657"/>
      <c r="AC14" s="657"/>
      <c r="AD14" s="658">
        <v>763</v>
      </c>
      <c r="AE14" s="658"/>
      <c r="AF14" s="658"/>
      <c r="AG14" s="658"/>
      <c r="AH14" s="658"/>
      <c r="AI14" s="658"/>
      <c r="AJ14" s="658"/>
      <c r="AK14" s="658"/>
      <c r="AL14" s="624">
        <v>0</v>
      </c>
      <c r="AM14" s="625"/>
      <c r="AN14" s="625"/>
      <c r="AO14" s="659"/>
      <c r="AP14" s="618" t="s">
        <v>187</v>
      </c>
      <c r="AQ14" s="619"/>
      <c r="AR14" s="619"/>
      <c r="AS14" s="619"/>
      <c r="AT14" s="619"/>
      <c r="AU14" s="619"/>
      <c r="AV14" s="619"/>
      <c r="AW14" s="619"/>
      <c r="AX14" s="619"/>
      <c r="AY14" s="619"/>
      <c r="AZ14" s="619"/>
      <c r="BA14" s="619"/>
      <c r="BB14" s="619"/>
      <c r="BC14" s="619"/>
      <c r="BD14" s="619"/>
      <c r="BE14" s="619"/>
      <c r="BF14" s="620"/>
      <c r="BG14" s="621">
        <v>432018</v>
      </c>
      <c r="BH14" s="622"/>
      <c r="BI14" s="622"/>
      <c r="BJ14" s="622"/>
      <c r="BK14" s="622"/>
      <c r="BL14" s="622"/>
      <c r="BM14" s="622"/>
      <c r="BN14" s="623"/>
      <c r="BO14" s="657">
        <v>1.3</v>
      </c>
      <c r="BP14" s="657"/>
      <c r="BQ14" s="657"/>
      <c r="BR14" s="657"/>
      <c r="BS14" s="658" t="s">
        <v>62</v>
      </c>
      <c r="BT14" s="658"/>
      <c r="BU14" s="658"/>
      <c r="BV14" s="658"/>
      <c r="BW14" s="658"/>
      <c r="BX14" s="658"/>
      <c r="BY14" s="658"/>
      <c r="BZ14" s="658"/>
      <c r="CA14" s="658"/>
      <c r="CB14" s="689"/>
      <c r="CD14" s="618" t="s">
        <v>188</v>
      </c>
      <c r="CE14" s="619"/>
      <c r="CF14" s="619"/>
      <c r="CG14" s="619"/>
      <c r="CH14" s="619"/>
      <c r="CI14" s="619"/>
      <c r="CJ14" s="619"/>
      <c r="CK14" s="619"/>
      <c r="CL14" s="619"/>
      <c r="CM14" s="619"/>
      <c r="CN14" s="619"/>
      <c r="CO14" s="619"/>
      <c r="CP14" s="619"/>
      <c r="CQ14" s="620"/>
      <c r="CR14" s="621">
        <v>4430807</v>
      </c>
      <c r="CS14" s="622"/>
      <c r="CT14" s="622"/>
      <c r="CU14" s="622"/>
      <c r="CV14" s="622"/>
      <c r="CW14" s="622"/>
      <c r="CX14" s="622"/>
      <c r="CY14" s="623"/>
      <c r="CZ14" s="657">
        <v>5.5</v>
      </c>
      <c r="DA14" s="657"/>
      <c r="DB14" s="657"/>
      <c r="DC14" s="657"/>
      <c r="DD14" s="627">
        <v>313421</v>
      </c>
      <c r="DE14" s="622"/>
      <c r="DF14" s="622"/>
      <c r="DG14" s="622"/>
      <c r="DH14" s="622"/>
      <c r="DI14" s="622"/>
      <c r="DJ14" s="622"/>
      <c r="DK14" s="622"/>
      <c r="DL14" s="622"/>
      <c r="DM14" s="622"/>
      <c r="DN14" s="622"/>
      <c r="DO14" s="622"/>
      <c r="DP14" s="623"/>
      <c r="DQ14" s="627">
        <v>2512514</v>
      </c>
      <c r="DR14" s="622"/>
      <c r="DS14" s="622"/>
      <c r="DT14" s="622"/>
      <c r="DU14" s="622"/>
      <c r="DV14" s="622"/>
      <c r="DW14" s="622"/>
      <c r="DX14" s="622"/>
      <c r="DY14" s="622"/>
      <c r="DZ14" s="622"/>
      <c r="EA14" s="622"/>
      <c r="EB14" s="622"/>
      <c r="EC14" s="656"/>
    </row>
    <row r="15" spans="2:143" ht="11.25" customHeight="1" x14ac:dyDescent="0.2">
      <c r="B15" s="618" t="s">
        <v>189</v>
      </c>
      <c r="C15" s="619"/>
      <c r="D15" s="619"/>
      <c r="E15" s="619"/>
      <c r="F15" s="619"/>
      <c r="G15" s="619"/>
      <c r="H15" s="619"/>
      <c r="I15" s="619"/>
      <c r="J15" s="619"/>
      <c r="K15" s="619"/>
      <c r="L15" s="619"/>
      <c r="M15" s="619"/>
      <c r="N15" s="619"/>
      <c r="O15" s="619"/>
      <c r="P15" s="619"/>
      <c r="Q15" s="620"/>
      <c r="R15" s="621" t="s">
        <v>62</v>
      </c>
      <c r="S15" s="622"/>
      <c r="T15" s="622"/>
      <c r="U15" s="622"/>
      <c r="V15" s="622"/>
      <c r="W15" s="622"/>
      <c r="X15" s="622"/>
      <c r="Y15" s="623"/>
      <c r="Z15" s="657" t="s">
        <v>62</v>
      </c>
      <c r="AA15" s="657"/>
      <c r="AB15" s="657"/>
      <c r="AC15" s="657"/>
      <c r="AD15" s="658" t="s">
        <v>62</v>
      </c>
      <c r="AE15" s="658"/>
      <c r="AF15" s="658"/>
      <c r="AG15" s="658"/>
      <c r="AH15" s="658"/>
      <c r="AI15" s="658"/>
      <c r="AJ15" s="658"/>
      <c r="AK15" s="658"/>
      <c r="AL15" s="624" t="s">
        <v>62</v>
      </c>
      <c r="AM15" s="625"/>
      <c r="AN15" s="625"/>
      <c r="AO15" s="659"/>
      <c r="AP15" s="618" t="s">
        <v>190</v>
      </c>
      <c r="AQ15" s="619"/>
      <c r="AR15" s="619"/>
      <c r="AS15" s="619"/>
      <c r="AT15" s="619"/>
      <c r="AU15" s="619"/>
      <c r="AV15" s="619"/>
      <c r="AW15" s="619"/>
      <c r="AX15" s="619"/>
      <c r="AY15" s="619"/>
      <c r="AZ15" s="619"/>
      <c r="BA15" s="619"/>
      <c r="BB15" s="619"/>
      <c r="BC15" s="619"/>
      <c r="BD15" s="619"/>
      <c r="BE15" s="619"/>
      <c r="BF15" s="620"/>
      <c r="BG15" s="621">
        <v>1405350</v>
      </c>
      <c r="BH15" s="622"/>
      <c r="BI15" s="622"/>
      <c r="BJ15" s="622"/>
      <c r="BK15" s="622"/>
      <c r="BL15" s="622"/>
      <c r="BM15" s="622"/>
      <c r="BN15" s="623"/>
      <c r="BO15" s="657">
        <v>4.3</v>
      </c>
      <c r="BP15" s="657"/>
      <c r="BQ15" s="657"/>
      <c r="BR15" s="657"/>
      <c r="BS15" s="658" t="s">
        <v>62</v>
      </c>
      <c r="BT15" s="658"/>
      <c r="BU15" s="658"/>
      <c r="BV15" s="658"/>
      <c r="BW15" s="658"/>
      <c r="BX15" s="658"/>
      <c r="BY15" s="658"/>
      <c r="BZ15" s="658"/>
      <c r="CA15" s="658"/>
      <c r="CB15" s="689"/>
      <c r="CD15" s="618" t="s">
        <v>191</v>
      </c>
      <c r="CE15" s="619"/>
      <c r="CF15" s="619"/>
      <c r="CG15" s="619"/>
      <c r="CH15" s="619"/>
      <c r="CI15" s="619"/>
      <c r="CJ15" s="619"/>
      <c r="CK15" s="619"/>
      <c r="CL15" s="619"/>
      <c r="CM15" s="619"/>
      <c r="CN15" s="619"/>
      <c r="CO15" s="619"/>
      <c r="CP15" s="619"/>
      <c r="CQ15" s="620"/>
      <c r="CR15" s="621">
        <v>9023835</v>
      </c>
      <c r="CS15" s="622"/>
      <c r="CT15" s="622"/>
      <c r="CU15" s="622"/>
      <c r="CV15" s="622"/>
      <c r="CW15" s="622"/>
      <c r="CX15" s="622"/>
      <c r="CY15" s="623"/>
      <c r="CZ15" s="657">
        <v>11.3</v>
      </c>
      <c r="DA15" s="657"/>
      <c r="DB15" s="657"/>
      <c r="DC15" s="657"/>
      <c r="DD15" s="627">
        <v>1799454</v>
      </c>
      <c r="DE15" s="622"/>
      <c r="DF15" s="622"/>
      <c r="DG15" s="622"/>
      <c r="DH15" s="622"/>
      <c r="DI15" s="622"/>
      <c r="DJ15" s="622"/>
      <c r="DK15" s="622"/>
      <c r="DL15" s="622"/>
      <c r="DM15" s="622"/>
      <c r="DN15" s="622"/>
      <c r="DO15" s="622"/>
      <c r="DP15" s="623"/>
      <c r="DQ15" s="627">
        <v>6199072</v>
      </c>
      <c r="DR15" s="622"/>
      <c r="DS15" s="622"/>
      <c r="DT15" s="622"/>
      <c r="DU15" s="622"/>
      <c r="DV15" s="622"/>
      <c r="DW15" s="622"/>
      <c r="DX15" s="622"/>
      <c r="DY15" s="622"/>
      <c r="DZ15" s="622"/>
      <c r="EA15" s="622"/>
      <c r="EB15" s="622"/>
      <c r="EC15" s="656"/>
    </row>
    <row r="16" spans="2:143" ht="11.25" customHeight="1" x14ac:dyDescent="0.2">
      <c r="B16" s="618" t="s">
        <v>192</v>
      </c>
      <c r="C16" s="619"/>
      <c r="D16" s="619"/>
      <c r="E16" s="619"/>
      <c r="F16" s="619"/>
      <c r="G16" s="619"/>
      <c r="H16" s="619"/>
      <c r="I16" s="619"/>
      <c r="J16" s="619"/>
      <c r="K16" s="619"/>
      <c r="L16" s="619"/>
      <c r="M16" s="619"/>
      <c r="N16" s="619"/>
      <c r="O16" s="619"/>
      <c r="P16" s="619"/>
      <c r="Q16" s="620"/>
      <c r="R16" s="621">
        <v>80019</v>
      </c>
      <c r="S16" s="622"/>
      <c r="T16" s="622"/>
      <c r="U16" s="622"/>
      <c r="V16" s="622"/>
      <c r="W16" s="622"/>
      <c r="X16" s="622"/>
      <c r="Y16" s="623"/>
      <c r="Z16" s="657">
        <v>0.1</v>
      </c>
      <c r="AA16" s="657"/>
      <c r="AB16" s="657"/>
      <c r="AC16" s="657"/>
      <c r="AD16" s="658">
        <v>80019</v>
      </c>
      <c r="AE16" s="658"/>
      <c r="AF16" s="658"/>
      <c r="AG16" s="658"/>
      <c r="AH16" s="658"/>
      <c r="AI16" s="658"/>
      <c r="AJ16" s="658"/>
      <c r="AK16" s="658"/>
      <c r="AL16" s="624">
        <v>0.2</v>
      </c>
      <c r="AM16" s="625"/>
      <c r="AN16" s="625"/>
      <c r="AO16" s="659"/>
      <c r="AP16" s="618" t="s">
        <v>193</v>
      </c>
      <c r="AQ16" s="619"/>
      <c r="AR16" s="619"/>
      <c r="AS16" s="619"/>
      <c r="AT16" s="619"/>
      <c r="AU16" s="619"/>
      <c r="AV16" s="619"/>
      <c r="AW16" s="619"/>
      <c r="AX16" s="619"/>
      <c r="AY16" s="619"/>
      <c r="AZ16" s="619"/>
      <c r="BA16" s="619"/>
      <c r="BB16" s="619"/>
      <c r="BC16" s="619"/>
      <c r="BD16" s="619"/>
      <c r="BE16" s="619"/>
      <c r="BF16" s="620"/>
      <c r="BG16" s="621" t="s">
        <v>62</v>
      </c>
      <c r="BH16" s="622"/>
      <c r="BI16" s="622"/>
      <c r="BJ16" s="622"/>
      <c r="BK16" s="622"/>
      <c r="BL16" s="622"/>
      <c r="BM16" s="622"/>
      <c r="BN16" s="623"/>
      <c r="BO16" s="657" t="s">
        <v>62</v>
      </c>
      <c r="BP16" s="657"/>
      <c r="BQ16" s="657"/>
      <c r="BR16" s="657"/>
      <c r="BS16" s="658" t="s">
        <v>62</v>
      </c>
      <c r="BT16" s="658"/>
      <c r="BU16" s="658"/>
      <c r="BV16" s="658"/>
      <c r="BW16" s="658"/>
      <c r="BX16" s="658"/>
      <c r="BY16" s="658"/>
      <c r="BZ16" s="658"/>
      <c r="CA16" s="658"/>
      <c r="CB16" s="689"/>
      <c r="CD16" s="618" t="s">
        <v>194</v>
      </c>
      <c r="CE16" s="619"/>
      <c r="CF16" s="619"/>
      <c r="CG16" s="619"/>
      <c r="CH16" s="619"/>
      <c r="CI16" s="619"/>
      <c r="CJ16" s="619"/>
      <c r="CK16" s="619"/>
      <c r="CL16" s="619"/>
      <c r="CM16" s="619"/>
      <c r="CN16" s="619"/>
      <c r="CO16" s="619"/>
      <c r="CP16" s="619"/>
      <c r="CQ16" s="620"/>
      <c r="CR16" s="621">
        <v>43713</v>
      </c>
      <c r="CS16" s="622"/>
      <c r="CT16" s="622"/>
      <c r="CU16" s="622"/>
      <c r="CV16" s="622"/>
      <c r="CW16" s="622"/>
      <c r="CX16" s="622"/>
      <c r="CY16" s="623"/>
      <c r="CZ16" s="657">
        <v>0.1</v>
      </c>
      <c r="DA16" s="657"/>
      <c r="DB16" s="657"/>
      <c r="DC16" s="657"/>
      <c r="DD16" s="627" t="s">
        <v>62</v>
      </c>
      <c r="DE16" s="622"/>
      <c r="DF16" s="622"/>
      <c r="DG16" s="622"/>
      <c r="DH16" s="622"/>
      <c r="DI16" s="622"/>
      <c r="DJ16" s="622"/>
      <c r="DK16" s="622"/>
      <c r="DL16" s="622"/>
      <c r="DM16" s="622"/>
      <c r="DN16" s="622"/>
      <c r="DO16" s="622"/>
      <c r="DP16" s="623"/>
      <c r="DQ16" s="627">
        <v>1698</v>
      </c>
      <c r="DR16" s="622"/>
      <c r="DS16" s="622"/>
      <c r="DT16" s="622"/>
      <c r="DU16" s="622"/>
      <c r="DV16" s="622"/>
      <c r="DW16" s="622"/>
      <c r="DX16" s="622"/>
      <c r="DY16" s="622"/>
      <c r="DZ16" s="622"/>
      <c r="EA16" s="622"/>
      <c r="EB16" s="622"/>
      <c r="EC16" s="656"/>
    </row>
    <row r="17" spans="2:133" ht="11.25" customHeight="1" x14ac:dyDescent="0.2">
      <c r="B17" s="618" t="s">
        <v>195</v>
      </c>
      <c r="C17" s="619"/>
      <c r="D17" s="619"/>
      <c r="E17" s="619"/>
      <c r="F17" s="619"/>
      <c r="G17" s="619"/>
      <c r="H17" s="619"/>
      <c r="I17" s="619"/>
      <c r="J17" s="619"/>
      <c r="K17" s="619"/>
      <c r="L17" s="619"/>
      <c r="M17" s="619"/>
      <c r="N17" s="619"/>
      <c r="O17" s="619"/>
      <c r="P17" s="619"/>
      <c r="Q17" s="620"/>
      <c r="R17" s="621">
        <v>492156</v>
      </c>
      <c r="S17" s="622"/>
      <c r="T17" s="622"/>
      <c r="U17" s="622"/>
      <c r="V17" s="622"/>
      <c r="W17" s="622"/>
      <c r="X17" s="622"/>
      <c r="Y17" s="623"/>
      <c r="Z17" s="657">
        <v>0.6</v>
      </c>
      <c r="AA17" s="657"/>
      <c r="AB17" s="657"/>
      <c r="AC17" s="657"/>
      <c r="AD17" s="658">
        <v>492156</v>
      </c>
      <c r="AE17" s="658"/>
      <c r="AF17" s="658"/>
      <c r="AG17" s="658"/>
      <c r="AH17" s="658"/>
      <c r="AI17" s="658"/>
      <c r="AJ17" s="658"/>
      <c r="AK17" s="658"/>
      <c r="AL17" s="624">
        <v>1.2</v>
      </c>
      <c r="AM17" s="625"/>
      <c r="AN17" s="625"/>
      <c r="AO17" s="659"/>
      <c r="AP17" s="618" t="s">
        <v>196</v>
      </c>
      <c r="AQ17" s="619"/>
      <c r="AR17" s="619"/>
      <c r="AS17" s="619"/>
      <c r="AT17" s="619"/>
      <c r="AU17" s="619"/>
      <c r="AV17" s="619"/>
      <c r="AW17" s="619"/>
      <c r="AX17" s="619"/>
      <c r="AY17" s="619"/>
      <c r="AZ17" s="619"/>
      <c r="BA17" s="619"/>
      <c r="BB17" s="619"/>
      <c r="BC17" s="619"/>
      <c r="BD17" s="619"/>
      <c r="BE17" s="619"/>
      <c r="BF17" s="620"/>
      <c r="BG17" s="621" t="s">
        <v>62</v>
      </c>
      <c r="BH17" s="622"/>
      <c r="BI17" s="622"/>
      <c r="BJ17" s="622"/>
      <c r="BK17" s="622"/>
      <c r="BL17" s="622"/>
      <c r="BM17" s="622"/>
      <c r="BN17" s="623"/>
      <c r="BO17" s="657" t="s">
        <v>62</v>
      </c>
      <c r="BP17" s="657"/>
      <c r="BQ17" s="657"/>
      <c r="BR17" s="657"/>
      <c r="BS17" s="658" t="s">
        <v>62</v>
      </c>
      <c r="BT17" s="658"/>
      <c r="BU17" s="658"/>
      <c r="BV17" s="658"/>
      <c r="BW17" s="658"/>
      <c r="BX17" s="658"/>
      <c r="BY17" s="658"/>
      <c r="BZ17" s="658"/>
      <c r="CA17" s="658"/>
      <c r="CB17" s="689"/>
      <c r="CD17" s="618" t="s">
        <v>197</v>
      </c>
      <c r="CE17" s="619"/>
      <c r="CF17" s="619"/>
      <c r="CG17" s="619"/>
      <c r="CH17" s="619"/>
      <c r="CI17" s="619"/>
      <c r="CJ17" s="619"/>
      <c r="CK17" s="619"/>
      <c r="CL17" s="619"/>
      <c r="CM17" s="619"/>
      <c r="CN17" s="619"/>
      <c r="CO17" s="619"/>
      <c r="CP17" s="619"/>
      <c r="CQ17" s="620"/>
      <c r="CR17" s="621">
        <v>5377374</v>
      </c>
      <c r="CS17" s="622"/>
      <c r="CT17" s="622"/>
      <c r="CU17" s="622"/>
      <c r="CV17" s="622"/>
      <c r="CW17" s="622"/>
      <c r="CX17" s="622"/>
      <c r="CY17" s="623"/>
      <c r="CZ17" s="657">
        <v>6.7</v>
      </c>
      <c r="DA17" s="657"/>
      <c r="DB17" s="657"/>
      <c r="DC17" s="657"/>
      <c r="DD17" s="627" t="s">
        <v>62</v>
      </c>
      <c r="DE17" s="622"/>
      <c r="DF17" s="622"/>
      <c r="DG17" s="622"/>
      <c r="DH17" s="622"/>
      <c r="DI17" s="622"/>
      <c r="DJ17" s="622"/>
      <c r="DK17" s="622"/>
      <c r="DL17" s="622"/>
      <c r="DM17" s="622"/>
      <c r="DN17" s="622"/>
      <c r="DO17" s="622"/>
      <c r="DP17" s="623"/>
      <c r="DQ17" s="627">
        <v>5124068</v>
      </c>
      <c r="DR17" s="622"/>
      <c r="DS17" s="622"/>
      <c r="DT17" s="622"/>
      <c r="DU17" s="622"/>
      <c r="DV17" s="622"/>
      <c r="DW17" s="622"/>
      <c r="DX17" s="622"/>
      <c r="DY17" s="622"/>
      <c r="DZ17" s="622"/>
      <c r="EA17" s="622"/>
      <c r="EB17" s="622"/>
      <c r="EC17" s="656"/>
    </row>
    <row r="18" spans="2:133" ht="11.25" customHeight="1" x14ac:dyDescent="0.2">
      <c r="B18" s="618" t="s">
        <v>198</v>
      </c>
      <c r="C18" s="619"/>
      <c r="D18" s="619"/>
      <c r="E18" s="619"/>
      <c r="F18" s="619"/>
      <c r="G18" s="619"/>
      <c r="H18" s="619"/>
      <c r="I18" s="619"/>
      <c r="J18" s="619"/>
      <c r="K18" s="619"/>
      <c r="L18" s="619"/>
      <c r="M18" s="619"/>
      <c r="N18" s="619"/>
      <c r="O18" s="619"/>
      <c r="P18" s="619"/>
      <c r="Q18" s="620"/>
      <c r="R18" s="621">
        <v>200040</v>
      </c>
      <c r="S18" s="622"/>
      <c r="T18" s="622"/>
      <c r="U18" s="622"/>
      <c r="V18" s="622"/>
      <c r="W18" s="622"/>
      <c r="X18" s="622"/>
      <c r="Y18" s="623"/>
      <c r="Z18" s="657">
        <v>0.2</v>
      </c>
      <c r="AA18" s="657"/>
      <c r="AB18" s="657"/>
      <c r="AC18" s="657"/>
      <c r="AD18" s="658">
        <v>200040</v>
      </c>
      <c r="AE18" s="658"/>
      <c r="AF18" s="658"/>
      <c r="AG18" s="658"/>
      <c r="AH18" s="658"/>
      <c r="AI18" s="658"/>
      <c r="AJ18" s="658"/>
      <c r="AK18" s="658"/>
      <c r="AL18" s="624">
        <v>0.5</v>
      </c>
      <c r="AM18" s="625"/>
      <c r="AN18" s="625"/>
      <c r="AO18" s="659"/>
      <c r="AP18" s="618" t="s">
        <v>199</v>
      </c>
      <c r="AQ18" s="619"/>
      <c r="AR18" s="619"/>
      <c r="AS18" s="619"/>
      <c r="AT18" s="619"/>
      <c r="AU18" s="619"/>
      <c r="AV18" s="619"/>
      <c r="AW18" s="619"/>
      <c r="AX18" s="619"/>
      <c r="AY18" s="619"/>
      <c r="AZ18" s="619"/>
      <c r="BA18" s="619"/>
      <c r="BB18" s="619"/>
      <c r="BC18" s="619"/>
      <c r="BD18" s="619"/>
      <c r="BE18" s="619"/>
      <c r="BF18" s="620"/>
      <c r="BG18" s="621" t="s">
        <v>62</v>
      </c>
      <c r="BH18" s="622"/>
      <c r="BI18" s="622"/>
      <c r="BJ18" s="622"/>
      <c r="BK18" s="622"/>
      <c r="BL18" s="622"/>
      <c r="BM18" s="622"/>
      <c r="BN18" s="623"/>
      <c r="BO18" s="657" t="s">
        <v>62</v>
      </c>
      <c r="BP18" s="657"/>
      <c r="BQ18" s="657"/>
      <c r="BR18" s="657"/>
      <c r="BS18" s="658" t="s">
        <v>62</v>
      </c>
      <c r="BT18" s="658"/>
      <c r="BU18" s="658"/>
      <c r="BV18" s="658"/>
      <c r="BW18" s="658"/>
      <c r="BX18" s="658"/>
      <c r="BY18" s="658"/>
      <c r="BZ18" s="658"/>
      <c r="CA18" s="658"/>
      <c r="CB18" s="689"/>
      <c r="CD18" s="618" t="s">
        <v>200</v>
      </c>
      <c r="CE18" s="619"/>
      <c r="CF18" s="619"/>
      <c r="CG18" s="619"/>
      <c r="CH18" s="619"/>
      <c r="CI18" s="619"/>
      <c r="CJ18" s="619"/>
      <c r="CK18" s="619"/>
      <c r="CL18" s="619"/>
      <c r="CM18" s="619"/>
      <c r="CN18" s="619"/>
      <c r="CO18" s="619"/>
      <c r="CP18" s="619"/>
      <c r="CQ18" s="620"/>
      <c r="CR18" s="621" t="s">
        <v>62</v>
      </c>
      <c r="CS18" s="622"/>
      <c r="CT18" s="622"/>
      <c r="CU18" s="622"/>
      <c r="CV18" s="622"/>
      <c r="CW18" s="622"/>
      <c r="CX18" s="622"/>
      <c r="CY18" s="623"/>
      <c r="CZ18" s="657" t="s">
        <v>62</v>
      </c>
      <c r="DA18" s="657"/>
      <c r="DB18" s="657"/>
      <c r="DC18" s="657"/>
      <c r="DD18" s="627" t="s">
        <v>62</v>
      </c>
      <c r="DE18" s="622"/>
      <c r="DF18" s="622"/>
      <c r="DG18" s="622"/>
      <c r="DH18" s="622"/>
      <c r="DI18" s="622"/>
      <c r="DJ18" s="622"/>
      <c r="DK18" s="622"/>
      <c r="DL18" s="622"/>
      <c r="DM18" s="622"/>
      <c r="DN18" s="622"/>
      <c r="DO18" s="622"/>
      <c r="DP18" s="623"/>
      <c r="DQ18" s="627" t="s">
        <v>62</v>
      </c>
      <c r="DR18" s="622"/>
      <c r="DS18" s="622"/>
      <c r="DT18" s="622"/>
      <c r="DU18" s="622"/>
      <c r="DV18" s="622"/>
      <c r="DW18" s="622"/>
      <c r="DX18" s="622"/>
      <c r="DY18" s="622"/>
      <c r="DZ18" s="622"/>
      <c r="EA18" s="622"/>
      <c r="EB18" s="622"/>
      <c r="EC18" s="656"/>
    </row>
    <row r="19" spans="2:133" ht="11.25" customHeight="1" x14ac:dyDescent="0.2">
      <c r="B19" s="618" t="s">
        <v>201</v>
      </c>
      <c r="C19" s="619"/>
      <c r="D19" s="619"/>
      <c r="E19" s="619"/>
      <c r="F19" s="619"/>
      <c r="G19" s="619"/>
      <c r="H19" s="619"/>
      <c r="I19" s="619"/>
      <c r="J19" s="619"/>
      <c r="K19" s="619"/>
      <c r="L19" s="619"/>
      <c r="M19" s="619"/>
      <c r="N19" s="619"/>
      <c r="O19" s="619"/>
      <c r="P19" s="619"/>
      <c r="Q19" s="620"/>
      <c r="R19" s="621">
        <v>195915</v>
      </c>
      <c r="S19" s="622"/>
      <c r="T19" s="622"/>
      <c r="U19" s="622"/>
      <c r="V19" s="622"/>
      <c r="W19" s="622"/>
      <c r="X19" s="622"/>
      <c r="Y19" s="623"/>
      <c r="Z19" s="657">
        <v>0.2</v>
      </c>
      <c r="AA19" s="657"/>
      <c r="AB19" s="657"/>
      <c r="AC19" s="657"/>
      <c r="AD19" s="658">
        <v>195915</v>
      </c>
      <c r="AE19" s="658"/>
      <c r="AF19" s="658"/>
      <c r="AG19" s="658"/>
      <c r="AH19" s="658"/>
      <c r="AI19" s="658"/>
      <c r="AJ19" s="658"/>
      <c r="AK19" s="658"/>
      <c r="AL19" s="624">
        <v>0.5</v>
      </c>
      <c r="AM19" s="625"/>
      <c r="AN19" s="625"/>
      <c r="AO19" s="659"/>
      <c r="AP19" s="618" t="s">
        <v>202</v>
      </c>
      <c r="AQ19" s="619"/>
      <c r="AR19" s="619"/>
      <c r="AS19" s="619"/>
      <c r="AT19" s="619"/>
      <c r="AU19" s="619"/>
      <c r="AV19" s="619"/>
      <c r="AW19" s="619"/>
      <c r="AX19" s="619"/>
      <c r="AY19" s="619"/>
      <c r="AZ19" s="619"/>
      <c r="BA19" s="619"/>
      <c r="BB19" s="619"/>
      <c r="BC19" s="619"/>
      <c r="BD19" s="619"/>
      <c r="BE19" s="619"/>
      <c r="BF19" s="620"/>
      <c r="BG19" s="621">
        <v>1912951</v>
      </c>
      <c r="BH19" s="622"/>
      <c r="BI19" s="622"/>
      <c r="BJ19" s="622"/>
      <c r="BK19" s="622"/>
      <c r="BL19" s="622"/>
      <c r="BM19" s="622"/>
      <c r="BN19" s="623"/>
      <c r="BO19" s="657">
        <v>5.9</v>
      </c>
      <c r="BP19" s="657"/>
      <c r="BQ19" s="657"/>
      <c r="BR19" s="657"/>
      <c r="BS19" s="658" t="s">
        <v>62</v>
      </c>
      <c r="BT19" s="658"/>
      <c r="BU19" s="658"/>
      <c r="BV19" s="658"/>
      <c r="BW19" s="658"/>
      <c r="BX19" s="658"/>
      <c r="BY19" s="658"/>
      <c r="BZ19" s="658"/>
      <c r="CA19" s="658"/>
      <c r="CB19" s="689"/>
      <c r="CD19" s="618" t="s">
        <v>203</v>
      </c>
      <c r="CE19" s="619"/>
      <c r="CF19" s="619"/>
      <c r="CG19" s="619"/>
      <c r="CH19" s="619"/>
      <c r="CI19" s="619"/>
      <c r="CJ19" s="619"/>
      <c r="CK19" s="619"/>
      <c r="CL19" s="619"/>
      <c r="CM19" s="619"/>
      <c r="CN19" s="619"/>
      <c r="CO19" s="619"/>
      <c r="CP19" s="619"/>
      <c r="CQ19" s="620"/>
      <c r="CR19" s="621" t="s">
        <v>62</v>
      </c>
      <c r="CS19" s="622"/>
      <c r="CT19" s="622"/>
      <c r="CU19" s="622"/>
      <c r="CV19" s="622"/>
      <c r="CW19" s="622"/>
      <c r="CX19" s="622"/>
      <c r="CY19" s="623"/>
      <c r="CZ19" s="657" t="s">
        <v>62</v>
      </c>
      <c r="DA19" s="657"/>
      <c r="DB19" s="657"/>
      <c r="DC19" s="657"/>
      <c r="DD19" s="627" t="s">
        <v>62</v>
      </c>
      <c r="DE19" s="622"/>
      <c r="DF19" s="622"/>
      <c r="DG19" s="622"/>
      <c r="DH19" s="622"/>
      <c r="DI19" s="622"/>
      <c r="DJ19" s="622"/>
      <c r="DK19" s="622"/>
      <c r="DL19" s="622"/>
      <c r="DM19" s="622"/>
      <c r="DN19" s="622"/>
      <c r="DO19" s="622"/>
      <c r="DP19" s="623"/>
      <c r="DQ19" s="627" t="s">
        <v>62</v>
      </c>
      <c r="DR19" s="622"/>
      <c r="DS19" s="622"/>
      <c r="DT19" s="622"/>
      <c r="DU19" s="622"/>
      <c r="DV19" s="622"/>
      <c r="DW19" s="622"/>
      <c r="DX19" s="622"/>
      <c r="DY19" s="622"/>
      <c r="DZ19" s="622"/>
      <c r="EA19" s="622"/>
      <c r="EB19" s="622"/>
      <c r="EC19" s="656"/>
    </row>
    <row r="20" spans="2:133" ht="11.25" customHeight="1" x14ac:dyDescent="0.2">
      <c r="B20" s="690" t="s">
        <v>204</v>
      </c>
      <c r="C20" s="691"/>
      <c r="D20" s="691"/>
      <c r="E20" s="691"/>
      <c r="F20" s="691"/>
      <c r="G20" s="691"/>
      <c r="H20" s="691"/>
      <c r="I20" s="691"/>
      <c r="J20" s="691"/>
      <c r="K20" s="691"/>
      <c r="L20" s="691"/>
      <c r="M20" s="691"/>
      <c r="N20" s="691"/>
      <c r="O20" s="691"/>
      <c r="P20" s="691"/>
      <c r="Q20" s="692"/>
      <c r="R20" s="621">
        <v>4125</v>
      </c>
      <c r="S20" s="622"/>
      <c r="T20" s="622"/>
      <c r="U20" s="622"/>
      <c r="V20" s="622"/>
      <c r="W20" s="622"/>
      <c r="X20" s="622"/>
      <c r="Y20" s="623"/>
      <c r="Z20" s="657">
        <v>0</v>
      </c>
      <c r="AA20" s="657"/>
      <c r="AB20" s="657"/>
      <c r="AC20" s="657"/>
      <c r="AD20" s="658">
        <v>4125</v>
      </c>
      <c r="AE20" s="658"/>
      <c r="AF20" s="658"/>
      <c r="AG20" s="658"/>
      <c r="AH20" s="658"/>
      <c r="AI20" s="658"/>
      <c r="AJ20" s="658"/>
      <c r="AK20" s="658"/>
      <c r="AL20" s="624">
        <v>0</v>
      </c>
      <c r="AM20" s="625"/>
      <c r="AN20" s="625"/>
      <c r="AO20" s="659"/>
      <c r="AP20" s="618" t="s">
        <v>205</v>
      </c>
      <c r="AQ20" s="619"/>
      <c r="AR20" s="619"/>
      <c r="AS20" s="619"/>
      <c r="AT20" s="619"/>
      <c r="AU20" s="619"/>
      <c r="AV20" s="619"/>
      <c r="AW20" s="619"/>
      <c r="AX20" s="619"/>
      <c r="AY20" s="619"/>
      <c r="AZ20" s="619"/>
      <c r="BA20" s="619"/>
      <c r="BB20" s="619"/>
      <c r="BC20" s="619"/>
      <c r="BD20" s="619"/>
      <c r="BE20" s="619"/>
      <c r="BF20" s="620"/>
      <c r="BG20" s="621">
        <v>1912951</v>
      </c>
      <c r="BH20" s="622"/>
      <c r="BI20" s="622"/>
      <c r="BJ20" s="622"/>
      <c r="BK20" s="622"/>
      <c r="BL20" s="622"/>
      <c r="BM20" s="622"/>
      <c r="BN20" s="623"/>
      <c r="BO20" s="657">
        <v>5.9</v>
      </c>
      <c r="BP20" s="657"/>
      <c r="BQ20" s="657"/>
      <c r="BR20" s="657"/>
      <c r="BS20" s="658" t="s">
        <v>62</v>
      </c>
      <c r="BT20" s="658"/>
      <c r="BU20" s="658"/>
      <c r="BV20" s="658"/>
      <c r="BW20" s="658"/>
      <c r="BX20" s="658"/>
      <c r="BY20" s="658"/>
      <c r="BZ20" s="658"/>
      <c r="CA20" s="658"/>
      <c r="CB20" s="689"/>
      <c r="CD20" s="618" t="s">
        <v>206</v>
      </c>
      <c r="CE20" s="619"/>
      <c r="CF20" s="619"/>
      <c r="CG20" s="619"/>
      <c r="CH20" s="619"/>
      <c r="CI20" s="619"/>
      <c r="CJ20" s="619"/>
      <c r="CK20" s="619"/>
      <c r="CL20" s="619"/>
      <c r="CM20" s="619"/>
      <c r="CN20" s="619"/>
      <c r="CO20" s="619"/>
      <c r="CP20" s="619"/>
      <c r="CQ20" s="620"/>
      <c r="CR20" s="621">
        <v>80178624</v>
      </c>
      <c r="CS20" s="622"/>
      <c r="CT20" s="622"/>
      <c r="CU20" s="622"/>
      <c r="CV20" s="622"/>
      <c r="CW20" s="622"/>
      <c r="CX20" s="622"/>
      <c r="CY20" s="623"/>
      <c r="CZ20" s="657">
        <v>100</v>
      </c>
      <c r="DA20" s="657"/>
      <c r="DB20" s="657"/>
      <c r="DC20" s="657"/>
      <c r="DD20" s="627">
        <v>5658708</v>
      </c>
      <c r="DE20" s="622"/>
      <c r="DF20" s="622"/>
      <c r="DG20" s="622"/>
      <c r="DH20" s="622"/>
      <c r="DI20" s="622"/>
      <c r="DJ20" s="622"/>
      <c r="DK20" s="622"/>
      <c r="DL20" s="622"/>
      <c r="DM20" s="622"/>
      <c r="DN20" s="622"/>
      <c r="DO20" s="622"/>
      <c r="DP20" s="623"/>
      <c r="DQ20" s="627">
        <v>49160043</v>
      </c>
      <c r="DR20" s="622"/>
      <c r="DS20" s="622"/>
      <c r="DT20" s="622"/>
      <c r="DU20" s="622"/>
      <c r="DV20" s="622"/>
      <c r="DW20" s="622"/>
      <c r="DX20" s="622"/>
      <c r="DY20" s="622"/>
      <c r="DZ20" s="622"/>
      <c r="EA20" s="622"/>
      <c r="EB20" s="622"/>
      <c r="EC20" s="656"/>
    </row>
    <row r="21" spans="2:133" ht="11.25" customHeight="1" x14ac:dyDescent="0.2">
      <c r="B21" s="618" t="s">
        <v>207</v>
      </c>
      <c r="C21" s="619"/>
      <c r="D21" s="619"/>
      <c r="E21" s="619"/>
      <c r="F21" s="619"/>
      <c r="G21" s="619"/>
      <c r="H21" s="619"/>
      <c r="I21" s="619"/>
      <c r="J21" s="619"/>
      <c r="K21" s="619"/>
      <c r="L21" s="619"/>
      <c r="M21" s="619"/>
      <c r="N21" s="619"/>
      <c r="O21" s="619"/>
      <c r="P21" s="619"/>
      <c r="Q21" s="620"/>
      <c r="R21" s="621">
        <v>2852208</v>
      </c>
      <c r="S21" s="622"/>
      <c r="T21" s="622"/>
      <c r="U21" s="622"/>
      <c r="V21" s="622"/>
      <c r="W21" s="622"/>
      <c r="X21" s="622"/>
      <c r="Y21" s="623"/>
      <c r="Z21" s="657">
        <v>3.4</v>
      </c>
      <c r="AA21" s="657"/>
      <c r="AB21" s="657"/>
      <c r="AC21" s="657"/>
      <c r="AD21" s="658">
        <v>2588407</v>
      </c>
      <c r="AE21" s="658"/>
      <c r="AF21" s="658"/>
      <c r="AG21" s="658"/>
      <c r="AH21" s="658"/>
      <c r="AI21" s="658"/>
      <c r="AJ21" s="658"/>
      <c r="AK21" s="658"/>
      <c r="AL21" s="624">
        <v>6.5</v>
      </c>
      <c r="AM21" s="625"/>
      <c r="AN21" s="625"/>
      <c r="AO21" s="659"/>
      <c r="AP21" s="618" t="s">
        <v>208</v>
      </c>
      <c r="AQ21" s="693"/>
      <c r="AR21" s="693"/>
      <c r="AS21" s="693"/>
      <c r="AT21" s="693"/>
      <c r="AU21" s="693"/>
      <c r="AV21" s="693"/>
      <c r="AW21" s="693"/>
      <c r="AX21" s="693"/>
      <c r="AY21" s="693"/>
      <c r="AZ21" s="693"/>
      <c r="BA21" s="693"/>
      <c r="BB21" s="693"/>
      <c r="BC21" s="693"/>
      <c r="BD21" s="693"/>
      <c r="BE21" s="693"/>
      <c r="BF21" s="694"/>
      <c r="BG21" s="621">
        <v>29692</v>
      </c>
      <c r="BH21" s="622"/>
      <c r="BI21" s="622"/>
      <c r="BJ21" s="622"/>
      <c r="BK21" s="622"/>
      <c r="BL21" s="622"/>
      <c r="BM21" s="622"/>
      <c r="BN21" s="623"/>
      <c r="BO21" s="657">
        <v>0.1</v>
      </c>
      <c r="BP21" s="657"/>
      <c r="BQ21" s="657"/>
      <c r="BR21" s="657"/>
      <c r="BS21" s="658" t="s">
        <v>62</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2">
      <c r="B22" s="618" t="s">
        <v>209</v>
      </c>
      <c r="C22" s="619"/>
      <c r="D22" s="619"/>
      <c r="E22" s="619"/>
      <c r="F22" s="619"/>
      <c r="G22" s="619"/>
      <c r="H22" s="619"/>
      <c r="I22" s="619"/>
      <c r="J22" s="619"/>
      <c r="K22" s="619"/>
      <c r="L22" s="619"/>
      <c r="M22" s="619"/>
      <c r="N22" s="619"/>
      <c r="O22" s="619"/>
      <c r="P22" s="619"/>
      <c r="Q22" s="620"/>
      <c r="R22" s="621">
        <v>2588407</v>
      </c>
      <c r="S22" s="622"/>
      <c r="T22" s="622"/>
      <c r="U22" s="622"/>
      <c r="V22" s="622"/>
      <c r="W22" s="622"/>
      <c r="X22" s="622"/>
      <c r="Y22" s="623"/>
      <c r="Z22" s="657">
        <v>3.1</v>
      </c>
      <c r="AA22" s="657"/>
      <c r="AB22" s="657"/>
      <c r="AC22" s="657"/>
      <c r="AD22" s="658">
        <v>2588407</v>
      </c>
      <c r="AE22" s="658"/>
      <c r="AF22" s="658"/>
      <c r="AG22" s="658"/>
      <c r="AH22" s="658"/>
      <c r="AI22" s="658"/>
      <c r="AJ22" s="658"/>
      <c r="AK22" s="658"/>
      <c r="AL22" s="624">
        <v>6.5</v>
      </c>
      <c r="AM22" s="625"/>
      <c r="AN22" s="625"/>
      <c r="AO22" s="659"/>
      <c r="AP22" s="618" t="s">
        <v>210</v>
      </c>
      <c r="AQ22" s="693"/>
      <c r="AR22" s="693"/>
      <c r="AS22" s="693"/>
      <c r="AT22" s="693"/>
      <c r="AU22" s="693"/>
      <c r="AV22" s="693"/>
      <c r="AW22" s="693"/>
      <c r="AX22" s="693"/>
      <c r="AY22" s="693"/>
      <c r="AZ22" s="693"/>
      <c r="BA22" s="693"/>
      <c r="BB22" s="693"/>
      <c r="BC22" s="693"/>
      <c r="BD22" s="693"/>
      <c r="BE22" s="693"/>
      <c r="BF22" s="694"/>
      <c r="BG22" s="621" t="s">
        <v>62</v>
      </c>
      <c r="BH22" s="622"/>
      <c r="BI22" s="622"/>
      <c r="BJ22" s="622"/>
      <c r="BK22" s="622"/>
      <c r="BL22" s="622"/>
      <c r="BM22" s="622"/>
      <c r="BN22" s="623"/>
      <c r="BO22" s="657" t="s">
        <v>62</v>
      </c>
      <c r="BP22" s="657"/>
      <c r="BQ22" s="657"/>
      <c r="BR22" s="657"/>
      <c r="BS22" s="658" t="s">
        <v>62</v>
      </c>
      <c r="BT22" s="658"/>
      <c r="BU22" s="658"/>
      <c r="BV22" s="658"/>
      <c r="BW22" s="658"/>
      <c r="BX22" s="658"/>
      <c r="BY22" s="658"/>
      <c r="BZ22" s="658"/>
      <c r="CA22" s="658"/>
      <c r="CB22" s="689"/>
      <c r="CD22" s="673" t="s">
        <v>211</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212</v>
      </c>
      <c r="C23" s="619"/>
      <c r="D23" s="619"/>
      <c r="E23" s="619"/>
      <c r="F23" s="619"/>
      <c r="G23" s="619"/>
      <c r="H23" s="619"/>
      <c r="I23" s="619"/>
      <c r="J23" s="619"/>
      <c r="K23" s="619"/>
      <c r="L23" s="619"/>
      <c r="M23" s="619"/>
      <c r="N23" s="619"/>
      <c r="O23" s="619"/>
      <c r="P23" s="619"/>
      <c r="Q23" s="620"/>
      <c r="R23" s="621">
        <v>263706</v>
      </c>
      <c r="S23" s="622"/>
      <c r="T23" s="622"/>
      <c r="U23" s="622"/>
      <c r="V23" s="622"/>
      <c r="W23" s="622"/>
      <c r="X23" s="622"/>
      <c r="Y23" s="623"/>
      <c r="Z23" s="657">
        <v>0.3</v>
      </c>
      <c r="AA23" s="657"/>
      <c r="AB23" s="657"/>
      <c r="AC23" s="657"/>
      <c r="AD23" s="658" t="s">
        <v>62</v>
      </c>
      <c r="AE23" s="658"/>
      <c r="AF23" s="658"/>
      <c r="AG23" s="658"/>
      <c r="AH23" s="658"/>
      <c r="AI23" s="658"/>
      <c r="AJ23" s="658"/>
      <c r="AK23" s="658"/>
      <c r="AL23" s="624" t="s">
        <v>62</v>
      </c>
      <c r="AM23" s="625"/>
      <c r="AN23" s="625"/>
      <c r="AO23" s="659"/>
      <c r="AP23" s="618" t="s">
        <v>213</v>
      </c>
      <c r="AQ23" s="693"/>
      <c r="AR23" s="693"/>
      <c r="AS23" s="693"/>
      <c r="AT23" s="693"/>
      <c r="AU23" s="693"/>
      <c r="AV23" s="693"/>
      <c r="AW23" s="693"/>
      <c r="AX23" s="693"/>
      <c r="AY23" s="693"/>
      <c r="AZ23" s="693"/>
      <c r="BA23" s="693"/>
      <c r="BB23" s="693"/>
      <c r="BC23" s="693"/>
      <c r="BD23" s="693"/>
      <c r="BE23" s="693"/>
      <c r="BF23" s="694"/>
      <c r="BG23" s="621">
        <v>1883259</v>
      </c>
      <c r="BH23" s="622"/>
      <c r="BI23" s="622"/>
      <c r="BJ23" s="622"/>
      <c r="BK23" s="622"/>
      <c r="BL23" s="622"/>
      <c r="BM23" s="622"/>
      <c r="BN23" s="623"/>
      <c r="BO23" s="657">
        <v>5.8</v>
      </c>
      <c r="BP23" s="657"/>
      <c r="BQ23" s="657"/>
      <c r="BR23" s="657"/>
      <c r="BS23" s="658" t="s">
        <v>62</v>
      </c>
      <c r="BT23" s="658"/>
      <c r="BU23" s="658"/>
      <c r="BV23" s="658"/>
      <c r="BW23" s="658"/>
      <c r="BX23" s="658"/>
      <c r="BY23" s="658"/>
      <c r="BZ23" s="658"/>
      <c r="CA23" s="658"/>
      <c r="CB23" s="689"/>
      <c r="CD23" s="673" t="s">
        <v>153</v>
      </c>
      <c r="CE23" s="674"/>
      <c r="CF23" s="674"/>
      <c r="CG23" s="674"/>
      <c r="CH23" s="674"/>
      <c r="CI23" s="674"/>
      <c r="CJ23" s="674"/>
      <c r="CK23" s="674"/>
      <c r="CL23" s="674"/>
      <c r="CM23" s="674"/>
      <c r="CN23" s="674"/>
      <c r="CO23" s="674"/>
      <c r="CP23" s="674"/>
      <c r="CQ23" s="675"/>
      <c r="CR23" s="673" t="s">
        <v>214</v>
      </c>
      <c r="CS23" s="674"/>
      <c r="CT23" s="674"/>
      <c r="CU23" s="674"/>
      <c r="CV23" s="674"/>
      <c r="CW23" s="674"/>
      <c r="CX23" s="674"/>
      <c r="CY23" s="675"/>
      <c r="CZ23" s="673" t="s">
        <v>215</v>
      </c>
      <c r="DA23" s="674"/>
      <c r="DB23" s="674"/>
      <c r="DC23" s="675"/>
      <c r="DD23" s="673" t="s">
        <v>216</v>
      </c>
      <c r="DE23" s="674"/>
      <c r="DF23" s="674"/>
      <c r="DG23" s="674"/>
      <c r="DH23" s="674"/>
      <c r="DI23" s="674"/>
      <c r="DJ23" s="674"/>
      <c r="DK23" s="675"/>
      <c r="DL23" s="705" t="s">
        <v>217</v>
      </c>
      <c r="DM23" s="706"/>
      <c r="DN23" s="706"/>
      <c r="DO23" s="706"/>
      <c r="DP23" s="706"/>
      <c r="DQ23" s="706"/>
      <c r="DR23" s="706"/>
      <c r="DS23" s="706"/>
      <c r="DT23" s="706"/>
      <c r="DU23" s="706"/>
      <c r="DV23" s="707"/>
      <c r="DW23" s="673" t="s">
        <v>218</v>
      </c>
      <c r="DX23" s="674"/>
      <c r="DY23" s="674"/>
      <c r="DZ23" s="674"/>
      <c r="EA23" s="674"/>
      <c r="EB23" s="674"/>
      <c r="EC23" s="675"/>
    </row>
    <row r="24" spans="2:133" ht="11.25" customHeight="1" x14ac:dyDescent="0.2">
      <c r="B24" s="618" t="s">
        <v>219</v>
      </c>
      <c r="C24" s="619"/>
      <c r="D24" s="619"/>
      <c r="E24" s="619"/>
      <c r="F24" s="619"/>
      <c r="G24" s="619"/>
      <c r="H24" s="619"/>
      <c r="I24" s="619"/>
      <c r="J24" s="619"/>
      <c r="K24" s="619"/>
      <c r="L24" s="619"/>
      <c r="M24" s="619"/>
      <c r="N24" s="619"/>
      <c r="O24" s="619"/>
      <c r="P24" s="619"/>
      <c r="Q24" s="620"/>
      <c r="R24" s="621">
        <v>95</v>
      </c>
      <c r="S24" s="622"/>
      <c r="T24" s="622"/>
      <c r="U24" s="622"/>
      <c r="V24" s="622"/>
      <c r="W24" s="622"/>
      <c r="X24" s="622"/>
      <c r="Y24" s="623"/>
      <c r="Z24" s="657">
        <v>0</v>
      </c>
      <c r="AA24" s="657"/>
      <c r="AB24" s="657"/>
      <c r="AC24" s="657"/>
      <c r="AD24" s="658" t="s">
        <v>62</v>
      </c>
      <c r="AE24" s="658"/>
      <c r="AF24" s="658"/>
      <c r="AG24" s="658"/>
      <c r="AH24" s="658"/>
      <c r="AI24" s="658"/>
      <c r="AJ24" s="658"/>
      <c r="AK24" s="658"/>
      <c r="AL24" s="624" t="s">
        <v>62</v>
      </c>
      <c r="AM24" s="625"/>
      <c r="AN24" s="625"/>
      <c r="AO24" s="659"/>
      <c r="AP24" s="618" t="s">
        <v>220</v>
      </c>
      <c r="AQ24" s="693"/>
      <c r="AR24" s="693"/>
      <c r="AS24" s="693"/>
      <c r="AT24" s="693"/>
      <c r="AU24" s="693"/>
      <c r="AV24" s="693"/>
      <c r="AW24" s="693"/>
      <c r="AX24" s="693"/>
      <c r="AY24" s="693"/>
      <c r="AZ24" s="693"/>
      <c r="BA24" s="693"/>
      <c r="BB24" s="693"/>
      <c r="BC24" s="693"/>
      <c r="BD24" s="693"/>
      <c r="BE24" s="693"/>
      <c r="BF24" s="694"/>
      <c r="BG24" s="621" t="s">
        <v>62</v>
      </c>
      <c r="BH24" s="622"/>
      <c r="BI24" s="622"/>
      <c r="BJ24" s="622"/>
      <c r="BK24" s="622"/>
      <c r="BL24" s="622"/>
      <c r="BM24" s="622"/>
      <c r="BN24" s="623"/>
      <c r="BO24" s="657" t="s">
        <v>62</v>
      </c>
      <c r="BP24" s="657"/>
      <c r="BQ24" s="657"/>
      <c r="BR24" s="657"/>
      <c r="BS24" s="658" t="s">
        <v>62</v>
      </c>
      <c r="BT24" s="658"/>
      <c r="BU24" s="658"/>
      <c r="BV24" s="658"/>
      <c r="BW24" s="658"/>
      <c r="BX24" s="658"/>
      <c r="BY24" s="658"/>
      <c r="BZ24" s="658"/>
      <c r="CA24" s="658"/>
      <c r="CB24" s="689"/>
      <c r="CD24" s="670" t="s">
        <v>221</v>
      </c>
      <c r="CE24" s="671"/>
      <c r="CF24" s="671"/>
      <c r="CG24" s="671"/>
      <c r="CH24" s="671"/>
      <c r="CI24" s="671"/>
      <c r="CJ24" s="671"/>
      <c r="CK24" s="671"/>
      <c r="CL24" s="671"/>
      <c r="CM24" s="671"/>
      <c r="CN24" s="671"/>
      <c r="CO24" s="671"/>
      <c r="CP24" s="671"/>
      <c r="CQ24" s="672"/>
      <c r="CR24" s="667">
        <v>41969894</v>
      </c>
      <c r="CS24" s="668"/>
      <c r="CT24" s="668"/>
      <c r="CU24" s="668"/>
      <c r="CV24" s="668"/>
      <c r="CW24" s="668"/>
      <c r="CX24" s="668"/>
      <c r="CY24" s="696"/>
      <c r="CZ24" s="697">
        <v>52.3</v>
      </c>
      <c r="DA24" s="680"/>
      <c r="DB24" s="680"/>
      <c r="DC24" s="699"/>
      <c r="DD24" s="695">
        <v>23687435</v>
      </c>
      <c r="DE24" s="668"/>
      <c r="DF24" s="668"/>
      <c r="DG24" s="668"/>
      <c r="DH24" s="668"/>
      <c r="DI24" s="668"/>
      <c r="DJ24" s="668"/>
      <c r="DK24" s="696"/>
      <c r="DL24" s="695">
        <v>22788508</v>
      </c>
      <c r="DM24" s="668"/>
      <c r="DN24" s="668"/>
      <c r="DO24" s="668"/>
      <c r="DP24" s="668"/>
      <c r="DQ24" s="668"/>
      <c r="DR24" s="668"/>
      <c r="DS24" s="668"/>
      <c r="DT24" s="668"/>
      <c r="DU24" s="668"/>
      <c r="DV24" s="696"/>
      <c r="DW24" s="697">
        <v>55.5</v>
      </c>
      <c r="DX24" s="680"/>
      <c r="DY24" s="680"/>
      <c r="DZ24" s="680"/>
      <c r="EA24" s="680"/>
      <c r="EB24" s="680"/>
      <c r="EC24" s="698"/>
    </row>
    <row r="25" spans="2:133" ht="11.25" customHeight="1" x14ac:dyDescent="0.2">
      <c r="B25" s="618" t="s">
        <v>222</v>
      </c>
      <c r="C25" s="619"/>
      <c r="D25" s="619"/>
      <c r="E25" s="619"/>
      <c r="F25" s="619"/>
      <c r="G25" s="619"/>
      <c r="H25" s="619"/>
      <c r="I25" s="619"/>
      <c r="J25" s="619"/>
      <c r="K25" s="619"/>
      <c r="L25" s="619"/>
      <c r="M25" s="619"/>
      <c r="N25" s="619"/>
      <c r="O25" s="619"/>
      <c r="P25" s="619"/>
      <c r="Q25" s="620"/>
      <c r="R25" s="621">
        <v>41544983</v>
      </c>
      <c r="S25" s="622"/>
      <c r="T25" s="622"/>
      <c r="U25" s="622"/>
      <c r="V25" s="622"/>
      <c r="W25" s="622"/>
      <c r="X25" s="622"/>
      <c r="Y25" s="623"/>
      <c r="Z25" s="657">
        <v>49.2</v>
      </c>
      <c r="AA25" s="657"/>
      <c r="AB25" s="657"/>
      <c r="AC25" s="657"/>
      <c r="AD25" s="658">
        <v>39397923</v>
      </c>
      <c r="AE25" s="658"/>
      <c r="AF25" s="658"/>
      <c r="AG25" s="658"/>
      <c r="AH25" s="658"/>
      <c r="AI25" s="658"/>
      <c r="AJ25" s="658"/>
      <c r="AK25" s="658"/>
      <c r="AL25" s="624">
        <v>98.8</v>
      </c>
      <c r="AM25" s="625"/>
      <c r="AN25" s="625"/>
      <c r="AO25" s="659"/>
      <c r="AP25" s="618" t="s">
        <v>223</v>
      </c>
      <c r="AQ25" s="693"/>
      <c r="AR25" s="693"/>
      <c r="AS25" s="693"/>
      <c r="AT25" s="693"/>
      <c r="AU25" s="693"/>
      <c r="AV25" s="693"/>
      <c r="AW25" s="693"/>
      <c r="AX25" s="693"/>
      <c r="AY25" s="693"/>
      <c r="AZ25" s="693"/>
      <c r="BA25" s="693"/>
      <c r="BB25" s="693"/>
      <c r="BC25" s="693"/>
      <c r="BD25" s="693"/>
      <c r="BE25" s="693"/>
      <c r="BF25" s="694"/>
      <c r="BG25" s="621" t="s">
        <v>62</v>
      </c>
      <c r="BH25" s="622"/>
      <c r="BI25" s="622"/>
      <c r="BJ25" s="622"/>
      <c r="BK25" s="622"/>
      <c r="BL25" s="622"/>
      <c r="BM25" s="622"/>
      <c r="BN25" s="623"/>
      <c r="BO25" s="657" t="s">
        <v>62</v>
      </c>
      <c r="BP25" s="657"/>
      <c r="BQ25" s="657"/>
      <c r="BR25" s="657"/>
      <c r="BS25" s="658" t="s">
        <v>62</v>
      </c>
      <c r="BT25" s="658"/>
      <c r="BU25" s="658"/>
      <c r="BV25" s="658"/>
      <c r="BW25" s="658"/>
      <c r="BX25" s="658"/>
      <c r="BY25" s="658"/>
      <c r="BZ25" s="658"/>
      <c r="CA25" s="658"/>
      <c r="CB25" s="689"/>
      <c r="CD25" s="618" t="s">
        <v>224</v>
      </c>
      <c r="CE25" s="619"/>
      <c r="CF25" s="619"/>
      <c r="CG25" s="619"/>
      <c r="CH25" s="619"/>
      <c r="CI25" s="619"/>
      <c r="CJ25" s="619"/>
      <c r="CK25" s="619"/>
      <c r="CL25" s="619"/>
      <c r="CM25" s="619"/>
      <c r="CN25" s="619"/>
      <c r="CO25" s="619"/>
      <c r="CP25" s="619"/>
      <c r="CQ25" s="620"/>
      <c r="CR25" s="621">
        <v>14304988</v>
      </c>
      <c r="CS25" s="630"/>
      <c r="CT25" s="630"/>
      <c r="CU25" s="630"/>
      <c r="CV25" s="630"/>
      <c r="CW25" s="630"/>
      <c r="CX25" s="630"/>
      <c r="CY25" s="631"/>
      <c r="CZ25" s="624">
        <v>17.8</v>
      </c>
      <c r="DA25" s="632"/>
      <c r="DB25" s="632"/>
      <c r="DC25" s="633"/>
      <c r="DD25" s="627">
        <v>12278390</v>
      </c>
      <c r="DE25" s="630"/>
      <c r="DF25" s="630"/>
      <c r="DG25" s="630"/>
      <c r="DH25" s="630"/>
      <c r="DI25" s="630"/>
      <c r="DJ25" s="630"/>
      <c r="DK25" s="631"/>
      <c r="DL25" s="627">
        <v>12114940</v>
      </c>
      <c r="DM25" s="630"/>
      <c r="DN25" s="630"/>
      <c r="DO25" s="630"/>
      <c r="DP25" s="630"/>
      <c r="DQ25" s="630"/>
      <c r="DR25" s="630"/>
      <c r="DS25" s="630"/>
      <c r="DT25" s="630"/>
      <c r="DU25" s="630"/>
      <c r="DV25" s="631"/>
      <c r="DW25" s="624">
        <v>29.5</v>
      </c>
      <c r="DX25" s="632"/>
      <c r="DY25" s="632"/>
      <c r="DZ25" s="632"/>
      <c r="EA25" s="632"/>
      <c r="EB25" s="632"/>
      <c r="EC25" s="646"/>
    </row>
    <row r="26" spans="2:133" ht="11.25" customHeight="1" x14ac:dyDescent="0.2">
      <c r="B26" s="618" t="s">
        <v>225</v>
      </c>
      <c r="C26" s="619"/>
      <c r="D26" s="619"/>
      <c r="E26" s="619"/>
      <c r="F26" s="619"/>
      <c r="G26" s="619"/>
      <c r="H26" s="619"/>
      <c r="I26" s="619"/>
      <c r="J26" s="619"/>
      <c r="K26" s="619"/>
      <c r="L26" s="619"/>
      <c r="M26" s="619"/>
      <c r="N26" s="619"/>
      <c r="O26" s="619"/>
      <c r="P26" s="619"/>
      <c r="Q26" s="620"/>
      <c r="R26" s="621">
        <v>24860</v>
      </c>
      <c r="S26" s="622"/>
      <c r="T26" s="622"/>
      <c r="U26" s="622"/>
      <c r="V26" s="622"/>
      <c r="W26" s="622"/>
      <c r="X26" s="622"/>
      <c r="Y26" s="623"/>
      <c r="Z26" s="657">
        <v>0</v>
      </c>
      <c r="AA26" s="657"/>
      <c r="AB26" s="657"/>
      <c r="AC26" s="657"/>
      <c r="AD26" s="658">
        <v>24860</v>
      </c>
      <c r="AE26" s="658"/>
      <c r="AF26" s="658"/>
      <c r="AG26" s="658"/>
      <c r="AH26" s="658"/>
      <c r="AI26" s="658"/>
      <c r="AJ26" s="658"/>
      <c r="AK26" s="658"/>
      <c r="AL26" s="624">
        <v>0.1</v>
      </c>
      <c r="AM26" s="625"/>
      <c r="AN26" s="625"/>
      <c r="AO26" s="659"/>
      <c r="AP26" s="618" t="s">
        <v>226</v>
      </c>
      <c r="AQ26" s="693"/>
      <c r="AR26" s="693"/>
      <c r="AS26" s="693"/>
      <c r="AT26" s="693"/>
      <c r="AU26" s="693"/>
      <c r="AV26" s="693"/>
      <c r="AW26" s="693"/>
      <c r="AX26" s="693"/>
      <c r="AY26" s="693"/>
      <c r="AZ26" s="693"/>
      <c r="BA26" s="693"/>
      <c r="BB26" s="693"/>
      <c r="BC26" s="693"/>
      <c r="BD26" s="693"/>
      <c r="BE26" s="693"/>
      <c r="BF26" s="694"/>
      <c r="BG26" s="621" t="s">
        <v>62</v>
      </c>
      <c r="BH26" s="622"/>
      <c r="BI26" s="622"/>
      <c r="BJ26" s="622"/>
      <c r="BK26" s="622"/>
      <c r="BL26" s="622"/>
      <c r="BM26" s="622"/>
      <c r="BN26" s="623"/>
      <c r="BO26" s="657" t="s">
        <v>62</v>
      </c>
      <c r="BP26" s="657"/>
      <c r="BQ26" s="657"/>
      <c r="BR26" s="657"/>
      <c r="BS26" s="658" t="s">
        <v>62</v>
      </c>
      <c r="BT26" s="658"/>
      <c r="BU26" s="658"/>
      <c r="BV26" s="658"/>
      <c r="BW26" s="658"/>
      <c r="BX26" s="658"/>
      <c r="BY26" s="658"/>
      <c r="BZ26" s="658"/>
      <c r="CA26" s="658"/>
      <c r="CB26" s="689"/>
      <c r="CD26" s="618" t="s">
        <v>227</v>
      </c>
      <c r="CE26" s="619"/>
      <c r="CF26" s="619"/>
      <c r="CG26" s="619"/>
      <c r="CH26" s="619"/>
      <c r="CI26" s="619"/>
      <c r="CJ26" s="619"/>
      <c r="CK26" s="619"/>
      <c r="CL26" s="619"/>
      <c r="CM26" s="619"/>
      <c r="CN26" s="619"/>
      <c r="CO26" s="619"/>
      <c r="CP26" s="619"/>
      <c r="CQ26" s="620"/>
      <c r="CR26" s="621">
        <v>9847895</v>
      </c>
      <c r="CS26" s="622"/>
      <c r="CT26" s="622"/>
      <c r="CU26" s="622"/>
      <c r="CV26" s="622"/>
      <c r="CW26" s="622"/>
      <c r="CX26" s="622"/>
      <c r="CY26" s="623"/>
      <c r="CZ26" s="624">
        <v>12.3</v>
      </c>
      <c r="DA26" s="632"/>
      <c r="DB26" s="632"/>
      <c r="DC26" s="633"/>
      <c r="DD26" s="627">
        <v>8279973</v>
      </c>
      <c r="DE26" s="622"/>
      <c r="DF26" s="622"/>
      <c r="DG26" s="622"/>
      <c r="DH26" s="622"/>
      <c r="DI26" s="622"/>
      <c r="DJ26" s="622"/>
      <c r="DK26" s="623"/>
      <c r="DL26" s="627" t="s">
        <v>62</v>
      </c>
      <c r="DM26" s="622"/>
      <c r="DN26" s="622"/>
      <c r="DO26" s="622"/>
      <c r="DP26" s="622"/>
      <c r="DQ26" s="622"/>
      <c r="DR26" s="622"/>
      <c r="DS26" s="622"/>
      <c r="DT26" s="622"/>
      <c r="DU26" s="622"/>
      <c r="DV26" s="623"/>
      <c r="DW26" s="624" t="s">
        <v>62</v>
      </c>
      <c r="DX26" s="632"/>
      <c r="DY26" s="632"/>
      <c r="DZ26" s="632"/>
      <c r="EA26" s="632"/>
      <c r="EB26" s="632"/>
      <c r="EC26" s="646"/>
    </row>
    <row r="27" spans="2:133" ht="11.25" customHeight="1" x14ac:dyDescent="0.2">
      <c r="B27" s="618" t="s">
        <v>228</v>
      </c>
      <c r="C27" s="619"/>
      <c r="D27" s="619"/>
      <c r="E27" s="619"/>
      <c r="F27" s="619"/>
      <c r="G27" s="619"/>
      <c r="H27" s="619"/>
      <c r="I27" s="619"/>
      <c r="J27" s="619"/>
      <c r="K27" s="619"/>
      <c r="L27" s="619"/>
      <c r="M27" s="619"/>
      <c r="N27" s="619"/>
      <c r="O27" s="619"/>
      <c r="P27" s="619"/>
      <c r="Q27" s="620"/>
      <c r="R27" s="621">
        <v>2308937</v>
      </c>
      <c r="S27" s="622"/>
      <c r="T27" s="622"/>
      <c r="U27" s="622"/>
      <c r="V27" s="622"/>
      <c r="W27" s="622"/>
      <c r="X27" s="622"/>
      <c r="Y27" s="623"/>
      <c r="Z27" s="657">
        <v>2.7</v>
      </c>
      <c r="AA27" s="657"/>
      <c r="AB27" s="657"/>
      <c r="AC27" s="657"/>
      <c r="AD27" s="658" t="s">
        <v>62</v>
      </c>
      <c r="AE27" s="658"/>
      <c r="AF27" s="658"/>
      <c r="AG27" s="658"/>
      <c r="AH27" s="658"/>
      <c r="AI27" s="658"/>
      <c r="AJ27" s="658"/>
      <c r="AK27" s="658"/>
      <c r="AL27" s="624" t="s">
        <v>62</v>
      </c>
      <c r="AM27" s="625"/>
      <c r="AN27" s="625"/>
      <c r="AO27" s="659"/>
      <c r="AP27" s="618" t="s">
        <v>229</v>
      </c>
      <c r="AQ27" s="619"/>
      <c r="AR27" s="619"/>
      <c r="AS27" s="619"/>
      <c r="AT27" s="619"/>
      <c r="AU27" s="619"/>
      <c r="AV27" s="619"/>
      <c r="AW27" s="619"/>
      <c r="AX27" s="619"/>
      <c r="AY27" s="619"/>
      <c r="AZ27" s="619"/>
      <c r="BA27" s="619"/>
      <c r="BB27" s="619"/>
      <c r="BC27" s="619"/>
      <c r="BD27" s="619"/>
      <c r="BE27" s="619"/>
      <c r="BF27" s="620"/>
      <c r="BG27" s="621">
        <v>32600581</v>
      </c>
      <c r="BH27" s="622"/>
      <c r="BI27" s="622"/>
      <c r="BJ27" s="622"/>
      <c r="BK27" s="622"/>
      <c r="BL27" s="622"/>
      <c r="BM27" s="622"/>
      <c r="BN27" s="623"/>
      <c r="BO27" s="657">
        <v>100</v>
      </c>
      <c r="BP27" s="657"/>
      <c r="BQ27" s="657"/>
      <c r="BR27" s="657"/>
      <c r="BS27" s="658">
        <v>233829</v>
      </c>
      <c r="BT27" s="658"/>
      <c r="BU27" s="658"/>
      <c r="BV27" s="658"/>
      <c r="BW27" s="658"/>
      <c r="BX27" s="658"/>
      <c r="BY27" s="658"/>
      <c r="BZ27" s="658"/>
      <c r="CA27" s="658"/>
      <c r="CB27" s="689"/>
      <c r="CD27" s="618" t="s">
        <v>230</v>
      </c>
      <c r="CE27" s="619"/>
      <c r="CF27" s="619"/>
      <c r="CG27" s="619"/>
      <c r="CH27" s="619"/>
      <c r="CI27" s="619"/>
      <c r="CJ27" s="619"/>
      <c r="CK27" s="619"/>
      <c r="CL27" s="619"/>
      <c r="CM27" s="619"/>
      <c r="CN27" s="619"/>
      <c r="CO27" s="619"/>
      <c r="CP27" s="619"/>
      <c r="CQ27" s="620"/>
      <c r="CR27" s="621">
        <v>22287532</v>
      </c>
      <c r="CS27" s="630"/>
      <c r="CT27" s="630"/>
      <c r="CU27" s="630"/>
      <c r="CV27" s="630"/>
      <c r="CW27" s="630"/>
      <c r="CX27" s="630"/>
      <c r="CY27" s="631"/>
      <c r="CZ27" s="624">
        <v>27.8</v>
      </c>
      <c r="DA27" s="632"/>
      <c r="DB27" s="632"/>
      <c r="DC27" s="633"/>
      <c r="DD27" s="627">
        <v>6284977</v>
      </c>
      <c r="DE27" s="630"/>
      <c r="DF27" s="630"/>
      <c r="DG27" s="630"/>
      <c r="DH27" s="630"/>
      <c r="DI27" s="630"/>
      <c r="DJ27" s="630"/>
      <c r="DK27" s="631"/>
      <c r="DL27" s="627">
        <v>5549500</v>
      </c>
      <c r="DM27" s="630"/>
      <c r="DN27" s="630"/>
      <c r="DO27" s="630"/>
      <c r="DP27" s="630"/>
      <c r="DQ27" s="630"/>
      <c r="DR27" s="630"/>
      <c r="DS27" s="630"/>
      <c r="DT27" s="630"/>
      <c r="DU27" s="630"/>
      <c r="DV27" s="631"/>
      <c r="DW27" s="624">
        <v>13.5</v>
      </c>
      <c r="DX27" s="632"/>
      <c r="DY27" s="632"/>
      <c r="DZ27" s="632"/>
      <c r="EA27" s="632"/>
      <c r="EB27" s="632"/>
      <c r="EC27" s="646"/>
    </row>
    <row r="28" spans="2:133" ht="11.25" customHeight="1" x14ac:dyDescent="0.2">
      <c r="B28" s="618" t="s">
        <v>231</v>
      </c>
      <c r="C28" s="619"/>
      <c r="D28" s="619"/>
      <c r="E28" s="619"/>
      <c r="F28" s="619"/>
      <c r="G28" s="619"/>
      <c r="H28" s="619"/>
      <c r="I28" s="619"/>
      <c r="J28" s="619"/>
      <c r="K28" s="619"/>
      <c r="L28" s="619"/>
      <c r="M28" s="619"/>
      <c r="N28" s="619"/>
      <c r="O28" s="619"/>
      <c r="P28" s="619"/>
      <c r="Q28" s="620"/>
      <c r="R28" s="621">
        <v>648828</v>
      </c>
      <c r="S28" s="622"/>
      <c r="T28" s="622"/>
      <c r="U28" s="622"/>
      <c r="V28" s="622"/>
      <c r="W28" s="622"/>
      <c r="X28" s="622"/>
      <c r="Y28" s="623"/>
      <c r="Z28" s="657">
        <v>0.8</v>
      </c>
      <c r="AA28" s="657"/>
      <c r="AB28" s="657"/>
      <c r="AC28" s="657"/>
      <c r="AD28" s="658">
        <v>193183</v>
      </c>
      <c r="AE28" s="658"/>
      <c r="AF28" s="658"/>
      <c r="AG28" s="658"/>
      <c r="AH28" s="658"/>
      <c r="AI28" s="658"/>
      <c r="AJ28" s="658"/>
      <c r="AK28" s="658"/>
      <c r="AL28" s="624">
        <v>0.5</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232</v>
      </c>
      <c r="CE28" s="619"/>
      <c r="CF28" s="619"/>
      <c r="CG28" s="619"/>
      <c r="CH28" s="619"/>
      <c r="CI28" s="619"/>
      <c r="CJ28" s="619"/>
      <c r="CK28" s="619"/>
      <c r="CL28" s="619"/>
      <c r="CM28" s="619"/>
      <c r="CN28" s="619"/>
      <c r="CO28" s="619"/>
      <c r="CP28" s="619"/>
      <c r="CQ28" s="620"/>
      <c r="CR28" s="621">
        <v>5377374</v>
      </c>
      <c r="CS28" s="622"/>
      <c r="CT28" s="622"/>
      <c r="CU28" s="622"/>
      <c r="CV28" s="622"/>
      <c r="CW28" s="622"/>
      <c r="CX28" s="622"/>
      <c r="CY28" s="623"/>
      <c r="CZ28" s="624">
        <v>6.7</v>
      </c>
      <c r="DA28" s="632"/>
      <c r="DB28" s="632"/>
      <c r="DC28" s="633"/>
      <c r="DD28" s="627">
        <v>5124068</v>
      </c>
      <c r="DE28" s="622"/>
      <c r="DF28" s="622"/>
      <c r="DG28" s="622"/>
      <c r="DH28" s="622"/>
      <c r="DI28" s="622"/>
      <c r="DJ28" s="622"/>
      <c r="DK28" s="623"/>
      <c r="DL28" s="627">
        <v>5124068</v>
      </c>
      <c r="DM28" s="622"/>
      <c r="DN28" s="622"/>
      <c r="DO28" s="622"/>
      <c r="DP28" s="622"/>
      <c r="DQ28" s="622"/>
      <c r="DR28" s="622"/>
      <c r="DS28" s="622"/>
      <c r="DT28" s="622"/>
      <c r="DU28" s="622"/>
      <c r="DV28" s="623"/>
      <c r="DW28" s="624">
        <v>12.5</v>
      </c>
      <c r="DX28" s="632"/>
      <c r="DY28" s="632"/>
      <c r="DZ28" s="632"/>
      <c r="EA28" s="632"/>
      <c r="EB28" s="632"/>
      <c r="EC28" s="646"/>
    </row>
    <row r="29" spans="2:133" ht="11.25" customHeight="1" x14ac:dyDescent="0.2">
      <c r="B29" s="618" t="s">
        <v>233</v>
      </c>
      <c r="C29" s="619"/>
      <c r="D29" s="619"/>
      <c r="E29" s="619"/>
      <c r="F29" s="619"/>
      <c r="G29" s="619"/>
      <c r="H29" s="619"/>
      <c r="I29" s="619"/>
      <c r="J29" s="619"/>
      <c r="K29" s="619"/>
      <c r="L29" s="619"/>
      <c r="M29" s="619"/>
      <c r="N29" s="619"/>
      <c r="O29" s="619"/>
      <c r="P29" s="619"/>
      <c r="Q29" s="620"/>
      <c r="R29" s="621">
        <v>759952</v>
      </c>
      <c r="S29" s="622"/>
      <c r="T29" s="622"/>
      <c r="U29" s="622"/>
      <c r="V29" s="622"/>
      <c r="W29" s="622"/>
      <c r="X29" s="622"/>
      <c r="Y29" s="623"/>
      <c r="Z29" s="657">
        <v>0.9</v>
      </c>
      <c r="AA29" s="657"/>
      <c r="AB29" s="657"/>
      <c r="AC29" s="657"/>
      <c r="AD29" s="658" t="s">
        <v>62</v>
      </c>
      <c r="AE29" s="658"/>
      <c r="AF29" s="658"/>
      <c r="AG29" s="658"/>
      <c r="AH29" s="658"/>
      <c r="AI29" s="658"/>
      <c r="AJ29" s="658"/>
      <c r="AK29" s="658"/>
      <c r="AL29" s="624" t="s">
        <v>62</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234</v>
      </c>
      <c r="CE29" s="635"/>
      <c r="CF29" s="618" t="s">
        <v>235</v>
      </c>
      <c r="CG29" s="619"/>
      <c r="CH29" s="619"/>
      <c r="CI29" s="619"/>
      <c r="CJ29" s="619"/>
      <c r="CK29" s="619"/>
      <c r="CL29" s="619"/>
      <c r="CM29" s="619"/>
      <c r="CN29" s="619"/>
      <c r="CO29" s="619"/>
      <c r="CP29" s="619"/>
      <c r="CQ29" s="620"/>
      <c r="CR29" s="621">
        <v>5377346</v>
      </c>
      <c r="CS29" s="630"/>
      <c r="CT29" s="630"/>
      <c r="CU29" s="630"/>
      <c r="CV29" s="630"/>
      <c r="CW29" s="630"/>
      <c r="CX29" s="630"/>
      <c r="CY29" s="631"/>
      <c r="CZ29" s="624">
        <v>6.7</v>
      </c>
      <c r="DA29" s="632"/>
      <c r="DB29" s="632"/>
      <c r="DC29" s="633"/>
      <c r="DD29" s="627">
        <v>5124040</v>
      </c>
      <c r="DE29" s="630"/>
      <c r="DF29" s="630"/>
      <c r="DG29" s="630"/>
      <c r="DH29" s="630"/>
      <c r="DI29" s="630"/>
      <c r="DJ29" s="630"/>
      <c r="DK29" s="631"/>
      <c r="DL29" s="627">
        <v>5124040</v>
      </c>
      <c r="DM29" s="630"/>
      <c r="DN29" s="630"/>
      <c r="DO29" s="630"/>
      <c r="DP29" s="630"/>
      <c r="DQ29" s="630"/>
      <c r="DR29" s="630"/>
      <c r="DS29" s="630"/>
      <c r="DT29" s="630"/>
      <c r="DU29" s="630"/>
      <c r="DV29" s="631"/>
      <c r="DW29" s="624">
        <v>12.5</v>
      </c>
      <c r="DX29" s="632"/>
      <c r="DY29" s="632"/>
      <c r="DZ29" s="632"/>
      <c r="EA29" s="632"/>
      <c r="EB29" s="632"/>
      <c r="EC29" s="646"/>
    </row>
    <row r="30" spans="2:133" ht="11.25" customHeight="1" x14ac:dyDescent="0.2">
      <c r="B30" s="618" t="s">
        <v>236</v>
      </c>
      <c r="C30" s="619"/>
      <c r="D30" s="619"/>
      <c r="E30" s="619"/>
      <c r="F30" s="619"/>
      <c r="G30" s="619"/>
      <c r="H30" s="619"/>
      <c r="I30" s="619"/>
      <c r="J30" s="619"/>
      <c r="K30" s="619"/>
      <c r="L30" s="619"/>
      <c r="M30" s="619"/>
      <c r="N30" s="619"/>
      <c r="O30" s="619"/>
      <c r="P30" s="619"/>
      <c r="Q30" s="620"/>
      <c r="R30" s="621">
        <v>19340561</v>
      </c>
      <c r="S30" s="622"/>
      <c r="T30" s="622"/>
      <c r="U30" s="622"/>
      <c r="V30" s="622"/>
      <c r="W30" s="622"/>
      <c r="X30" s="622"/>
      <c r="Y30" s="623"/>
      <c r="Z30" s="657">
        <v>22.9</v>
      </c>
      <c r="AA30" s="657"/>
      <c r="AB30" s="657"/>
      <c r="AC30" s="657"/>
      <c r="AD30" s="658" t="s">
        <v>62</v>
      </c>
      <c r="AE30" s="658"/>
      <c r="AF30" s="658"/>
      <c r="AG30" s="658"/>
      <c r="AH30" s="658"/>
      <c r="AI30" s="658"/>
      <c r="AJ30" s="658"/>
      <c r="AK30" s="658"/>
      <c r="AL30" s="624" t="s">
        <v>62</v>
      </c>
      <c r="AM30" s="625"/>
      <c r="AN30" s="625"/>
      <c r="AO30" s="659"/>
      <c r="AP30" s="673" t="s">
        <v>153</v>
      </c>
      <c r="AQ30" s="674"/>
      <c r="AR30" s="674"/>
      <c r="AS30" s="674"/>
      <c r="AT30" s="674"/>
      <c r="AU30" s="674"/>
      <c r="AV30" s="674"/>
      <c r="AW30" s="674"/>
      <c r="AX30" s="674"/>
      <c r="AY30" s="674"/>
      <c r="AZ30" s="674"/>
      <c r="BA30" s="674"/>
      <c r="BB30" s="674"/>
      <c r="BC30" s="674"/>
      <c r="BD30" s="674"/>
      <c r="BE30" s="674"/>
      <c r="BF30" s="675"/>
      <c r="BG30" s="673" t="s">
        <v>237</v>
      </c>
      <c r="BH30" s="687"/>
      <c r="BI30" s="687"/>
      <c r="BJ30" s="687"/>
      <c r="BK30" s="687"/>
      <c r="BL30" s="687"/>
      <c r="BM30" s="687"/>
      <c r="BN30" s="687"/>
      <c r="BO30" s="687"/>
      <c r="BP30" s="687"/>
      <c r="BQ30" s="688"/>
      <c r="BR30" s="673" t="s">
        <v>238</v>
      </c>
      <c r="BS30" s="687"/>
      <c r="BT30" s="687"/>
      <c r="BU30" s="687"/>
      <c r="BV30" s="687"/>
      <c r="BW30" s="687"/>
      <c r="BX30" s="687"/>
      <c r="BY30" s="687"/>
      <c r="BZ30" s="687"/>
      <c r="CA30" s="687"/>
      <c r="CB30" s="688"/>
      <c r="CD30" s="636"/>
      <c r="CE30" s="637"/>
      <c r="CF30" s="618" t="s">
        <v>239</v>
      </c>
      <c r="CG30" s="619"/>
      <c r="CH30" s="619"/>
      <c r="CI30" s="619"/>
      <c r="CJ30" s="619"/>
      <c r="CK30" s="619"/>
      <c r="CL30" s="619"/>
      <c r="CM30" s="619"/>
      <c r="CN30" s="619"/>
      <c r="CO30" s="619"/>
      <c r="CP30" s="619"/>
      <c r="CQ30" s="620"/>
      <c r="CR30" s="621">
        <v>5202361</v>
      </c>
      <c r="CS30" s="622"/>
      <c r="CT30" s="622"/>
      <c r="CU30" s="622"/>
      <c r="CV30" s="622"/>
      <c r="CW30" s="622"/>
      <c r="CX30" s="622"/>
      <c r="CY30" s="623"/>
      <c r="CZ30" s="624">
        <v>6.5</v>
      </c>
      <c r="DA30" s="632"/>
      <c r="DB30" s="632"/>
      <c r="DC30" s="633"/>
      <c r="DD30" s="627">
        <v>4949464</v>
      </c>
      <c r="DE30" s="622"/>
      <c r="DF30" s="622"/>
      <c r="DG30" s="622"/>
      <c r="DH30" s="622"/>
      <c r="DI30" s="622"/>
      <c r="DJ30" s="622"/>
      <c r="DK30" s="623"/>
      <c r="DL30" s="627">
        <v>4949464</v>
      </c>
      <c r="DM30" s="622"/>
      <c r="DN30" s="622"/>
      <c r="DO30" s="622"/>
      <c r="DP30" s="622"/>
      <c r="DQ30" s="622"/>
      <c r="DR30" s="622"/>
      <c r="DS30" s="622"/>
      <c r="DT30" s="622"/>
      <c r="DU30" s="622"/>
      <c r="DV30" s="623"/>
      <c r="DW30" s="624">
        <v>12</v>
      </c>
      <c r="DX30" s="632"/>
      <c r="DY30" s="632"/>
      <c r="DZ30" s="632"/>
      <c r="EA30" s="632"/>
      <c r="EB30" s="632"/>
      <c r="EC30" s="646"/>
    </row>
    <row r="31" spans="2:133" ht="11.25" customHeight="1" x14ac:dyDescent="0.2">
      <c r="B31" s="690" t="s">
        <v>240</v>
      </c>
      <c r="C31" s="691"/>
      <c r="D31" s="691"/>
      <c r="E31" s="691"/>
      <c r="F31" s="691"/>
      <c r="G31" s="691"/>
      <c r="H31" s="691"/>
      <c r="I31" s="691"/>
      <c r="J31" s="691"/>
      <c r="K31" s="691"/>
      <c r="L31" s="691"/>
      <c r="M31" s="691"/>
      <c r="N31" s="691"/>
      <c r="O31" s="691"/>
      <c r="P31" s="691"/>
      <c r="Q31" s="692"/>
      <c r="R31" s="621" t="s">
        <v>62</v>
      </c>
      <c r="S31" s="622"/>
      <c r="T31" s="622"/>
      <c r="U31" s="622"/>
      <c r="V31" s="622"/>
      <c r="W31" s="622"/>
      <c r="X31" s="622"/>
      <c r="Y31" s="623"/>
      <c r="Z31" s="657" t="s">
        <v>62</v>
      </c>
      <c r="AA31" s="657"/>
      <c r="AB31" s="657"/>
      <c r="AC31" s="657"/>
      <c r="AD31" s="658" t="s">
        <v>62</v>
      </c>
      <c r="AE31" s="658"/>
      <c r="AF31" s="658"/>
      <c r="AG31" s="658"/>
      <c r="AH31" s="658"/>
      <c r="AI31" s="658"/>
      <c r="AJ31" s="658"/>
      <c r="AK31" s="658"/>
      <c r="AL31" s="624" t="s">
        <v>62</v>
      </c>
      <c r="AM31" s="625"/>
      <c r="AN31" s="625"/>
      <c r="AO31" s="659"/>
      <c r="AP31" s="682" t="s">
        <v>241</v>
      </c>
      <c r="AQ31" s="683"/>
      <c r="AR31" s="683"/>
      <c r="AS31" s="683"/>
      <c r="AT31" s="684" t="s">
        <v>242</v>
      </c>
      <c r="AU31" s="77"/>
      <c r="AV31" s="77"/>
      <c r="AW31" s="77"/>
      <c r="AX31" s="670" t="s">
        <v>118</v>
      </c>
      <c r="AY31" s="671"/>
      <c r="AZ31" s="671"/>
      <c r="BA31" s="671"/>
      <c r="BB31" s="671"/>
      <c r="BC31" s="671"/>
      <c r="BD31" s="671"/>
      <c r="BE31" s="671"/>
      <c r="BF31" s="672"/>
      <c r="BG31" s="678">
        <v>99.3</v>
      </c>
      <c r="BH31" s="679"/>
      <c r="BI31" s="679"/>
      <c r="BJ31" s="679"/>
      <c r="BK31" s="679"/>
      <c r="BL31" s="679"/>
      <c r="BM31" s="680">
        <v>97.2</v>
      </c>
      <c r="BN31" s="679"/>
      <c r="BO31" s="679"/>
      <c r="BP31" s="679"/>
      <c r="BQ31" s="681"/>
      <c r="BR31" s="678">
        <v>99.3</v>
      </c>
      <c r="BS31" s="679"/>
      <c r="BT31" s="679"/>
      <c r="BU31" s="679"/>
      <c r="BV31" s="679"/>
      <c r="BW31" s="679"/>
      <c r="BX31" s="680">
        <v>97.3</v>
      </c>
      <c r="BY31" s="679"/>
      <c r="BZ31" s="679"/>
      <c r="CA31" s="679"/>
      <c r="CB31" s="681"/>
      <c r="CD31" s="636"/>
      <c r="CE31" s="637"/>
      <c r="CF31" s="618" t="s">
        <v>243</v>
      </c>
      <c r="CG31" s="619"/>
      <c r="CH31" s="619"/>
      <c r="CI31" s="619"/>
      <c r="CJ31" s="619"/>
      <c r="CK31" s="619"/>
      <c r="CL31" s="619"/>
      <c r="CM31" s="619"/>
      <c r="CN31" s="619"/>
      <c r="CO31" s="619"/>
      <c r="CP31" s="619"/>
      <c r="CQ31" s="620"/>
      <c r="CR31" s="621">
        <v>174985</v>
      </c>
      <c r="CS31" s="630"/>
      <c r="CT31" s="630"/>
      <c r="CU31" s="630"/>
      <c r="CV31" s="630"/>
      <c r="CW31" s="630"/>
      <c r="CX31" s="630"/>
      <c r="CY31" s="631"/>
      <c r="CZ31" s="624">
        <v>0.2</v>
      </c>
      <c r="DA31" s="632"/>
      <c r="DB31" s="632"/>
      <c r="DC31" s="633"/>
      <c r="DD31" s="627">
        <v>174576</v>
      </c>
      <c r="DE31" s="630"/>
      <c r="DF31" s="630"/>
      <c r="DG31" s="630"/>
      <c r="DH31" s="630"/>
      <c r="DI31" s="630"/>
      <c r="DJ31" s="630"/>
      <c r="DK31" s="631"/>
      <c r="DL31" s="627">
        <v>174576</v>
      </c>
      <c r="DM31" s="630"/>
      <c r="DN31" s="630"/>
      <c r="DO31" s="630"/>
      <c r="DP31" s="630"/>
      <c r="DQ31" s="630"/>
      <c r="DR31" s="630"/>
      <c r="DS31" s="630"/>
      <c r="DT31" s="630"/>
      <c r="DU31" s="630"/>
      <c r="DV31" s="631"/>
      <c r="DW31" s="624">
        <v>0.4</v>
      </c>
      <c r="DX31" s="632"/>
      <c r="DY31" s="632"/>
      <c r="DZ31" s="632"/>
      <c r="EA31" s="632"/>
      <c r="EB31" s="632"/>
      <c r="EC31" s="646"/>
    </row>
    <row r="32" spans="2:133" ht="11.25" customHeight="1" x14ac:dyDescent="0.2">
      <c r="B32" s="618" t="s">
        <v>244</v>
      </c>
      <c r="C32" s="619"/>
      <c r="D32" s="619"/>
      <c r="E32" s="619"/>
      <c r="F32" s="619"/>
      <c r="G32" s="619"/>
      <c r="H32" s="619"/>
      <c r="I32" s="619"/>
      <c r="J32" s="619"/>
      <c r="K32" s="619"/>
      <c r="L32" s="619"/>
      <c r="M32" s="619"/>
      <c r="N32" s="619"/>
      <c r="O32" s="619"/>
      <c r="P32" s="619"/>
      <c r="Q32" s="620"/>
      <c r="R32" s="621">
        <v>5123466</v>
      </c>
      <c r="S32" s="622"/>
      <c r="T32" s="622"/>
      <c r="U32" s="622"/>
      <c r="V32" s="622"/>
      <c r="W32" s="622"/>
      <c r="X32" s="622"/>
      <c r="Y32" s="623"/>
      <c r="Z32" s="657">
        <v>6.1</v>
      </c>
      <c r="AA32" s="657"/>
      <c r="AB32" s="657"/>
      <c r="AC32" s="657"/>
      <c r="AD32" s="658" t="s">
        <v>62</v>
      </c>
      <c r="AE32" s="658"/>
      <c r="AF32" s="658"/>
      <c r="AG32" s="658"/>
      <c r="AH32" s="658"/>
      <c r="AI32" s="658"/>
      <c r="AJ32" s="658"/>
      <c r="AK32" s="658"/>
      <c r="AL32" s="624" t="s">
        <v>62</v>
      </c>
      <c r="AM32" s="625"/>
      <c r="AN32" s="625"/>
      <c r="AO32" s="659"/>
      <c r="AP32" s="660"/>
      <c r="AQ32" s="661"/>
      <c r="AR32" s="661"/>
      <c r="AS32" s="661"/>
      <c r="AT32" s="685"/>
      <c r="AU32" s="73" t="s">
        <v>245</v>
      </c>
      <c r="AX32" s="618" t="s">
        <v>246</v>
      </c>
      <c r="AY32" s="619"/>
      <c r="AZ32" s="619"/>
      <c r="BA32" s="619"/>
      <c r="BB32" s="619"/>
      <c r="BC32" s="619"/>
      <c r="BD32" s="619"/>
      <c r="BE32" s="619"/>
      <c r="BF32" s="620"/>
      <c r="BG32" s="677">
        <v>99</v>
      </c>
      <c r="BH32" s="630"/>
      <c r="BI32" s="630"/>
      <c r="BJ32" s="630"/>
      <c r="BK32" s="630"/>
      <c r="BL32" s="630"/>
      <c r="BM32" s="625">
        <v>96.5</v>
      </c>
      <c r="BN32" s="630"/>
      <c r="BO32" s="630"/>
      <c r="BP32" s="630"/>
      <c r="BQ32" s="655"/>
      <c r="BR32" s="677">
        <v>99.2</v>
      </c>
      <c r="BS32" s="630"/>
      <c r="BT32" s="630"/>
      <c r="BU32" s="630"/>
      <c r="BV32" s="630"/>
      <c r="BW32" s="630"/>
      <c r="BX32" s="625">
        <v>96.6</v>
      </c>
      <c r="BY32" s="630"/>
      <c r="BZ32" s="630"/>
      <c r="CA32" s="630"/>
      <c r="CB32" s="655"/>
      <c r="CD32" s="638"/>
      <c r="CE32" s="639"/>
      <c r="CF32" s="618" t="s">
        <v>247</v>
      </c>
      <c r="CG32" s="619"/>
      <c r="CH32" s="619"/>
      <c r="CI32" s="619"/>
      <c r="CJ32" s="619"/>
      <c r="CK32" s="619"/>
      <c r="CL32" s="619"/>
      <c r="CM32" s="619"/>
      <c r="CN32" s="619"/>
      <c r="CO32" s="619"/>
      <c r="CP32" s="619"/>
      <c r="CQ32" s="620"/>
      <c r="CR32" s="621">
        <v>28</v>
      </c>
      <c r="CS32" s="622"/>
      <c r="CT32" s="622"/>
      <c r="CU32" s="622"/>
      <c r="CV32" s="622"/>
      <c r="CW32" s="622"/>
      <c r="CX32" s="622"/>
      <c r="CY32" s="623"/>
      <c r="CZ32" s="624">
        <v>0</v>
      </c>
      <c r="DA32" s="632"/>
      <c r="DB32" s="632"/>
      <c r="DC32" s="633"/>
      <c r="DD32" s="627">
        <v>28</v>
      </c>
      <c r="DE32" s="622"/>
      <c r="DF32" s="622"/>
      <c r="DG32" s="622"/>
      <c r="DH32" s="622"/>
      <c r="DI32" s="622"/>
      <c r="DJ32" s="622"/>
      <c r="DK32" s="623"/>
      <c r="DL32" s="627">
        <v>28</v>
      </c>
      <c r="DM32" s="622"/>
      <c r="DN32" s="622"/>
      <c r="DO32" s="622"/>
      <c r="DP32" s="622"/>
      <c r="DQ32" s="622"/>
      <c r="DR32" s="622"/>
      <c r="DS32" s="622"/>
      <c r="DT32" s="622"/>
      <c r="DU32" s="622"/>
      <c r="DV32" s="623"/>
      <c r="DW32" s="624">
        <v>0</v>
      </c>
      <c r="DX32" s="632"/>
      <c r="DY32" s="632"/>
      <c r="DZ32" s="632"/>
      <c r="EA32" s="632"/>
      <c r="EB32" s="632"/>
      <c r="EC32" s="646"/>
    </row>
    <row r="33" spans="2:133" ht="11.25" customHeight="1" x14ac:dyDescent="0.2">
      <c r="B33" s="618" t="s">
        <v>248</v>
      </c>
      <c r="C33" s="619"/>
      <c r="D33" s="619"/>
      <c r="E33" s="619"/>
      <c r="F33" s="619"/>
      <c r="G33" s="619"/>
      <c r="H33" s="619"/>
      <c r="I33" s="619"/>
      <c r="J33" s="619"/>
      <c r="K33" s="619"/>
      <c r="L33" s="619"/>
      <c r="M33" s="619"/>
      <c r="N33" s="619"/>
      <c r="O33" s="619"/>
      <c r="P33" s="619"/>
      <c r="Q33" s="620"/>
      <c r="R33" s="621">
        <v>299099</v>
      </c>
      <c r="S33" s="622"/>
      <c r="T33" s="622"/>
      <c r="U33" s="622"/>
      <c r="V33" s="622"/>
      <c r="W33" s="622"/>
      <c r="X33" s="622"/>
      <c r="Y33" s="623"/>
      <c r="Z33" s="657">
        <v>0.4</v>
      </c>
      <c r="AA33" s="657"/>
      <c r="AB33" s="657"/>
      <c r="AC33" s="657"/>
      <c r="AD33" s="658">
        <v>270959</v>
      </c>
      <c r="AE33" s="658"/>
      <c r="AF33" s="658"/>
      <c r="AG33" s="658"/>
      <c r="AH33" s="658"/>
      <c r="AI33" s="658"/>
      <c r="AJ33" s="658"/>
      <c r="AK33" s="658"/>
      <c r="AL33" s="624">
        <v>0.7</v>
      </c>
      <c r="AM33" s="625"/>
      <c r="AN33" s="625"/>
      <c r="AO33" s="659"/>
      <c r="AP33" s="662"/>
      <c r="AQ33" s="663"/>
      <c r="AR33" s="663"/>
      <c r="AS33" s="663"/>
      <c r="AT33" s="686"/>
      <c r="AU33" s="78"/>
      <c r="AV33" s="78"/>
      <c r="AW33" s="78"/>
      <c r="AX33" s="602" t="s">
        <v>249</v>
      </c>
      <c r="AY33" s="603"/>
      <c r="AZ33" s="603"/>
      <c r="BA33" s="603"/>
      <c r="BB33" s="603"/>
      <c r="BC33" s="603"/>
      <c r="BD33" s="603"/>
      <c r="BE33" s="603"/>
      <c r="BF33" s="604"/>
      <c r="BG33" s="676">
        <v>99.4</v>
      </c>
      <c r="BH33" s="606"/>
      <c r="BI33" s="606"/>
      <c r="BJ33" s="606"/>
      <c r="BK33" s="606"/>
      <c r="BL33" s="606"/>
      <c r="BM33" s="650">
        <v>97.5</v>
      </c>
      <c r="BN33" s="606"/>
      <c r="BO33" s="606"/>
      <c r="BP33" s="606"/>
      <c r="BQ33" s="644"/>
      <c r="BR33" s="676">
        <v>99.4</v>
      </c>
      <c r="BS33" s="606"/>
      <c r="BT33" s="606"/>
      <c r="BU33" s="606"/>
      <c r="BV33" s="606"/>
      <c r="BW33" s="606"/>
      <c r="BX33" s="650">
        <v>97.6</v>
      </c>
      <c r="BY33" s="606"/>
      <c r="BZ33" s="606"/>
      <c r="CA33" s="606"/>
      <c r="CB33" s="644"/>
      <c r="CD33" s="618" t="s">
        <v>250</v>
      </c>
      <c r="CE33" s="619"/>
      <c r="CF33" s="619"/>
      <c r="CG33" s="619"/>
      <c r="CH33" s="619"/>
      <c r="CI33" s="619"/>
      <c r="CJ33" s="619"/>
      <c r="CK33" s="619"/>
      <c r="CL33" s="619"/>
      <c r="CM33" s="619"/>
      <c r="CN33" s="619"/>
      <c r="CO33" s="619"/>
      <c r="CP33" s="619"/>
      <c r="CQ33" s="620"/>
      <c r="CR33" s="621">
        <v>32506309</v>
      </c>
      <c r="CS33" s="630"/>
      <c r="CT33" s="630"/>
      <c r="CU33" s="630"/>
      <c r="CV33" s="630"/>
      <c r="CW33" s="630"/>
      <c r="CX33" s="630"/>
      <c r="CY33" s="631"/>
      <c r="CZ33" s="624">
        <v>40.5</v>
      </c>
      <c r="DA33" s="632"/>
      <c r="DB33" s="632"/>
      <c r="DC33" s="633"/>
      <c r="DD33" s="627">
        <v>24100458</v>
      </c>
      <c r="DE33" s="630"/>
      <c r="DF33" s="630"/>
      <c r="DG33" s="630"/>
      <c r="DH33" s="630"/>
      <c r="DI33" s="630"/>
      <c r="DJ33" s="630"/>
      <c r="DK33" s="631"/>
      <c r="DL33" s="627">
        <v>15733089</v>
      </c>
      <c r="DM33" s="630"/>
      <c r="DN33" s="630"/>
      <c r="DO33" s="630"/>
      <c r="DP33" s="630"/>
      <c r="DQ33" s="630"/>
      <c r="DR33" s="630"/>
      <c r="DS33" s="630"/>
      <c r="DT33" s="630"/>
      <c r="DU33" s="630"/>
      <c r="DV33" s="631"/>
      <c r="DW33" s="624">
        <v>38.299999999999997</v>
      </c>
      <c r="DX33" s="632"/>
      <c r="DY33" s="632"/>
      <c r="DZ33" s="632"/>
      <c r="EA33" s="632"/>
      <c r="EB33" s="632"/>
      <c r="EC33" s="646"/>
    </row>
    <row r="34" spans="2:133" ht="11.25" customHeight="1" x14ac:dyDescent="0.2">
      <c r="B34" s="618" t="s">
        <v>251</v>
      </c>
      <c r="C34" s="619"/>
      <c r="D34" s="619"/>
      <c r="E34" s="619"/>
      <c r="F34" s="619"/>
      <c r="G34" s="619"/>
      <c r="H34" s="619"/>
      <c r="I34" s="619"/>
      <c r="J34" s="619"/>
      <c r="K34" s="619"/>
      <c r="L34" s="619"/>
      <c r="M34" s="619"/>
      <c r="N34" s="619"/>
      <c r="O34" s="619"/>
      <c r="P34" s="619"/>
      <c r="Q34" s="620"/>
      <c r="R34" s="621">
        <v>1089783</v>
      </c>
      <c r="S34" s="622"/>
      <c r="T34" s="622"/>
      <c r="U34" s="622"/>
      <c r="V34" s="622"/>
      <c r="W34" s="622"/>
      <c r="X34" s="622"/>
      <c r="Y34" s="623"/>
      <c r="Z34" s="657">
        <v>1.3</v>
      </c>
      <c r="AA34" s="657"/>
      <c r="AB34" s="657"/>
      <c r="AC34" s="657"/>
      <c r="AD34" s="658" t="s">
        <v>62</v>
      </c>
      <c r="AE34" s="658"/>
      <c r="AF34" s="658"/>
      <c r="AG34" s="658"/>
      <c r="AH34" s="658"/>
      <c r="AI34" s="658"/>
      <c r="AJ34" s="658"/>
      <c r="AK34" s="658"/>
      <c r="AL34" s="624" t="s">
        <v>62</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252</v>
      </c>
      <c r="CE34" s="619"/>
      <c r="CF34" s="619"/>
      <c r="CG34" s="619"/>
      <c r="CH34" s="619"/>
      <c r="CI34" s="619"/>
      <c r="CJ34" s="619"/>
      <c r="CK34" s="619"/>
      <c r="CL34" s="619"/>
      <c r="CM34" s="619"/>
      <c r="CN34" s="619"/>
      <c r="CO34" s="619"/>
      <c r="CP34" s="619"/>
      <c r="CQ34" s="620"/>
      <c r="CR34" s="621">
        <v>15229294</v>
      </c>
      <c r="CS34" s="622"/>
      <c r="CT34" s="622"/>
      <c r="CU34" s="622"/>
      <c r="CV34" s="622"/>
      <c r="CW34" s="622"/>
      <c r="CX34" s="622"/>
      <c r="CY34" s="623"/>
      <c r="CZ34" s="624">
        <v>19</v>
      </c>
      <c r="DA34" s="632"/>
      <c r="DB34" s="632"/>
      <c r="DC34" s="633"/>
      <c r="DD34" s="627">
        <v>9424499</v>
      </c>
      <c r="DE34" s="622"/>
      <c r="DF34" s="622"/>
      <c r="DG34" s="622"/>
      <c r="DH34" s="622"/>
      <c r="DI34" s="622"/>
      <c r="DJ34" s="622"/>
      <c r="DK34" s="623"/>
      <c r="DL34" s="627">
        <v>6695824</v>
      </c>
      <c r="DM34" s="622"/>
      <c r="DN34" s="622"/>
      <c r="DO34" s="622"/>
      <c r="DP34" s="622"/>
      <c r="DQ34" s="622"/>
      <c r="DR34" s="622"/>
      <c r="DS34" s="622"/>
      <c r="DT34" s="622"/>
      <c r="DU34" s="622"/>
      <c r="DV34" s="623"/>
      <c r="DW34" s="624">
        <v>16.3</v>
      </c>
      <c r="DX34" s="632"/>
      <c r="DY34" s="632"/>
      <c r="DZ34" s="632"/>
      <c r="EA34" s="632"/>
      <c r="EB34" s="632"/>
      <c r="EC34" s="646"/>
    </row>
    <row r="35" spans="2:133" ht="11.25" customHeight="1" x14ac:dyDescent="0.2">
      <c r="B35" s="618" t="s">
        <v>253</v>
      </c>
      <c r="C35" s="619"/>
      <c r="D35" s="619"/>
      <c r="E35" s="619"/>
      <c r="F35" s="619"/>
      <c r="G35" s="619"/>
      <c r="H35" s="619"/>
      <c r="I35" s="619"/>
      <c r="J35" s="619"/>
      <c r="K35" s="619"/>
      <c r="L35" s="619"/>
      <c r="M35" s="619"/>
      <c r="N35" s="619"/>
      <c r="O35" s="619"/>
      <c r="P35" s="619"/>
      <c r="Q35" s="620"/>
      <c r="R35" s="621">
        <v>2018192</v>
      </c>
      <c r="S35" s="622"/>
      <c r="T35" s="622"/>
      <c r="U35" s="622"/>
      <c r="V35" s="622"/>
      <c r="W35" s="622"/>
      <c r="X35" s="622"/>
      <c r="Y35" s="623"/>
      <c r="Z35" s="657">
        <v>2.4</v>
      </c>
      <c r="AA35" s="657"/>
      <c r="AB35" s="657"/>
      <c r="AC35" s="657"/>
      <c r="AD35" s="658" t="s">
        <v>62</v>
      </c>
      <c r="AE35" s="658"/>
      <c r="AF35" s="658"/>
      <c r="AG35" s="658"/>
      <c r="AH35" s="658"/>
      <c r="AI35" s="658"/>
      <c r="AJ35" s="658"/>
      <c r="AK35" s="658"/>
      <c r="AL35" s="624" t="s">
        <v>62</v>
      </c>
      <c r="AM35" s="625"/>
      <c r="AN35" s="625"/>
      <c r="AO35" s="659"/>
      <c r="AP35" s="81"/>
      <c r="AQ35" s="673" t="s">
        <v>254</v>
      </c>
      <c r="AR35" s="674"/>
      <c r="AS35" s="674"/>
      <c r="AT35" s="674"/>
      <c r="AU35" s="674"/>
      <c r="AV35" s="674"/>
      <c r="AW35" s="674"/>
      <c r="AX35" s="674"/>
      <c r="AY35" s="674"/>
      <c r="AZ35" s="674"/>
      <c r="BA35" s="674"/>
      <c r="BB35" s="674"/>
      <c r="BC35" s="674"/>
      <c r="BD35" s="674"/>
      <c r="BE35" s="674"/>
      <c r="BF35" s="675"/>
      <c r="BG35" s="673" t="s">
        <v>255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256</v>
      </c>
      <c r="CE35" s="619"/>
      <c r="CF35" s="619"/>
      <c r="CG35" s="619"/>
      <c r="CH35" s="619"/>
      <c r="CI35" s="619"/>
      <c r="CJ35" s="619"/>
      <c r="CK35" s="619"/>
      <c r="CL35" s="619"/>
      <c r="CM35" s="619"/>
      <c r="CN35" s="619"/>
      <c r="CO35" s="619"/>
      <c r="CP35" s="619"/>
      <c r="CQ35" s="620"/>
      <c r="CR35" s="621">
        <v>347540</v>
      </c>
      <c r="CS35" s="630"/>
      <c r="CT35" s="630"/>
      <c r="CU35" s="630"/>
      <c r="CV35" s="630"/>
      <c r="CW35" s="630"/>
      <c r="CX35" s="630"/>
      <c r="CY35" s="631"/>
      <c r="CZ35" s="624">
        <v>0.4</v>
      </c>
      <c r="DA35" s="632"/>
      <c r="DB35" s="632"/>
      <c r="DC35" s="633"/>
      <c r="DD35" s="627">
        <v>267298</v>
      </c>
      <c r="DE35" s="630"/>
      <c r="DF35" s="630"/>
      <c r="DG35" s="630"/>
      <c r="DH35" s="630"/>
      <c r="DI35" s="630"/>
      <c r="DJ35" s="630"/>
      <c r="DK35" s="631"/>
      <c r="DL35" s="627">
        <v>267298</v>
      </c>
      <c r="DM35" s="630"/>
      <c r="DN35" s="630"/>
      <c r="DO35" s="630"/>
      <c r="DP35" s="630"/>
      <c r="DQ35" s="630"/>
      <c r="DR35" s="630"/>
      <c r="DS35" s="630"/>
      <c r="DT35" s="630"/>
      <c r="DU35" s="630"/>
      <c r="DV35" s="631"/>
      <c r="DW35" s="624">
        <v>0.7</v>
      </c>
      <c r="DX35" s="632"/>
      <c r="DY35" s="632"/>
      <c r="DZ35" s="632"/>
      <c r="EA35" s="632"/>
      <c r="EB35" s="632"/>
      <c r="EC35" s="646"/>
    </row>
    <row r="36" spans="2:133" ht="11.25" customHeight="1" x14ac:dyDescent="0.2">
      <c r="B36" s="618" t="s">
        <v>257</v>
      </c>
      <c r="C36" s="619"/>
      <c r="D36" s="619"/>
      <c r="E36" s="619"/>
      <c r="F36" s="619"/>
      <c r="G36" s="619"/>
      <c r="H36" s="619"/>
      <c r="I36" s="619"/>
      <c r="J36" s="619"/>
      <c r="K36" s="619"/>
      <c r="L36" s="619"/>
      <c r="M36" s="619"/>
      <c r="N36" s="619"/>
      <c r="O36" s="619"/>
      <c r="P36" s="619"/>
      <c r="Q36" s="620"/>
      <c r="R36" s="621">
        <v>4919028</v>
      </c>
      <c r="S36" s="622"/>
      <c r="T36" s="622"/>
      <c r="U36" s="622"/>
      <c r="V36" s="622"/>
      <c r="W36" s="622"/>
      <c r="X36" s="622"/>
      <c r="Y36" s="623"/>
      <c r="Z36" s="657">
        <v>5.8</v>
      </c>
      <c r="AA36" s="657"/>
      <c r="AB36" s="657"/>
      <c r="AC36" s="657"/>
      <c r="AD36" s="658" t="s">
        <v>62</v>
      </c>
      <c r="AE36" s="658"/>
      <c r="AF36" s="658"/>
      <c r="AG36" s="658"/>
      <c r="AH36" s="658"/>
      <c r="AI36" s="658"/>
      <c r="AJ36" s="658"/>
      <c r="AK36" s="658"/>
      <c r="AL36" s="624" t="s">
        <v>62</v>
      </c>
      <c r="AM36" s="625"/>
      <c r="AN36" s="625"/>
      <c r="AO36" s="659"/>
      <c r="AP36" s="81"/>
      <c r="AQ36" s="664" t="s">
        <v>258</v>
      </c>
      <c r="AR36" s="665"/>
      <c r="AS36" s="665"/>
      <c r="AT36" s="665"/>
      <c r="AU36" s="665"/>
      <c r="AV36" s="665"/>
      <c r="AW36" s="665"/>
      <c r="AX36" s="665"/>
      <c r="AY36" s="666"/>
      <c r="AZ36" s="667">
        <v>10159261</v>
      </c>
      <c r="BA36" s="668"/>
      <c r="BB36" s="668"/>
      <c r="BC36" s="668"/>
      <c r="BD36" s="668"/>
      <c r="BE36" s="668"/>
      <c r="BF36" s="669"/>
      <c r="BG36" s="670" t="s">
        <v>259</v>
      </c>
      <c r="BH36" s="671"/>
      <c r="BI36" s="671"/>
      <c r="BJ36" s="671"/>
      <c r="BK36" s="671"/>
      <c r="BL36" s="671"/>
      <c r="BM36" s="671"/>
      <c r="BN36" s="671"/>
      <c r="BO36" s="671"/>
      <c r="BP36" s="671"/>
      <c r="BQ36" s="671"/>
      <c r="BR36" s="671"/>
      <c r="BS36" s="671"/>
      <c r="BT36" s="671"/>
      <c r="BU36" s="672"/>
      <c r="BV36" s="667">
        <v>183577</v>
      </c>
      <c r="BW36" s="668"/>
      <c r="BX36" s="668"/>
      <c r="BY36" s="668"/>
      <c r="BZ36" s="668"/>
      <c r="CA36" s="668"/>
      <c r="CB36" s="669"/>
      <c r="CD36" s="618" t="s">
        <v>260</v>
      </c>
      <c r="CE36" s="619"/>
      <c r="CF36" s="619"/>
      <c r="CG36" s="619"/>
      <c r="CH36" s="619"/>
      <c r="CI36" s="619"/>
      <c r="CJ36" s="619"/>
      <c r="CK36" s="619"/>
      <c r="CL36" s="619"/>
      <c r="CM36" s="619"/>
      <c r="CN36" s="619"/>
      <c r="CO36" s="619"/>
      <c r="CP36" s="619"/>
      <c r="CQ36" s="620"/>
      <c r="CR36" s="621">
        <v>6843201</v>
      </c>
      <c r="CS36" s="622"/>
      <c r="CT36" s="622"/>
      <c r="CU36" s="622"/>
      <c r="CV36" s="622"/>
      <c r="CW36" s="622"/>
      <c r="CX36" s="622"/>
      <c r="CY36" s="623"/>
      <c r="CZ36" s="624">
        <v>8.5</v>
      </c>
      <c r="DA36" s="632"/>
      <c r="DB36" s="632"/>
      <c r="DC36" s="633"/>
      <c r="DD36" s="627">
        <v>6271759</v>
      </c>
      <c r="DE36" s="622"/>
      <c r="DF36" s="622"/>
      <c r="DG36" s="622"/>
      <c r="DH36" s="622"/>
      <c r="DI36" s="622"/>
      <c r="DJ36" s="622"/>
      <c r="DK36" s="623"/>
      <c r="DL36" s="627">
        <v>3725210</v>
      </c>
      <c r="DM36" s="622"/>
      <c r="DN36" s="622"/>
      <c r="DO36" s="622"/>
      <c r="DP36" s="622"/>
      <c r="DQ36" s="622"/>
      <c r="DR36" s="622"/>
      <c r="DS36" s="622"/>
      <c r="DT36" s="622"/>
      <c r="DU36" s="622"/>
      <c r="DV36" s="623"/>
      <c r="DW36" s="624">
        <v>9.1</v>
      </c>
      <c r="DX36" s="632"/>
      <c r="DY36" s="632"/>
      <c r="DZ36" s="632"/>
      <c r="EA36" s="632"/>
      <c r="EB36" s="632"/>
      <c r="EC36" s="646"/>
    </row>
    <row r="37" spans="2:133" ht="11.25" customHeight="1" x14ac:dyDescent="0.2">
      <c r="B37" s="618" t="s">
        <v>261</v>
      </c>
      <c r="C37" s="619"/>
      <c r="D37" s="619"/>
      <c r="E37" s="619"/>
      <c r="F37" s="619"/>
      <c r="G37" s="619"/>
      <c r="H37" s="619"/>
      <c r="I37" s="619"/>
      <c r="J37" s="619"/>
      <c r="K37" s="619"/>
      <c r="L37" s="619"/>
      <c r="M37" s="619"/>
      <c r="N37" s="619"/>
      <c r="O37" s="619"/>
      <c r="P37" s="619"/>
      <c r="Q37" s="620"/>
      <c r="R37" s="621">
        <v>2223476</v>
      </c>
      <c r="S37" s="622"/>
      <c r="T37" s="622"/>
      <c r="U37" s="622"/>
      <c r="V37" s="622"/>
      <c r="W37" s="622"/>
      <c r="X37" s="622"/>
      <c r="Y37" s="623"/>
      <c r="Z37" s="657">
        <v>2.6</v>
      </c>
      <c r="AA37" s="657"/>
      <c r="AB37" s="657"/>
      <c r="AC37" s="657"/>
      <c r="AD37" s="658" t="s">
        <v>62</v>
      </c>
      <c r="AE37" s="658"/>
      <c r="AF37" s="658"/>
      <c r="AG37" s="658"/>
      <c r="AH37" s="658"/>
      <c r="AI37" s="658"/>
      <c r="AJ37" s="658"/>
      <c r="AK37" s="658"/>
      <c r="AL37" s="624" t="s">
        <v>62</v>
      </c>
      <c r="AM37" s="625"/>
      <c r="AN37" s="625"/>
      <c r="AO37" s="659"/>
      <c r="AQ37" s="652" t="s">
        <v>262</v>
      </c>
      <c r="AR37" s="653"/>
      <c r="AS37" s="653"/>
      <c r="AT37" s="653"/>
      <c r="AU37" s="653"/>
      <c r="AV37" s="653"/>
      <c r="AW37" s="653"/>
      <c r="AX37" s="653"/>
      <c r="AY37" s="654"/>
      <c r="AZ37" s="621">
        <v>2191604</v>
      </c>
      <c r="BA37" s="622"/>
      <c r="BB37" s="622"/>
      <c r="BC37" s="622"/>
      <c r="BD37" s="630"/>
      <c r="BE37" s="630"/>
      <c r="BF37" s="655"/>
      <c r="BG37" s="618" t="s">
        <v>263</v>
      </c>
      <c r="BH37" s="619"/>
      <c r="BI37" s="619"/>
      <c r="BJ37" s="619"/>
      <c r="BK37" s="619"/>
      <c r="BL37" s="619"/>
      <c r="BM37" s="619"/>
      <c r="BN37" s="619"/>
      <c r="BO37" s="619"/>
      <c r="BP37" s="619"/>
      <c r="BQ37" s="619"/>
      <c r="BR37" s="619"/>
      <c r="BS37" s="619"/>
      <c r="BT37" s="619"/>
      <c r="BU37" s="620"/>
      <c r="BV37" s="621">
        <v>-36694</v>
      </c>
      <c r="BW37" s="622"/>
      <c r="BX37" s="622"/>
      <c r="BY37" s="622"/>
      <c r="BZ37" s="622"/>
      <c r="CA37" s="622"/>
      <c r="CB37" s="656"/>
      <c r="CD37" s="618" t="s">
        <v>264</v>
      </c>
      <c r="CE37" s="619"/>
      <c r="CF37" s="619"/>
      <c r="CG37" s="619"/>
      <c r="CH37" s="619"/>
      <c r="CI37" s="619"/>
      <c r="CJ37" s="619"/>
      <c r="CK37" s="619"/>
      <c r="CL37" s="619"/>
      <c r="CM37" s="619"/>
      <c r="CN37" s="619"/>
      <c r="CO37" s="619"/>
      <c r="CP37" s="619"/>
      <c r="CQ37" s="620"/>
      <c r="CR37" s="621">
        <v>10406</v>
      </c>
      <c r="CS37" s="630"/>
      <c r="CT37" s="630"/>
      <c r="CU37" s="630"/>
      <c r="CV37" s="630"/>
      <c r="CW37" s="630"/>
      <c r="CX37" s="630"/>
      <c r="CY37" s="631"/>
      <c r="CZ37" s="624">
        <v>0</v>
      </c>
      <c r="DA37" s="632"/>
      <c r="DB37" s="632"/>
      <c r="DC37" s="633"/>
      <c r="DD37" s="627">
        <v>10406</v>
      </c>
      <c r="DE37" s="630"/>
      <c r="DF37" s="630"/>
      <c r="DG37" s="630"/>
      <c r="DH37" s="630"/>
      <c r="DI37" s="630"/>
      <c r="DJ37" s="630"/>
      <c r="DK37" s="631"/>
      <c r="DL37" s="627">
        <v>10406</v>
      </c>
      <c r="DM37" s="630"/>
      <c r="DN37" s="630"/>
      <c r="DO37" s="630"/>
      <c r="DP37" s="630"/>
      <c r="DQ37" s="630"/>
      <c r="DR37" s="630"/>
      <c r="DS37" s="630"/>
      <c r="DT37" s="630"/>
      <c r="DU37" s="630"/>
      <c r="DV37" s="631"/>
      <c r="DW37" s="624">
        <v>0</v>
      </c>
      <c r="DX37" s="632"/>
      <c r="DY37" s="632"/>
      <c r="DZ37" s="632"/>
      <c r="EA37" s="632"/>
      <c r="EB37" s="632"/>
      <c r="EC37" s="646"/>
    </row>
    <row r="38" spans="2:133" ht="11.25" customHeight="1" x14ac:dyDescent="0.2">
      <c r="B38" s="618" t="s">
        <v>265</v>
      </c>
      <c r="C38" s="619"/>
      <c r="D38" s="619"/>
      <c r="E38" s="619"/>
      <c r="F38" s="619"/>
      <c r="G38" s="619"/>
      <c r="H38" s="619"/>
      <c r="I38" s="619"/>
      <c r="J38" s="619"/>
      <c r="K38" s="619"/>
      <c r="L38" s="619"/>
      <c r="M38" s="619"/>
      <c r="N38" s="619"/>
      <c r="O38" s="619"/>
      <c r="P38" s="619"/>
      <c r="Q38" s="620"/>
      <c r="R38" s="621">
        <v>4209137</v>
      </c>
      <c r="S38" s="622"/>
      <c r="T38" s="622"/>
      <c r="U38" s="622"/>
      <c r="V38" s="622"/>
      <c r="W38" s="622"/>
      <c r="X38" s="622"/>
      <c r="Y38" s="623"/>
      <c r="Z38" s="657">
        <v>5</v>
      </c>
      <c r="AA38" s="657"/>
      <c r="AB38" s="657"/>
      <c r="AC38" s="657"/>
      <c r="AD38" s="658" t="s">
        <v>62</v>
      </c>
      <c r="AE38" s="658"/>
      <c r="AF38" s="658"/>
      <c r="AG38" s="658"/>
      <c r="AH38" s="658"/>
      <c r="AI38" s="658"/>
      <c r="AJ38" s="658"/>
      <c r="AK38" s="658"/>
      <c r="AL38" s="624" t="s">
        <v>62</v>
      </c>
      <c r="AM38" s="625"/>
      <c r="AN38" s="625"/>
      <c r="AO38" s="659"/>
      <c r="AQ38" s="652" t="s">
        <v>266</v>
      </c>
      <c r="AR38" s="653"/>
      <c r="AS38" s="653"/>
      <c r="AT38" s="653"/>
      <c r="AU38" s="653"/>
      <c r="AV38" s="653"/>
      <c r="AW38" s="653"/>
      <c r="AX38" s="653"/>
      <c r="AY38" s="654"/>
      <c r="AZ38" s="621">
        <v>1402000</v>
      </c>
      <c r="BA38" s="622"/>
      <c r="BB38" s="622"/>
      <c r="BC38" s="622"/>
      <c r="BD38" s="630"/>
      <c r="BE38" s="630"/>
      <c r="BF38" s="655"/>
      <c r="BG38" s="618" t="s">
        <v>267</v>
      </c>
      <c r="BH38" s="619"/>
      <c r="BI38" s="619"/>
      <c r="BJ38" s="619"/>
      <c r="BK38" s="619"/>
      <c r="BL38" s="619"/>
      <c r="BM38" s="619"/>
      <c r="BN38" s="619"/>
      <c r="BO38" s="619"/>
      <c r="BP38" s="619"/>
      <c r="BQ38" s="619"/>
      <c r="BR38" s="619"/>
      <c r="BS38" s="619"/>
      <c r="BT38" s="619"/>
      <c r="BU38" s="620"/>
      <c r="BV38" s="621">
        <v>25158</v>
      </c>
      <c r="BW38" s="622"/>
      <c r="BX38" s="622"/>
      <c r="BY38" s="622"/>
      <c r="BZ38" s="622"/>
      <c r="CA38" s="622"/>
      <c r="CB38" s="656"/>
      <c r="CD38" s="618" t="s">
        <v>268</v>
      </c>
      <c r="CE38" s="619"/>
      <c r="CF38" s="619"/>
      <c r="CG38" s="619"/>
      <c r="CH38" s="619"/>
      <c r="CI38" s="619"/>
      <c r="CJ38" s="619"/>
      <c r="CK38" s="619"/>
      <c r="CL38" s="619"/>
      <c r="CM38" s="619"/>
      <c r="CN38" s="619"/>
      <c r="CO38" s="619"/>
      <c r="CP38" s="619"/>
      <c r="CQ38" s="620"/>
      <c r="CR38" s="621">
        <v>6495169</v>
      </c>
      <c r="CS38" s="622"/>
      <c r="CT38" s="622"/>
      <c r="CU38" s="622"/>
      <c r="CV38" s="622"/>
      <c r="CW38" s="622"/>
      <c r="CX38" s="622"/>
      <c r="CY38" s="623"/>
      <c r="CZ38" s="624">
        <v>8.1</v>
      </c>
      <c r="DA38" s="632"/>
      <c r="DB38" s="632"/>
      <c r="DC38" s="633"/>
      <c r="DD38" s="627">
        <v>5346210</v>
      </c>
      <c r="DE38" s="622"/>
      <c r="DF38" s="622"/>
      <c r="DG38" s="622"/>
      <c r="DH38" s="622"/>
      <c r="DI38" s="622"/>
      <c r="DJ38" s="622"/>
      <c r="DK38" s="623"/>
      <c r="DL38" s="627">
        <v>5044757</v>
      </c>
      <c r="DM38" s="622"/>
      <c r="DN38" s="622"/>
      <c r="DO38" s="622"/>
      <c r="DP38" s="622"/>
      <c r="DQ38" s="622"/>
      <c r="DR38" s="622"/>
      <c r="DS38" s="622"/>
      <c r="DT38" s="622"/>
      <c r="DU38" s="622"/>
      <c r="DV38" s="623"/>
      <c r="DW38" s="624">
        <v>12.3</v>
      </c>
      <c r="DX38" s="632"/>
      <c r="DY38" s="632"/>
      <c r="DZ38" s="632"/>
      <c r="EA38" s="632"/>
      <c r="EB38" s="632"/>
      <c r="EC38" s="646"/>
    </row>
    <row r="39" spans="2:133" ht="11.25" customHeight="1" x14ac:dyDescent="0.2">
      <c r="B39" s="618" t="s">
        <v>269</v>
      </c>
      <c r="C39" s="619"/>
      <c r="D39" s="619"/>
      <c r="E39" s="619"/>
      <c r="F39" s="619"/>
      <c r="G39" s="619"/>
      <c r="H39" s="619"/>
      <c r="I39" s="619"/>
      <c r="J39" s="619"/>
      <c r="K39" s="619"/>
      <c r="L39" s="619"/>
      <c r="M39" s="619"/>
      <c r="N39" s="619"/>
      <c r="O39" s="619"/>
      <c r="P39" s="619"/>
      <c r="Q39" s="620"/>
      <c r="R39" s="621" t="s">
        <v>62</v>
      </c>
      <c r="S39" s="622"/>
      <c r="T39" s="622"/>
      <c r="U39" s="622"/>
      <c r="V39" s="622"/>
      <c r="W39" s="622"/>
      <c r="X39" s="622"/>
      <c r="Y39" s="623"/>
      <c r="Z39" s="657" t="s">
        <v>62</v>
      </c>
      <c r="AA39" s="657"/>
      <c r="AB39" s="657"/>
      <c r="AC39" s="657"/>
      <c r="AD39" s="658" t="s">
        <v>62</v>
      </c>
      <c r="AE39" s="658"/>
      <c r="AF39" s="658"/>
      <c r="AG39" s="658"/>
      <c r="AH39" s="658"/>
      <c r="AI39" s="658"/>
      <c r="AJ39" s="658"/>
      <c r="AK39" s="658"/>
      <c r="AL39" s="624" t="s">
        <v>62</v>
      </c>
      <c r="AM39" s="625"/>
      <c r="AN39" s="625"/>
      <c r="AO39" s="659"/>
      <c r="AQ39" s="652" t="s">
        <v>270</v>
      </c>
      <c r="AR39" s="653"/>
      <c r="AS39" s="653"/>
      <c r="AT39" s="653"/>
      <c r="AU39" s="653"/>
      <c r="AV39" s="653"/>
      <c r="AW39" s="653"/>
      <c r="AX39" s="653"/>
      <c r="AY39" s="654"/>
      <c r="AZ39" s="621">
        <v>82000</v>
      </c>
      <c r="BA39" s="622"/>
      <c r="BB39" s="622"/>
      <c r="BC39" s="622"/>
      <c r="BD39" s="630"/>
      <c r="BE39" s="630"/>
      <c r="BF39" s="655"/>
      <c r="BG39" s="618" t="s">
        <v>271</v>
      </c>
      <c r="BH39" s="619"/>
      <c r="BI39" s="619"/>
      <c r="BJ39" s="619"/>
      <c r="BK39" s="619"/>
      <c r="BL39" s="619"/>
      <c r="BM39" s="619"/>
      <c r="BN39" s="619"/>
      <c r="BO39" s="619"/>
      <c r="BP39" s="619"/>
      <c r="BQ39" s="619"/>
      <c r="BR39" s="619"/>
      <c r="BS39" s="619"/>
      <c r="BT39" s="619"/>
      <c r="BU39" s="620"/>
      <c r="BV39" s="621">
        <v>36924</v>
      </c>
      <c r="BW39" s="622"/>
      <c r="BX39" s="622"/>
      <c r="BY39" s="622"/>
      <c r="BZ39" s="622"/>
      <c r="CA39" s="622"/>
      <c r="CB39" s="656"/>
      <c r="CD39" s="618" t="s">
        <v>272</v>
      </c>
      <c r="CE39" s="619"/>
      <c r="CF39" s="619"/>
      <c r="CG39" s="619"/>
      <c r="CH39" s="619"/>
      <c r="CI39" s="619"/>
      <c r="CJ39" s="619"/>
      <c r="CK39" s="619"/>
      <c r="CL39" s="619"/>
      <c r="CM39" s="619"/>
      <c r="CN39" s="619"/>
      <c r="CO39" s="619"/>
      <c r="CP39" s="619"/>
      <c r="CQ39" s="620"/>
      <c r="CR39" s="621">
        <v>2379924</v>
      </c>
      <c r="CS39" s="630"/>
      <c r="CT39" s="630"/>
      <c r="CU39" s="630"/>
      <c r="CV39" s="630"/>
      <c r="CW39" s="630"/>
      <c r="CX39" s="630"/>
      <c r="CY39" s="631"/>
      <c r="CZ39" s="624">
        <v>3</v>
      </c>
      <c r="DA39" s="632"/>
      <c r="DB39" s="632"/>
      <c r="DC39" s="633"/>
      <c r="DD39" s="627">
        <v>2375011</v>
      </c>
      <c r="DE39" s="630"/>
      <c r="DF39" s="630"/>
      <c r="DG39" s="630"/>
      <c r="DH39" s="630"/>
      <c r="DI39" s="630"/>
      <c r="DJ39" s="630"/>
      <c r="DK39" s="631"/>
      <c r="DL39" s="627" t="s">
        <v>62</v>
      </c>
      <c r="DM39" s="630"/>
      <c r="DN39" s="630"/>
      <c r="DO39" s="630"/>
      <c r="DP39" s="630"/>
      <c r="DQ39" s="630"/>
      <c r="DR39" s="630"/>
      <c r="DS39" s="630"/>
      <c r="DT39" s="630"/>
      <c r="DU39" s="630"/>
      <c r="DV39" s="631"/>
      <c r="DW39" s="624" t="s">
        <v>62</v>
      </c>
      <c r="DX39" s="632"/>
      <c r="DY39" s="632"/>
      <c r="DZ39" s="632"/>
      <c r="EA39" s="632"/>
      <c r="EB39" s="632"/>
      <c r="EC39" s="646"/>
    </row>
    <row r="40" spans="2:133" ht="11.25" customHeight="1" x14ac:dyDescent="0.2">
      <c r="B40" s="618" t="s">
        <v>273</v>
      </c>
      <c r="C40" s="619"/>
      <c r="D40" s="619"/>
      <c r="E40" s="619"/>
      <c r="F40" s="619"/>
      <c r="G40" s="619"/>
      <c r="H40" s="619"/>
      <c r="I40" s="619"/>
      <c r="J40" s="619"/>
      <c r="K40" s="619"/>
      <c r="L40" s="619"/>
      <c r="M40" s="619"/>
      <c r="N40" s="619"/>
      <c r="O40" s="619"/>
      <c r="P40" s="619"/>
      <c r="Q40" s="620"/>
      <c r="R40" s="621">
        <v>1197737</v>
      </c>
      <c r="S40" s="622"/>
      <c r="T40" s="622"/>
      <c r="U40" s="622"/>
      <c r="V40" s="622"/>
      <c r="W40" s="622"/>
      <c r="X40" s="622"/>
      <c r="Y40" s="623"/>
      <c r="Z40" s="657">
        <v>1.4</v>
      </c>
      <c r="AA40" s="657"/>
      <c r="AB40" s="657"/>
      <c r="AC40" s="657"/>
      <c r="AD40" s="658" t="s">
        <v>62</v>
      </c>
      <c r="AE40" s="658"/>
      <c r="AF40" s="658"/>
      <c r="AG40" s="658"/>
      <c r="AH40" s="658"/>
      <c r="AI40" s="658"/>
      <c r="AJ40" s="658"/>
      <c r="AK40" s="658"/>
      <c r="AL40" s="624" t="s">
        <v>62</v>
      </c>
      <c r="AM40" s="625"/>
      <c r="AN40" s="625"/>
      <c r="AO40" s="659"/>
      <c r="AQ40" s="652" t="s">
        <v>274</v>
      </c>
      <c r="AR40" s="653"/>
      <c r="AS40" s="653"/>
      <c r="AT40" s="653"/>
      <c r="AU40" s="653"/>
      <c r="AV40" s="653"/>
      <c r="AW40" s="653"/>
      <c r="AX40" s="653"/>
      <c r="AY40" s="654"/>
      <c r="AZ40" s="621">
        <v>70488</v>
      </c>
      <c r="BA40" s="622"/>
      <c r="BB40" s="622"/>
      <c r="BC40" s="622"/>
      <c r="BD40" s="630"/>
      <c r="BE40" s="630"/>
      <c r="BF40" s="655"/>
      <c r="BG40" s="660" t="s">
        <v>275</v>
      </c>
      <c r="BH40" s="661"/>
      <c r="BI40" s="661"/>
      <c r="BJ40" s="661"/>
      <c r="BK40" s="661"/>
      <c r="BL40" s="82"/>
      <c r="BM40" s="619" t="s">
        <v>276</v>
      </c>
      <c r="BN40" s="619"/>
      <c r="BO40" s="619"/>
      <c r="BP40" s="619"/>
      <c r="BQ40" s="619"/>
      <c r="BR40" s="619"/>
      <c r="BS40" s="619"/>
      <c r="BT40" s="619"/>
      <c r="BU40" s="620"/>
      <c r="BV40" s="621">
        <v>110</v>
      </c>
      <c r="BW40" s="622"/>
      <c r="BX40" s="622"/>
      <c r="BY40" s="622"/>
      <c r="BZ40" s="622"/>
      <c r="CA40" s="622"/>
      <c r="CB40" s="656"/>
      <c r="CD40" s="618" t="s">
        <v>277</v>
      </c>
      <c r="CE40" s="619"/>
      <c r="CF40" s="619"/>
      <c r="CG40" s="619"/>
      <c r="CH40" s="619"/>
      <c r="CI40" s="619"/>
      <c r="CJ40" s="619"/>
      <c r="CK40" s="619"/>
      <c r="CL40" s="619"/>
      <c r="CM40" s="619"/>
      <c r="CN40" s="619"/>
      <c r="CO40" s="619"/>
      <c r="CP40" s="619"/>
      <c r="CQ40" s="620"/>
      <c r="CR40" s="621">
        <v>1211181</v>
      </c>
      <c r="CS40" s="622"/>
      <c r="CT40" s="622"/>
      <c r="CU40" s="622"/>
      <c r="CV40" s="622"/>
      <c r="CW40" s="622"/>
      <c r="CX40" s="622"/>
      <c r="CY40" s="623"/>
      <c r="CZ40" s="624">
        <v>1.5</v>
      </c>
      <c r="DA40" s="632"/>
      <c r="DB40" s="632"/>
      <c r="DC40" s="633"/>
      <c r="DD40" s="627">
        <v>415681</v>
      </c>
      <c r="DE40" s="622"/>
      <c r="DF40" s="622"/>
      <c r="DG40" s="622"/>
      <c r="DH40" s="622"/>
      <c r="DI40" s="622"/>
      <c r="DJ40" s="622"/>
      <c r="DK40" s="623"/>
      <c r="DL40" s="627" t="s">
        <v>62</v>
      </c>
      <c r="DM40" s="622"/>
      <c r="DN40" s="622"/>
      <c r="DO40" s="622"/>
      <c r="DP40" s="622"/>
      <c r="DQ40" s="622"/>
      <c r="DR40" s="622"/>
      <c r="DS40" s="622"/>
      <c r="DT40" s="622"/>
      <c r="DU40" s="622"/>
      <c r="DV40" s="623"/>
      <c r="DW40" s="624" t="s">
        <v>62</v>
      </c>
      <c r="DX40" s="632"/>
      <c r="DY40" s="632"/>
      <c r="DZ40" s="632"/>
      <c r="EA40" s="632"/>
      <c r="EB40" s="632"/>
      <c r="EC40" s="646"/>
    </row>
    <row r="41" spans="2:133" ht="11.25" customHeight="1" x14ac:dyDescent="0.2">
      <c r="B41" s="602" t="s">
        <v>278</v>
      </c>
      <c r="C41" s="603"/>
      <c r="D41" s="603"/>
      <c r="E41" s="603"/>
      <c r="F41" s="603"/>
      <c r="G41" s="603"/>
      <c r="H41" s="603"/>
      <c r="I41" s="603"/>
      <c r="J41" s="603"/>
      <c r="K41" s="603"/>
      <c r="L41" s="603"/>
      <c r="M41" s="603"/>
      <c r="N41" s="603"/>
      <c r="O41" s="603"/>
      <c r="P41" s="603"/>
      <c r="Q41" s="604"/>
      <c r="R41" s="605">
        <v>84510302</v>
      </c>
      <c r="S41" s="643"/>
      <c r="T41" s="643"/>
      <c r="U41" s="643"/>
      <c r="V41" s="643"/>
      <c r="W41" s="643"/>
      <c r="X41" s="643"/>
      <c r="Y41" s="647"/>
      <c r="Z41" s="648">
        <v>100</v>
      </c>
      <c r="AA41" s="648"/>
      <c r="AB41" s="648"/>
      <c r="AC41" s="648"/>
      <c r="AD41" s="649">
        <v>39886925</v>
      </c>
      <c r="AE41" s="649"/>
      <c r="AF41" s="649"/>
      <c r="AG41" s="649"/>
      <c r="AH41" s="649"/>
      <c r="AI41" s="649"/>
      <c r="AJ41" s="649"/>
      <c r="AK41" s="649"/>
      <c r="AL41" s="608">
        <v>100</v>
      </c>
      <c r="AM41" s="650"/>
      <c r="AN41" s="650"/>
      <c r="AO41" s="651"/>
      <c r="AQ41" s="652" t="s">
        <v>279</v>
      </c>
      <c r="AR41" s="653"/>
      <c r="AS41" s="653"/>
      <c r="AT41" s="653"/>
      <c r="AU41" s="653"/>
      <c r="AV41" s="653"/>
      <c r="AW41" s="653"/>
      <c r="AX41" s="653"/>
      <c r="AY41" s="654"/>
      <c r="AZ41" s="621">
        <v>1457000</v>
      </c>
      <c r="BA41" s="622"/>
      <c r="BB41" s="622"/>
      <c r="BC41" s="622"/>
      <c r="BD41" s="630"/>
      <c r="BE41" s="630"/>
      <c r="BF41" s="655"/>
      <c r="BG41" s="660"/>
      <c r="BH41" s="661"/>
      <c r="BI41" s="661"/>
      <c r="BJ41" s="661"/>
      <c r="BK41" s="661"/>
      <c r="BL41" s="82"/>
      <c r="BM41" s="619" t="s">
        <v>280</v>
      </c>
      <c r="BN41" s="619"/>
      <c r="BO41" s="619"/>
      <c r="BP41" s="619"/>
      <c r="BQ41" s="619"/>
      <c r="BR41" s="619"/>
      <c r="BS41" s="619"/>
      <c r="BT41" s="619"/>
      <c r="BU41" s="620"/>
      <c r="BV41" s="621" t="s">
        <v>62</v>
      </c>
      <c r="BW41" s="622"/>
      <c r="BX41" s="622"/>
      <c r="BY41" s="622"/>
      <c r="BZ41" s="622"/>
      <c r="CA41" s="622"/>
      <c r="CB41" s="656"/>
      <c r="CD41" s="618" t="s">
        <v>281</v>
      </c>
      <c r="CE41" s="619"/>
      <c r="CF41" s="619"/>
      <c r="CG41" s="619"/>
      <c r="CH41" s="619"/>
      <c r="CI41" s="619"/>
      <c r="CJ41" s="619"/>
      <c r="CK41" s="619"/>
      <c r="CL41" s="619"/>
      <c r="CM41" s="619"/>
      <c r="CN41" s="619"/>
      <c r="CO41" s="619"/>
      <c r="CP41" s="619"/>
      <c r="CQ41" s="620"/>
      <c r="CR41" s="621" t="s">
        <v>62</v>
      </c>
      <c r="CS41" s="630"/>
      <c r="CT41" s="630"/>
      <c r="CU41" s="630"/>
      <c r="CV41" s="630"/>
      <c r="CW41" s="630"/>
      <c r="CX41" s="630"/>
      <c r="CY41" s="631"/>
      <c r="CZ41" s="624" t="s">
        <v>62</v>
      </c>
      <c r="DA41" s="632"/>
      <c r="DB41" s="632"/>
      <c r="DC41" s="633"/>
      <c r="DD41" s="627" t="s">
        <v>62</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2">
      <c r="AQ42" s="640" t="s">
        <v>282</v>
      </c>
      <c r="AR42" s="641"/>
      <c r="AS42" s="641"/>
      <c r="AT42" s="641"/>
      <c r="AU42" s="641"/>
      <c r="AV42" s="641"/>
      <c r="AW42" s="641"/>
      <c r="AX42" s="641"/>
      <c r="AY42" s="642"/>
      <c r="AZ42" s="605">
        <v>4956169</v>
      </c>
      <c r="BA42" s="643"/>
      <c r="BB42" s="643"/>
      <c r="BC42" s="643"/>
      <c r="BD42" s="606"/>
      <c r="BE42" s="606"/>
      <c r="BF42" s="644"/>
      <c r="BG42" s="662"/>
      <c r="BH42" s="663"/>
      <c r="BI42" s="663"/>
      <c r="BJ42" s="663"/>
      <c r="BK42" s="663"/>
      <c r="BL42" s="83"/>
      <c r="BM42" s="603" t="s">
        <v>283</v>
      </c>
      <c r="BN42" s="603"/>
      <c r="BO42" s="603"/>
      <c r="BP42" s="603"/>
      <c r="BQ42" s="603"/>
      <c r="BR42" s="603"/>
      <c r="BS42" s="603"/>
      <c r="BT42" s="603"/>
      <c r="BU42" s="604"/>
      <c r="BV42" s="605">
        <v>367</v>
      </c>
      <c r="BW42" s="643"/>
      <c r="BX42" s="643"/>
      <c r="BY42" s="643"/>
      <c r="BZ42" s="643"/>
      <c r="CA42" s="643"/>
      <c r="CB42" s="645"/>
      <c r="CD42" s="618" t="s">
        <v>284</v>
      </c>
      <c r="CE42" s="619"/>
      <c r="CF42" s="619"/>
      <c r="CG42" s="619"/>
      <c r="CH42" s="619"/>
      <c r="CI42" s="619"/>
      <c r="CJ42" s="619"/>
      <c r="CK42" s="619"/>
      <c r="CL42" s="619"/>
      <c r="CM42" s="619"/>
      <c r="CN42" s="619"/>
      <c r="CO42" s="619"/>
      <c r="CP42" s="619"/>
      <c r="CQ42" s="620"/>
      <c r="CR42" s="621">
        <v>5702421</v>
      </c>
      <c r="CS42" s="630"/>
      <c r="CT42" s="630"/>
      <c r="CU42" s="630"/>
      <c r="CV42" s="630"/>
      <c r="CW42" s="630"/>
      <c r="CX42" s="630"/>
      <c r="CY42" s="631"/>
      <c r="CZ42" s="624">
        <v>7.1</v>
      </c>
      <c r="DA42" s="632"/>
      <c r="DB42" s="632"/>
      <c r="DC42" s="633"/>
      <c r="DD42" s="627">
        <v>1372150</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2">
      <c r="B43" s="73" t="s">
        <v>285</v>
      </c>
      <c r="CD43" s="618" t="s">
        <v>286</v>
      </c>
      <c r="CE43" s="619"/>
      <c r="CF43" s="619"/>
      <c r="CG43" s="619"/>
      <c r="CH43" s="619"/>
      <c r="CI43" s="619"/>
      <c r="CJ43" s="619"/>
      <c r="CK43" s="619"/>
      <c r="CL43" s="619"/>
      <c r="CM43" s="619"/>
      <c r="CN43" s="619"/>
      <c r="CO43" s="619"/>
      <c r="CP43" s="619"/>
      <c r="CQ43" s="620"/>
      <c r="CR43" s="621">
        <v>280510</v>
      </c>
      <c r="CS43" s="630"/>
      <c r="CT43" s="630"/>
      <c r="CU43" s="630"/>
      <c r="CV43" s="630"/>
      <c r="CW43" s="630"/>
      <c r="CX43" s="630"/>
      <c r="CY43" s="631"/>
      <c r="CZ43" s="624">
        <v>0.3</v>
      </c>
      <c r="DA43" s="632"/>
      <c r="DB43" s="632"/>
      <c r="DC43" s="633"/>
      <c r="DD43" s="627">
        <v>280510</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2">
      <c r="B44" s="628" t="s">
        <v>287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234</v>
      </c>
      <c r="CE44" s="635"/>
      <c r="CF44" s="618" t="s">
        <v>288</v>
      </c>
      <c r="CG44" s="619"/>
      <c r="CH44" s="619"/>
      <c r="CI44" s="619"/>
      <c r="CJ44" s="619"/>
      <c r="CK44" s="619"/>
      <c r="CL44" s="619"/>
      <c r="CM44" s="619"/>
      <c r="CN44" s="619"/>
      <c r="CO44" s="619"/>
      <c r="CP44" s="619"/>
      <c r="CQ44" s="620"/>
      <c r="CR44" s="621">
        <v>5658708</v>
      </c>
      <c r="CS44" s="622"/>
      <c r="CT44" s="622"/>
      <c r="CU44" s="622"/>
      <c r="CV44" s="622"/>
      <c r="CW44" s="622"/>
      <c r="CX44" s="622"/>
      <c r="CY44" s="623"/>
      <c r="CZ44" s="624">
        <v>7.1</v>
      </c>
      <c r="DA44" s="625"/>
      <c r="DB44" s="625"/>
      <c r="DC44" s="626"/>
      <c r="DD44" s="627">
        <v>1370452</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2">
      <c r="B45" s="628" t="s">
        <v>289</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290</v>
      </c>
      <c r="CG45" s="619"/>
      <c r="CH45" s="619"/>
      <c r="CI45" s="619"/>
      <c r="CJ45" s="619"/>
      <c r="CK45" s="619"/>
      <c r="CL45" s="619"/>
      <c r="CM45" s="619"/>
      <c r="CN45" s="619"/>
      <c r="CO45" s="619"/>
      <c r="CP45" s="619"/>
      <c r="CQ45" s="620"/>
      <c r="CR45" s="621">
        <v>2062971</v>
      </c>
      <c r="CS45" s="630"/>
      <c r="CT45" s="630"/>
      <c r="CU45" s="630"/>
      <c r="CV45" s="630"/>
      <c r="CW45" s="630"/>
      <c r="CX45" s="630"/>
      <c r="CY45" s="631"/>
      <c r="CZ45" s="624">
        <v>2.6</v>
      </c>
      <c r="DA45" s="632"/>
      <c r="DB45" s="632"/>
      <c r="DC45" s="633"/>
      <c r="DD45" s="627">
        <v>326368</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2">
      <c r="B46" s="84"/>
      <c r="CD46" s="636"/>
      <c r="CE46" s="637"/>
      <c r="CF46" s="618" t="s">
        <v>291</v>
      </c>
      <c r="CG46" s="619"/>
      <c r="CH46" s="619"/>
      <c r="CI46" s="619"/>
      <c r="CJ46" s="619"/>
      <c r="CK46" s="619"/>
      <c r="CL46" s="619"/>
      <c r="CM46" s="619"/>
      <c r="CN46" s="619"/>
      <c r="CO46" s="619"/>
      <c r="CP46" s="619"/>
      <c r="CQ46" s="620"/>
      <c r="CR46" s="621">
        <v>3428097</v>
      </c>
      <c r="CS46" s="622"/>
      <c r="CT46" s="622"/>
      <c r="CU46" s="622"/>
      <c r="CV46" s="622"/>
      <c r="CW46" s="622"/>
      <c r="CX46" s="622"/>
      <c r="CY46" s="623"/>
      <c r="CZ46" s="624">
        <v>4.3</v>
      </c>
      <c r="DA46" s="625"/>
      <c r="DB46" s="625"/>
      <c r="DC46" s="626"/>
      <c r="DD46" s="627">
        <v>989895</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2">
      <c r="B47" s="84"/>
      <c r="CD47" s="636"/>
      <c r="CE47" s="637"/>
      <c r="CF47" s="618" t="s">
        <v>292</v>
      </c>
      <c r="CG47" s="619"/>
      <c r="CH47" s="619"/>
      <c r="CI47" s="619"/>
      <c r="CJ47" s="619"/>
      <c r="CK47" s="619"/>
      <c r="CL47" s="619"/>
      <c r="CM47" s="619"/>
      <c r="CN47" s="619"/>
      <c r="CO47" s="619"/>
      <c r="CP47" s="619"/>
      <c r="CQ47" s="620"/>
      <c r="CR47" s="621">
        <v>43713</v>
      </c>
      <c r="CS47" s="630"/>
      <c r="CT47" s="630"/>
      <c r="CU47" s="630"/>
      <c r="CV47" s="630"/>
      <c r="CW47" s="630"/>
      <c r="CX47" s="630"/>
      <c r="CY47" s="631"/>
      <c r="CZ47" s="624">
        <v>0.1</v>
      </c>
      <c r="DA47" s="632"/>
      <c r="DB47" s="632"/>
      <c r="DC47" s="633"/>
      <c r="DD47" s="627">
        <v>1698</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ht="11" x14ac:dyDescent="0.2">
      <c r="B48" s="84"/>
      <c r="CD48" s="638"/>
      <c r="CE48" s="639"/>
      <c r="CF48" s="618" t="s">
        <v>293</v>
      </c>
      <c r="CG48" s="619"/>
      <c r="CH48" s="619"/>
      <c r="CI48" s="619"/>
      <c r="CJ48" s="619"/>
      <c r="CK48" s="619"/>
      <c r="CL48" s="619"/>
      <c r="CM48" s="619"/>
      <c r="CN48" s="619"/>
      <c r="CO48" s="619"/>
      <c r="CP48" s="619"/>
      <c r="CQ48" s="620"/>
      <c r="CR48" s="621" t="s">
        <v>62</v>
      </c>
      <c r="CS48" s="622"/>
      <c r="CT48" s="622"/>
      <c r="CU48" s="622"/>
      <c r="CV48" s="622"/>
      <c r="CW48" s="622"/>
      <c r="CX48" s="622"/>
      <c r="CY48" s="623"/>
      <c r="CZ48" s="624" t="s">
        <v>62</v>
      </c>
      <c r="DA48" s="625"/>
      <c r="DB48" s="625"/>
      <c r="DC48" s="626"/>
      <c r="DD48" s="627" t="s">
        <v>62</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2">
      <c r="B49" s="84"/>
      <c r="CD49" s="602" t="s">
        <v>294</v>
      </c>
      <c r="CE49" s="603"/>
      <c r="CF49" s="603"/>
      <c r="CG49" s="603"/>
      <c r="CH49" s="603"/>
      <c r="CI49" s="603"/>
      <c r="CJ49" s="603"/>
      <c r="CK49" s="603"/>
      <c r="CL49" s="603"/>
      <c r="CM49" s="603"/>
      <c r="CN49" s="603"/>
      <c r="CO49" s="603"/>
      <c r="CP49" s="603"/>
      <c r="CQ49" s="604"/>
      <c r="CR49" s="605">
        <v>80178624</v>
      </c>
      <c r="CS49" s="606"/>
      <c r="CT49" s="606"/>
      <c r="CU49" s="606"/>
      <c r="CV49" s="606"/>
      <c r="CW49" s="606"/>
      <c r="CX49" s="606"/>
      <c r="CY49" s="607"/>
      <c r="CZ49" s="608">
        <v>100</v>
      </c>
      <c r="DA49" s="609"/>
      <c r="DB49" s="609"/>
      <c r="DC49" s="610"/>
      <c r="DD49" s="611">
        <v>49160043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XDdnT+dbaTaTgGYl4EQxBcG46tjfVznPwqk9tk5Dy0Ij2za0lI+MNRMaEZLNv2z1ES+zJzxISOLiuvdqCYTRw==" saltValue="0pBRgrSQpjd00xaeFy7x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100" t="s">
        <v>295</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296</v>
      </c>
      <c r="DK2" s="1102"/>
      <c r="DL2" s="1102"/>
      <c r="DM2" s="1102"/>
      <c r="DN2" s="1102"/>
      <c r="DO2" s="1103"/>
      <c r="DP2" s="87"/>
      <c r="DQ2" s="1101" t="s">
        <v>297</v>
      </c>
      <c r="DR2" s="1102"/>
      <c r="DS2" s="1102"/>
      <c r="DT2" s="1102"/>
      <c r="DU2" s="1102"/>
      <c r="DV2" s="1102"/>
      <c r="DW2" s="1102"/>
      <c r="DX2" s="1102"/>
      <c r="DY2" s="1102"/>
      <c r="DZ2" s="110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53" t="s">
        <v>298</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299</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2">
      <c r="A5" s="989" t="s">
        <v>300</v>
      </c>
      <c r="B5" s="990"/>
      <c r="C5" s="990"/>
      <c r="D5" s="990"/>
      <c r="E5" s="990"/>
      <c r="F5" s="990"/>
      <c r="G5" s="990"/>
      <c r="H5" s="990"/>
      <c r="I5" s="990"/>
      <c r="J5" s="990"/>
      <c r="K5" s="990"/>
      <c r="L5" s="990"/>
      <c r="M5" s="990"/>
      <c r="N5" s="990"/>
      <c r="O5" s="990"/>
      <c r="P5" s="991"/>
      <c r="Q5" s="995" t="s">
        <v>301</v>
      </c>
      <c r="R5" s="996"/>
      <c r="S5" s="996"/>
      <c r="T5" s="996"/>
      <c r="U5" s="997"/>
      <c r="V5" s="995" t="s">
        <v>302</v>
      </c>
      <c r="W5" s="996"/>
      <c r="X5" s="996"/>
      <c r="Y5" s="996"/>
      <c r="Z5" s="997"/>
      <c r="AA5" s="995" t="s">
        <v>303</v>
      </c>
      <c r="AB5" s="996"/>
      <c r="AC5" s="996"/>
      <c r="AD5" s="996"/>
      <c r="AE5" s="996"/>
      <c r="AF5" s="1104" t="s">
        <v>304</v>
      </c>
      <c r="AG5" s="996"/>
      <c r="AH5" s="996"/>
      <c r="AI5" s="996"/>
      <c r="AJ5" s="1009"/>
      <c r="AK5" s="996" t="s">
        <v>305</v>
      </c>
      <c r="AL5" s="996"/>
      <c r="AM5" s="996"/>
      <c r="AN5" s="996"/>
      <c r="AO5" s="997"/>
      <c r="AP5" s="995" t="s">
        <v>306</v>
      </c>
      <c r="AQ5" s="996"/>
      <c r="AR5" s="996"/>
      <c r="AS5" s="996"/>
      <c r="AT5" s="997"/>
      <c r="AU5" s="995" t="s">
        <v>307</v>
      </c>
      <c r="AV5" s="996"/>
      <c r="AW5" s="996"/>
      <c r="AX5" s="996"/>
      <c r="AY5" s="1009"/>
      <c r="AZ5" s="91"/>
      <c r="BA5" s="91"/>
      <c r="BB5" s="91"/>
      <c r="BC5" s="91"/>
      <c r="BD5" s="91"/>
      <c r="BE5" s="92"/>
      <c r="BF5" s="92"/>
      <c r="BG5" s="92"/>
      <c r="BH5" s="92"/>
      <c r="BI5" s="92"/>
      <c r="BJ5" s="92"/>
      <c r="BK5" s="92"/>
      <c r="BL5" s="92"/>
      <c r="BM5" s="92"/>
      <c r="BN5" s="92"/>
      <c r="BO5" s="92"/>
      <c r="BP5" s="92"/>
      <c r="BQ5" s="989" t="s">
        <v>308</v>
      </c>
      <c r="BR5" s="990"/>
      <c r="BS5" s="990"/>
      <c r="BT5" s="990"/>
      <c r="BU5" s="990"/>
      <c r="BV5" s="990"/>
      <c r="BW5" s="990"/>
      <c r="BX5" s="990"/>
      <c r="BY5" s="990"/>
      <c r="BZ5" s="990"/>
      <c r="CA5" s="990"/>
      <c r="CB5" s="990"/>
      <c r="CC5" s="990"/>
      <c r="CD5" s="990"/>
      <c r="CE5" s="990"/>
      <c r="CF5" s="990"/>
      <c r="CG5" s="991"/>
      <c r="CH5" s="995" t="s">
        <v>309</v>
      </c>
      <c r="CI5" s="996"/>
      <c r="CJ5" s="996"/>
      <c r="CK5" s="996"/>
      <c r="CL5" s="997"/>
      <c r="CM5" s="995" t="s">
        <v>310</v>
      </c>
      <c r="CN5" s="996"/>
      <c r="CO5" s="996"/>
      <c r="CP5" s="996"/>
      <c r="CQ5" s="997"/>
      <c r="CR5" s="995" t="s">
        <v>311</v>
      </c>
      <c r="CS5" s="996"/>
      <c r="CT5" s="996"/>
      <c r="CU5" s="996"/>
      <c r="CV5" s="997"/>
      <c r="CW5" s="995" t="s">
        <v>312</v>
      </c>
      <c r="CX5" s="996"/>
      <c r="CY5" s="996"/>
      <c r="CZ5" s="996"/>
      <c r="DA5" s="997"/>
      <c r="DB5" s="995" t="s">
        <v>313</v>
      </c>
      <c r="DC5" s="996"/>
      <c r="DD5" s="996"/>
      <c r="DE5" s="996"/>
      <c r="DF5" s="997"/>
      <c r="DG5" s="1094" t="s">
        <v>314</v>
      </c>
      <c r="DH5" s="1095"/>
      <c r="DI5" s="1095"/>
      <c r="DJ5" s="1095"/>
      <c r="DK5" s="1096"/>
      <c r="DL5" s="1094" t="s">
        <v>315</v>
      </c>
      <c r="DM5" s="1095"/>
      <c r="DN5" s="1095"/>
      <c r="DO5" s="1095"/>
      <c r="DP5" s="1096"/>
      <c r="DQ5" s="995" t="s">
        <v>316</v>
      </c>
      <c r="DR5" s="996"/>
      <c r="DS5" s="996"/>
      <c r="DT5" s="996"/>
      <c r="DU5" s="997"/>
      <c r="DV5" s="995" t="s">
        <v>307</v>
      </c>
      <c r="DW5" s="996"/>
      <c r="DX5" s="996"/>
      <c r="DY5" s="996"/>
      <c r="DZ5" s="1009"/>
      <c r="EA5" s="93"/>
    </row>
    <row r="6" spans="1:131" s="94" customFormat="1" ht="26.25" customHeight="1" thickBot="1" x14ac:dyDescent="0.25">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x14ac:dyDescent="0.2">
      <c r="A7" s="95">
        <v>1</v>
      </c>
      <c r="B7" s="1041" t="s">
        <v>317</v>
      </c>
      <c r="C7" s="1042"/>
      <c r="D7" s="1042"/>
      <c r="E7" s="1042"/>
      <c r="F7" s="1042"/>
      <c r="G7" s="1042"/>
      <c r="H7" s="1042"/>
      <c r="I7" s="1042"/>
      <c r="J7" s="1042"/>
      <c r="K7" s="1042"/>
      <c r="L7" s="1042"/>
      <c r="M7" s="1042"/>
      <c r="N7" s="1042"/>
      <c r="O7" s="1042"/>
      <c r="P7" s="1043"/>
      <c r="Q7" s="1081">
        <v>82442</v>
      </c>
      <c r="R7" s="1082"/>
      <c r="S7" s="1082"/>
      <c r="T7" s="1082"/>
      <c r="U7" s="1082"/>
      <c r="V7" s="1082">
        <v>78134</v>
      </c>
      <c r="W7" s="1082"/>
      <c r="X7" s="1082"/>
      <c r="Y7" s="1082"/>
      <c r="Z7" s="1082"/>
      <c r="AA7" s="1082">
        <v>4308</v>
      </c>
      <c r="AB7" s="1082"/>
      <c r="AC7" s="1082"/>
      <c r="AD7" s="1082"/>
      <c r="AE7" s="1083"/>
      <c r="AF7" s="1084">
        <v>4134</v>
      </c>
      <c r="AG7" s="1085"/>
      <c r="AH7" s="1085"/>
      <c r="AI7" s="1085"/>
      <c r="AJ7" s="1086"/>
      <c r="AK7" s="1087">
        <v>1998</v>
      </c>
      <c r="AL7" s="1088"/>
      <c r="AM7" s="1088"/>
      <c r="AN7" s="1088"/>
      <c r="AO7" s="1088"/>
      <c r="AP7" s="1088">
        <v>54574</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t="s">
        <v>318</v>
      </c>
      <c r="BS7" s="1091" t="s">
        <v>319</v>
      </c>
      <c r="BT7" s="1092"/>
      <c r="BU7" s="1092"/>
      <c r="BV7" s="1092"/>
      <c r="BW7" s="1092"/>
      <c r="BX7" s="1092"/>
      <c r="BY7" s="1092"/>
      <c r="BZ7" s="1092"/>
      <c r="CA7" s="1092"/>
      <c r="CB7" s="1092"/>
      <c r="CC7" s="1092"/>
      <c r="CD7" s="1092"/>
      <c r="CE7" s="1092"/>
      <c r="CF7" s="1092"/>
      <c r="CG7" s="1093"/>
      <c r="CH7" s="1078">
        <v>6</v>
      </c>
      <c r="CI7" s="1079"/>
      <c r="CJ7" s="1079"/>
      <c r="CK7" s="1079"/>
      <c r="CL7" s="1080"/>
      <c r="CM7" s="1078">
        <v>1481</v>
      </c>
      <c r="CN7" s="1079"/>
      <c r="CO7" s="1079"/>
      <c r="CP7" s="1079"/>
      <c r="CQ7" s="1080"/>
      <c r="CR7" s="1078">
        <v>5</v>
      </c>
      <c r="CS7" s="1079"/>
      <c r="CT7" s="1079"/>
      <c r="CU7" s="1079"/>
      <c r="CV7" s="1080"/>
      <c r="CW7" s="1078" t="s">
        <v>320</v>
      </c>
      <c r="CX7" s="1079"/>
      <c r="CY7" s="1079"/>
      <c r="CZ7" s="1079"/>
      <c r="DA7" s="1080"/>
      <c r="DB7" s="1078" t="s">
        <v>320</v>
      </c>
      <c r="DC7" s="1079"/>
      <c r="DD7" s="1079"/>
      <c r="DE7" s="1079"/>
      <c r="DF7" s="1080"/>
      <c r="DG7" s="1078">
        <v>963</v>
      </c>
      <c r="DH7" s="1079"/>
      <c r="DI7" s="1079"/>
      <c r="DJ7" s="1079"/>
      <c r="DK7" s="1080"/>
      <c r="DL7" s="1078" t="s">
        <v>320</v>
      </c>
      <c r="DM7" s="1079"/>
      <c r="DN7" s="1079"/>
      <c r="DO7" s="1079"/>
      <c r="DP7" s="1080"/>
      <c r="DQ7" s="1078" t="s">
        <v>320</v>
      </c>
      <c r="DR7" s="1079"/>
      <c r="DS7" s="1079"/>
      <c r="DT7" s="1079"/>
      <c r="DU7" s="1080"/>
      <c r="DV7" s="1091"/>
      <c r="DW7" s="1092"/>
      <c r="DX7" s="1092"/>
      <c r="DY7" s="1092"/>
      <c r="DZ7" s="1106"/>
      <c r="EA7" s="93"/>
    </row>
    <row r="8" spans="1:131" s="94" customFormat="1" ht="26.25" customHeight="1" x14ac:dyDescent="0.2">
      <c r="A8" s="97">
        <v>2</v>
      </c>
      <c r="B8" s="1024" t="s">
        <v>321</v>
      </c>
      <c r="C8" s="1025"/>
      <c r="D8" s="1025"/>
      <c r="E8" s="1025"/>
      <c r="F8" s="1025"/>
      <c r="G8" s="1025"/>
      <c r="H8" s="1025"/>
      <c r="I8" s="1025"/>
      <c r="J8" s="1025"/>
      <c r="K8" s="1025"/>
      <c r="L8" s="1025"/>
      <c r="M8" s="1025"/>
      <c r="N8" s="1025"/>
      <c r="O8" s="1025"/>
      <c r="P8" s="1026"/>
      <c r="Q8" s="1032">
        <v>1</v>
      </c>
      <c r="R8" s="1033"/>
      <c r="S8" s="1033"/>
      <c r="T8" s="1033"/>
      <c r="U8" s="1033"/>
      <c r="V8" s="1033">
        <v>1</v>
      </c>
      <c r="W8" s="1033"/>
      <c r="X8" s="1033"/>
      <c r="Y8" s="1033"/>
      <c r="Z8" s="1033"/>
      <c r="AA8" s="1033" t="s">
        <v>322</v>
      </c>
      <c r="AB8" s="1033"/>
      <c r="AC8" s="1033"/>
      <c r="AD8" s="1033"/>
      <c r="AE8" s="1034"/>
      <c r="AF8" s="1029" t="s">
        <v>322</v>
      </c>
      <c r="AG8" s="1030"/>
      <c r="AH8" s="1030"/>
      <c r="AI8" s="1030"/>
      <c r="AJ8" s="1031"/>
      <c r="AK8" s="1074">
        <v>1</v>
      </c>
      <c r="AL8" s="1075"/>
      <c r="AM8" s="1075"/>
      <c r="AN8" s="1075"/>
      <c r="AO8" s="1075"/>
      <c r="AP8" s="1075">
        <v>209</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t="s">
        <v>323</v>
      </c>
      <c r="BT8" s="987"/>
      <c r="BU8" s="987"/>
      <c r="BV8" s="987"/>
      <c r="BW8" s="987"/>
      <c r="BX8" s="987"/>
      <c r="BY8" s="987"/>
      <c r="BZ8" s="987"/>
      <c r="CA8" s="987"/>
      <c r="CB8" s="987"/>
      <c r="CC8" s="987"/>
      <c r="CD8" s="987"/>
      <c r="CE8" s="987"/>
      <c r="CF8" s="987"/>
      <c r="CG8" s="1008"/>
      <c r="CH8" s="983">
        <v>3</v>
      </c>
      <c r="CI8" s="984"/>
      <c r="CJ8" s="984"/>
      <c r="CK8" s="984"/>
      <c r="CL8" s="985"/>
      <c r="CM8" s="983">
        <v>115</v>
      </c>
      <c r="CN8" s="984"/>
      <c r="CO8" s="984"/>
      <c r="CP8" s="984"/>
      <c r="CQ8" s="985"/>
      <c r="CR8" s="983">
        <v>100</v>
      </c>
      <c r="CS8" s="984"/>
      <c r="CT8" s="984"/>
      <c r="CU8" s="984"/>
      <c r="CV8" s="985"/>
      <c r="CW8" s="983">
        <v>69</v>
      </c>
      <c r="CX8" s="984"/>
      <c r="CY8" s="984"/>
      <c r="CZ8" s="984"/>
      <c r="DA8" s="985"/>
      <c r="DB8" s="983" t="s">
        <v>320</v>
      </c>
      <c r="DC8" s="984"/>
      <c r="DD8" s="984"/>
      <c r="DE8" s="984"/>
      <c r="DF8" s="985"/>
      <c r="DG8" s="983" t="s">
        <v>320</v>
      </c>
      <c r="DH8" s="984"/>
      <c r="DI8" s="984"/>
      <c r="DJ8" s="984"/>
      <c r="DK8" s="985"/>
      <c r="DL8" s="983" t="s">
        <v>320</v>
      </c>
      <c r="DM8" s="984"/>
      <c r="DN8" s="984"/>
      <c r="DO8" s="984"/>
      <c r="DP8" s="985"/>
      <c r="DQ8" s="983" t="s">
        <v>320</v>
      </c>
      <c r="DR8" s="984"/>
      <c r="DS8" s="984"/>
      <c r="DT8" s="984"/>
      <c r="DU8" s="985"/>
      <c r="DV8" s="986"/>
      <c r="DW8" s="987"/>
      <c r="DX8" s="987"/>
      <c r="DY8" s="987"/>
      <c r="DZ8" s="988"/>
      <c r="EA8" s="93"/>
    </row>
    <row r="9" spans="1:131" s="94" customFormat="1" ht="26.25" customHeight="1" x14ac:dyDescent="0.2">
      <c r="A9" s="97">
        <v>3</v>
      </c>
      <c r="B9" s="1024" t="s">
        <v>324</v>
      </c>
      <c r="C9" s="1025"/>
      <c r="D9" s="1025"/>
      <c r="E9" s="1025"/>
      <c r="F9" s="1025"/>
      <c r="G9" s="1025"/>
      <c r="H9" s="1025"/>
      <c r="I9" s="1025"/>
      <c r="J9" s="1025"/>
      <c r="K9" s="1025"/>
      <c r="L9" s="1025"/>
      <c r="M9" s="1025"/>
      <c r="N9" s="1025"/>
      <c r="O9" s="1025"/>
      <c r="P9" s="1026"/>
      <c r="Q9" s="1032">
        <v>4360</v>
      </c>
      <c r="R9" s="1033"/>
      <c r="S9" s="1033"/>
      <c r="T9" s="1033"/>
      <c r="U9" s="1033"/>
      <c r="V9" s="1033">
        <v>4360</v>
      </c>
      <c r="W9" s="1033"/>
      <c r="X9" s="1033"/>
      <c r="Y9" s="1033"/>
      <c r="Z9" s="1033"/>
      <c r="AA9" s="1033" t="s">
        <v>322</v>
      </c>
      <c r="AB9" s="1033"/>
      <c r="AC9" s="1033"/>
      <c r="AD9" s="1033"/>
      <c r="AE9" s="1034"/>
      <c r="AF9" s="1029" t="s">
        <v>322</v>
      </c>
      <c r="AG9" s="1030"/>
      <c r="AH9" s="1030"/>
      <c r="AI9" s="1030"/>
      <c r="AJ9" s="1031"/>
      <c r="AK9" s="1074">
        <v>2429</v>
      </c>
      <c r="AL9" s="1075"/>
      <c r="AM9" s="1075"/>
      <c r="AN9" s="1075"/>
      <c r="AO9" s="1075"/>
      <c r="AP9" s="1075">
        <v>2507</v>
      </c>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t="s">
        <v>325</v>
      </c>
      <c r="BT9" s="987"/>
      <c r="BU9" s="987"/>
      <c r="BV9" s="987"/>
      <c r="BW9" s="987"/>
      <c r="BX9" s="987"/>
      <c r="BY9" s="987"/>
      <c r="BZ9" s="987"/>
      <c r="CA9" s="987"/>
      <c r="CB9" s="987"/>
      <c r="CC9" s="987"/>
      <c r="CD9" s="987"/>
      <c r="CE9" s="987"/>
      <c r="CF9" s="987"/>
      <c r="CG9" s="1008"/>
      <c r="CH9" s="983">
        <v>-30</v>
      </c>
      <c r="CI9" s="984"/>
      <c r="CJ9" s="984"/>
      <c r="CK9" s="984"/>
      <c r="CL9" s="985"/>
      <c r="CM9" s="983">
        <v>1702</v>
      </c>
      <c r="CN9" s="984"/>
      <c r="CO9" s="984"/>
      <c r="CP9" s="984"/>
      <c r="CQ9" s="985"/>
      <c r="CR9" s="983">
        <v>5</v>
      </c>
      <c r="CS9" s="984"/>
      <c r="CT9" s="984"/>
      <c r="CU9" s="984"/>
      <c r="CV9" s="985"/>
      <c r="CW9" s="983" t="s">
        <v>320</v>
      </c>
      <c r="CX9" s="984"/>
      <c r="CY9" s="984"/>
      <c r="CZ9" s="984"/>
      <c r="DA9" s="985"/>
      <c r="DB9" s="983" t="s">
        <v>320</v>
      </c>
      <c r="DC9" s="984"/>
      <c r="DD9" s="984"/>
      <c r="DE9" s="984"/>
      <c r="DF9" s="985"/>
      <c r="DG9" s="983" t="s">
        <v>320</v>
      </c>
      <c r="DH9" s="984"/>
      <c r="DI9" s="984"/>
      <c r="DJ9" s="984"/>
      <c r="DK9" s="985"/>
      <c r="DL9" s="983" t="s">
        <v>320</v>
      </c>
      <c r="DM9" s="984"/>
      <c r="DN9" s="984"/>
      <c r="DO9" s="984"/>
      <c r="DP9" s="985"/>
      <c r="DQ9" s="983" t="s">
        <v>320</v>
      </c>
      <c r="DR9" s="984"/>
      <c r="DS9" s="984"/>
      <c r="DT9" s="984"/>
      <c r="DU9" s="985"/>
      <c r="DV9" s="986"/>
      <c r="DW9" s="987"/>
      <c r="DX9" s="987"/>
      <c r="DY9" s="987"/>
      <c r="DZ9" s="988"/>
      <c r="EA9" s="93"/>
    </row>
    <row r="10" spans="1:131" s="94" customFormat="1" ht="26.25" customHeight="1" x14ac:dyDescent="0.2">
      <c r="A10" s="97">
        <v>4</v>
      </c>
      <c r="B10" s="1024" t="s">
        <v>326</v>
      </c>
      <c r="C10" s="1025"/>
      <c r="D10" s="1025"/>
      <c r="E10" s="1025"/>
      <c r="F10" s="1025"/>
      <c r="G10" s="1025"/>
      <c r="H10" s="1025"/>
      <c r="I10" s="1025"/>
      <c r="J10" s="1025"/>
      <c r="K10" s="1025"/>
      <c r="L10" s="1025"/>
      <c r="M10" s="1025"/>
      <c r="N10" s="1025"/>
      <c r="O10" s="1025"/>
      <c r="P10" s="1026"/>
      <c r="Q10" s="1032">
        <v>537</v>
      </c>
      <c r="R10" s="1033"/>
      <c r="S10" s="1033"/>
      <c r="T10" s="1033"/>
      <c r="U10" s="1033"/>
      <c r="V10" s="1033">
        <v>513</v>
      </c>
      <c r="W10" s="1033"/>
      <c r="X10" s="1033"/>
      <c r="Y10" s="1033"/>
      <c r="Z10" s="1033"/>
      <c r="AA10" s="1033">
        <v>24</v>
      </c>
      <c r="AB10" s="1033"/>
      <c r="AC10" s="1033"/>
      <c r="AD10" s="1033"/>
      <c r="AE10" s="1034"/>
      <c r="AF10" s="1029">
        <v>16</v>
      </c>
      <c r="AG10" s="1030"/>
      <c r="AH10" s="1030"/>
      <c r="AI10" s="1030"/>
      <c r="AJ10" s="1031"/>
      <c r="AK10" s="1074">
        <v>257</v>
      </c>
      <c r="AL10" s="1075"/>
      <c r="AM10" s="1075"/>
      <c r="AN10" s="1075"/>
      <c r="AO10" s="1075"/>
      <c r="AP10" s="1075">
        <v>1302</v>
      </c>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t="s">
        <v>327</v>
      </c>
      <c r="BT10" s="987"/>
      <c r="BU10" s="987"/>
      <c r="BV10" s="987"/>
      <c r="BW10" s="987"/>
      <c r="BX10" s="987"/>
      <c r="BY10" s="987"/>
      <c r="BZ10" s="987"/>
      <c r="CA10" s="987"/>
      <c r="CB10" s="987"/>
      <c r="CC10" s="987"/>
      <c r="CD10" s="987"/>
      <c r="CE10" s="987"/>
      <c r="CF10" s="987"/>
      <c r="CG10" s="1008"/>
      <c r="CH10" s="983">
        <v>7</v>
      </c>
      <c r="CI10" s="984"/>
      <c r="CJ10" s="984"/>
      <c r="CK10" s="984"/>
      <c r="CL10" s="985"/>
      <c r="CM10" s="983">
        <v>167</v>
      </c>
      <c r="CN10" s="984"/>
      <c r="CO10" s="984"/>
      <c r="CP10" s="984"/>
      <c r="CQ10" s="985"/>
      <c r="CR10" s="983">
        <v>45</v>
      </c>
      <c r="CS10" s="984"/>
      <c r="CT10" s="984"/>
      <c r="CU10" s="984"/>
      <c r="CV10" s="985"/>
      <c r="CW10" s="983" t="s">
        <v>320</v>
      </c>
      <c r="CX10" s="984"/>
      <c r="CY10" s="984"/>
      <c r="CZ10" s="984"/>
      <c r="DA10" s="985"/>
      <c r="DB10" s="983" t="s">
        <v>320</v>
      </c>
      <c r="DC10" s="984"/>
      <c r="DD10" s="984"/>
      <c r="DE10" s="984"/>
      <c r="DF10" s="985"/>
      <c r="DG10" s="983" t="s">
        <v>320</v>
      </c>
      <c r="DH10" s="984"/>
      <c r="DI10" s="984"/>
      <c r="DJ10" s="984"/>
      <c r="DK10" s="985"/>
      <c r="DL10" s="983" t="s">
        <v>320</v>
      </c>
      <c r="DM10" s="984"/>
      <c r="DN10" s="984"/>
      <c r="DO10" s="984"/>
      <c r="DP10" s="985"/>
      <c r="DQ10" s="983" t="s">
        <v>320</v>
      </c>
      <c r="DR10" s="984"/>
      <c r="DS10" s="984"/>
      <c r="DT10" s="984"/>
      <c r="DU10" s="985"/>
      <c r="DV10" s="986"/>
      <c r="DW10" s="987"/>
      <c r="DX10" s="987"/>
      <c r="DY10" s="987"/>
      <c r="DZ10" s="988"/>
      <c r="EA10" s="93"/>
    </row>
    <row r="11" spans="1:131" s="94" customFormat="1" ht="26.25" customHeight="1" x14ac:dyDescent="0.2">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2">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2">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2">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2">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2">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2">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2">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2">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2">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5">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2">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328</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5">
      <c r="A23" s="99" t="s">
        <v>329</v>
      </c>
      <c r="B23" s="931" t="s">
        <v>330</v>
      </c>
      <c r="C23" s="932"/>
      <c r="D23" s="932"/>
      <c r="E23" s="932"/>
      <c r="F23" s="932"/>
      <c r="G23" s="932"/>
      <c r="H23" s="932"/>
      <c r="I23" s="932"/>
      <c r="J23" s="932"/>
      <c r="K23" s="932"/>
      <c r="L23" s="932"/>
      <c r="M23" s="932"/>
      <c r="N23" s="932"/>
      <c r="O23" s="932"/>
      <c r="P23" s="942"/>
      <c r="Q23" s="1061">
        <v>84628</v>
      </c>
      <c r="R23" s="1055"/>
      <c r="S23" s="1055"/>
      <c r="T23" s="1055"/>
      <c r="U23" s="1055"/>
      <c r="V23" s="1055">
        <v>80296</v>
      </c>
      <c r="W23" s="1055"/>
      <c r="X23" s="1055"/>
      <c r="Y23" s="1055"/>
      <c r="Z23" s="1055"/>
      <c r="AA23" s="1055">
        <v>4332</v>
      </c>
      <c r="AB23" s="1055"/>
      <c r="AC23" s="1055"/>
      <c r="AD23" s="1055"/>
      <c r="AE23" s="1062"/>
      <c r="AF23" s="1063">
        <v>4150</v>
      </c>
      <c r="AG23" s="1055"/>
      <c r="AH23" s="1055"/>
      <c r="AI23" s="1055"/>
      <c r="AJ23" s="1064"/>
      <c r="AK23" s="1065"/>
      <c r="AL23" s="1066"/>
      <c r="AM23" s="1066"/>
      <c r="AN23" s="1066"/>
      <c r="AO23" s="1066"/>
      <c r="AP23" s="1055">
        <v>58592</v>
      </c>
      <c r="AQ23" s="1055"/>
      <c r="AR23" s="1055"/>
      <c r="AS23" s="1055"/>
      <c r="AT23" s="1055"/>
      <c r="AU23" s="1056"/>
      <c r="AV23" s="1056"/>
      <c r="AW23" s="1056"/>
      <c r="AX23" s="1056"/>
      <c r="AY23" s="1057"/>
      <c r="AZ23" s="1058" t="s">
        <v>62</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2">
      <c r="A24" s="1054" t="s">
        <v>331</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5">
      <c r="A25" s="1053" t="s">
        <v>332</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2">
      <c r="A26" s="989" t="s">
        <v>300</v>
      </c>
      <c r="B26" s="990"/>
      <c r="C26" s="990"/>
      <c r="D26" s="990"/>
      <c r="E26" s="990"/>
      <c r="F26" s="990"/>
      <c r="G26" s="990"/>
      <c r="H26" s="990"/>
      <c r="I26" s="990"/>
      <c r="J26" s="990"/>
      <c r="K26" s="990"/>
      <c r="L26" s="990"/>
      <c r="M26" s="990"/>
      <c r="N26" s="990"/>
      <c r="O26" s="990"/>
      <c r="P26" s="991"/>
      <c r="Q26" s="995" t="s">
        <v>333</v>
      </c>
      <c r="R26" s="996"/>
      <c r="S26" s="996"/>
      <c r="T26" s="996"/>
      <c r="U26" s="997"/>
      <c r="V26" s="995" t="s">
        <v>334</v>
      </c>
      <c r="W26" s="996"/>
      <c r="X26" s="996"/>
      <c r="Y26" s="996"/>
      <c r="Z26" s="997"/>
      <c r="AA26" s="995" t="s">
        <v>335</v>
      </c>
      <c r="AB26" s="996"/>
      <c r="AC26" s="996"/>
      <c r="AD26" s="996"/>
      <c r="AE26" s="996"/>
      <c r="AF26" s="1049" t="s">
        <v>336</v>
      </c>
      <c r="AG26" s="1002"/>
      <c r="AH26" s="1002"/>
      <c r="AI26" s="1002"/>
      <c r="AJ26" s="1050"/>
      <c r="AK26" s="996" t="s">
        <v>337</v>
      </c>
      <c r="AL26" s="996"/>
      <c r="AM26" s="996"/>
      <c r="AN26" s="996"/>
      <c r="AO26" s="997"/>
      <c r="AP26" s="995" t="s">
        <v>338</v>
      </c>
      <c r="AQ26" s="996"/>
      <c r="AR26" s="996"/>
      <c r="AS26" s="996"/>
      <c r="AT26" s="997"/>
      <c r="AU26" s="995" t="s">
        <v>339</v>
      </c>
      <c r="AV26" s="996"/>
      <c r="AW26" s="996"/>
      <c r="AX26" s="996"/>
      <c r="AY26" s="997"/>
      <c r="AZ26" s="995" t="s">
        <v>340</v>
      </c>
      <c r="BA26" s="996"/>
      <c r="BB26" s="996"/>
      <c r="BC26" s="996"/>
      <c r="BD26" s="997"/>
      <c r="BE26" s="995" t="s">
        <v>307</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5">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2">
      <c r="A28" s="101">
        <v>1</v>
      </c>
      <c r="B28" s="1041" t="s">
        <v>341</v>
      </c>
      <c r="C28" s="1042"/>
      <c r="D28" s="1042"/>
      <c r="E28" s="1042"/>
      <c r="F28" s="1042"/>
      <c r="G28" s="1042"/>
      <c r="H28" s="1042"/>
      <c r="I28" s="1042"/>
      <c r="J28" s="1042"/>
      <c r="K28" s="1042"/>
      <c r="L28" s="1042"/>
      <c r="M28" s="1042"/>
      <c r="N28" s="1042"/>
      <c r="O28" s="1042"/>
      <c r="P28" s="1043"/>
      <c r="Q28" s="1044">
        <v>19670</v>
      </c>
      <c r="R28" s="1045"/>
      <c r="S28" s="1045"/>
      <c r="T28" s="1045"/>
      <c r="U28" s="1045"/>
      <c r="V28" s="1045">
        <v>19486</v>
      </c>
      <c r="W28" s="1045"/>
      <c r="X28" s="1045"/>
      <c r="Y28" s="1045"/>
      <c r="Z28" s="1045"/>
      <c r="AA28" s="1045">
        <v>184</v>
      </c>
      <c r="AB28" s="1045"/>
      <c r="AC28" s="1045"/>
      <c r="AD28" s="1045"/>
      <c r="AE28" s="1046"/>
      <c r="AF28" s="1047">
        <v>184</v>
      </c>
      <c r="AG28" s="1045"/>
      <c r="AH28" s="1045"/>
      <c r="AI28" s="1045"/>
      <c r="AJ28" s="1048"/>
      <c r="AK28" s="1036">
        <v>1450</v>
      </c>
      <c r="AL28" s="1037"/>
      <c r="AM28" s="1037"/>
      <c r="AN28" s="1037"/>
      <c r="AO28" s="1037"/>
      <c r="AP28" s="1037" t="s">
        <v>320</v>
      </c>
      <c r="AQ28" s="1037"/>
      <c r="AR28" s="1037"/>
      <c r="AS28" s="1037"/>
      <c r="AT28" s="1037"/>
      <c r="AU28" s="1037" t="s">
        <v>320</v>
      </c>
      <c r="AV28" s="1037"/>
      <c r="AW28" s="1037"/>
      <c r="AX28" s="1037"/>
      <c r="AY28" s="1037"/>
      <c r="AZ28" s="1038"/>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2">
      <c r="A29" s="101">
        <v>2</v>
      </c>
      <c r="B29" s="1024" t="s">
        <v>342</v>
      </c>
      <c r="C29" s="1025"/>
      <c r="D29" s="1025"/>
      <c r="E29" s="1025"/>
      <c r="F29" s="1025"/>
      <c r="G29" s="1025"/>
      <c r="H29" s="1025"/>
      <c r="I29" s="1025"/>
      <c r="J29" s="1025"/>
      <c r="K29" s="1025"/>
      <c r="L29" s="1025"/>
      <c r="M29" s="1025"/>
      <c r="N29" s="1025"/>
      <c r="O29" s="1025"/>
      <c r="P29" s="1026"/>
      <c r="Q29" s="1032">
        <v>31</v>
      </c>
      <c r="R29" s="1033"/>
      <c r="S29" s="1033"/>
      <c r="T29" s="1033"/>
      <c r="U29" s="1033"/>
      <c r="V29" s="1033">
        <v>28</v>
      </c>
      <c r="W29" s="1033"/>
      <c r="X29" s="1033"/>
      <c r="Y29" s="1033"/>
      <c r="Z29" s="1033"/>
      <c r="AA29" s="1033">
        <v>3</v>
      </c>
      <c r="AB29" s="1033"/>
      <c r="AC29" s="1033"/>
      <c r="AD29" s="1033"/>
      <c r="AE29" s="1034"/>
      <c r="AF29" s="1029">
        <v>3</v>
      </c>
      <c r="AG29" s="1030"/>
      <c r="AH29" s="1030"/>
      <c r="AI29" s="1030"/>
      <c r="AJ29" s="1031"/>
      <c r="AK29" s="974">
        <v>12</v>
      </c>
      <c r="AL29" s="965"/>
      <c r="AM29" s="965"/>
      <c r="AN29" s="965"/>
      <c r="AO29" s="965"/>
      <c r="AP29" s="965" t="s">
        <v>320</v>
      </c>
      <c r="AQ29" s="965"/>
      <c r="AR29" s="965"/>
      <c r="AS29" s="965"/>
      <c r="AT29" s="965"/>
      <c r="AU29" s="965" t="s">
        <v>320</v>
      </c>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2">
      <c r="A30" s="101">
        <v>3</v>
      </c>
      <c r="B30" s="1024" t="s">
        <v>343</v>
      </c>
      <c r="C30" s="1025"/>
      <c r="D30" s="1025"/>
      <c r="E30" s="1025"/>
      <c r="F30" s="1025"/>
      <c r="G30" s="1025"/>
      <c r="H30" s="1025"/>
      <c r="I30" s="1025"/>
      <c r="J30" s="1025"/>
      <c r="K30" s="1025"/>
      <c r="L30" s="1025"/>
      <c r="M30" s="1025"/>
      <c r="N30" s="1025"/>
      <c r="O30" s="1025"/>
      <c r="P30" s="1026"/>
      <c r="Q30" s="1032">
        <v>16985</v>
      </c>
      <c r="R30" s="1033"/>
      <c r="S30" s="1033"/>
      <c r="T30" s="1033"/>
      <c r="U30" s="1033"/>
      <c r="V30" s="1033">
        <v>16771</v>
      </c>
      <c r="W30" s="1033"/>
      <c r="X30" s="1033"/>
      <c r="Y30" s="1033"/>
      <c r="Z30" s="1033"/>
      <c r="AA30" s="1033">
        <v>214</v>
      </c>
      <c r="AB30" s="1033"/>
      <c r="AC30" s="1033"/>
      <c r="AD30" s="1033"/>
      <c r="AE30" s="1034"/>
      <c r="AF30" s="1029">
        <v>214</v>
      </c>
      <c r="AG30" s="1030"/>
      <c r="AH30" s="1030"/>
      <c r="AI30" s="1030"/>
      <c r="AJ30" s="1031"/>
      <c r="AK30" s="974">
        <v>2802</v>
      </c>
      <c r="AL30" s="965"/>
      <c r="AM30" s="965"/>
      <c r="AN30" s="965"/>
      <c r="AO30" s="965"/>
      <c r="AP30" s="965" t="s">
        <v>320</v>
      </c>
      <c r="AQ30" s="965"/>
      <c r="AR30" s="965"/>
      <c r="AS30" s="965"/>
      <c r="AT30" s="965"/>
      <c r="AU30" s="965" t="s">
        <v>320</v>
      </c>
      <c r="AV30" s="965"/>
      <c r="AW30" s="965"/>
      <c r="AX30" s="965"/>
      <c r="AY30" s="965"/>
      <c r="AZ30" s="1035"/>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2">
      <c r="A31" s="101">
        <v>4</v>
      </c>
      <c r="B31" s="1024" t="s">
        <v>344</v>
      </c>
      <c r="C31" s="1025"/>
      <c r="D31" s="1025"/>
      <c r="E31" s="1025"/>
      <c r="F31" s="1025"/>
      <c r="G31" s="1025"/>
      <c r="H31" s="1025"/>
      <c r="I31" s="1025"/>
      <c r="J31" s="1025"/>
      <c r="K31" s="1025"/>
      <c r="L31" s="1025"/>
      <c r="M31" s="1025"/>
      <c r="N31" s="1025"/>
      <c r="O31" s="1025"/>
      <c r="P31" s="1026"/>
      <c r="Q31" s="1032">
        <v>4942</v>
      </c>
      <c r="R31" s="1033"/>
      <c r="S31" s="1033"/>
      <c r="T31" s="1033"/>
      <c r="U31" s="1033"/>
      <c r="V31" s="1033">
        <v>4876</v>
      </c>
      <c r="W31" s="1033"/>
      <c r="X31" s="1033"/>
      <c r="Y31" s="1033"/>
      <c r="Z31" s="1033"/>
      <c r="AA31" s="1033">
        <v>66</v>
      </c>
      <c r="AB31" s="1033"/>
      <c r="AC31" s="1033"/>
      <c r="AD31" s="1033"/>
      <c r="AE31" s="1034"/>
      <c r="AF31" s="1029">
        <v>66</v>
      </c>
      <c r="AG31" s="1030"/>
      <c r="AH31" s="1030"/>
      <c r="AI31" s="1030"/>
      <c r="AJ31" s="1031"/>
      <c r="AK31" s="974">
        <v>2331</v>
      </c>
      <c r="AL31" s="965"/>
      <c r="AM31" s="965"/>
      <c r="AN31" s="965"/>
      <c r="AO31" s="965"/>
      <c r="AP31" s="965" t="s">
        <v>320</v>
      </c>
      <c r="AQ31" s="965"/>
      <c r="AR31" s="965"/>
      <c r="AS31" s="965"/>
      <c r="AT31" s="965"/>
      <c r="AU31" s="965" t="s">
        <v>320</v>
      </c>
      <c r="AV31" s="965"/>
      <c r="AW31" s="965"/>
      <c r="AX31" s="965"/>
      <c r="AY31" s="965"/>
      <c r="AZ31" s="1035"/>
      <c r="BA31" s="1035"/>
      <c r="BB31" s="1035"/>
      <c r="BC31" s="1035"/>
      <c r="BD31" s="1035"/>
      <c r="BE31" s="966"/>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2">
      <c r="A32" s="101">
        <v>5</v>
      </c>
      <c r="B32" s="1024" t="s">
        <v>345</v>
      </c>
      <c r="C32" s="1025"/>
      <c r="D32" s="1025"/>
      <c r="E32" s="1025"/>
      <c r="F32" s="1025"/>
      <c r="G32" s="1025"/>
      <c r="H32" s="1025"/>
      <c r="I32" s="1025"/>
      <c r="J32" s="1025"/>
      <c r="K32" s="1025"/>
      <c r="L32" s="1025"/>
      <c r="M32" s="1025"/>
      <c r="N32" s="1025"/>
      <c r="O32" s="1025"/>
      <c r="P32" s="1026"/>
      <c r="Q32" s="1032">
        <v>24937</v>
      </c>
      <c r="R32" s="1033"/>
      <c r="S32" s="1033"/>
      <c r="T32" s="1033"/>
      <c r="U32" s="1033"/>
      <c r="V32" s="1033">
        <v>24696</v>
      </c>
      <c r="W32" s="1033"/>
      <c r="X32" s="1033"/>
      <c r="Y32" s="1033"/>
      <c r="Z32" s="1033"/>
      <c r="AA32" s="1033">
        <v>241</v>
      </c>
      <c r="AB32" s="1033"/>
      <c r="AC32" s="1033"/>
      <c r="AD32" s="1033"/>
      <c r="AE32" s="1034"/>
      <c r="AF32" s="1029">
        <v>233</v>
      </c>
      <c r="AG32" s="1030"/>
      <c r="AH32" s="1030"/>
      <c r="AI32" s="1030"/>
      <c r="AJ32" s="1031"/>
      <c r="AK32" s="974" t="s">
        <v>320</v>
      </c>
      <c r="AL32" s="965"/>
      <c r="AM32" s="965"/>
      <c r="AN32" s="965"/>
      <c r="AO32" s="965"/>
      <c r="AP32" s="965" t="s">
        <v>320</v>
      </c>
      <c r="AQ32" s="965"/>
      <c r="AR32" s="965"/>
      <c r="AS32" s="965"/>
      <c r="AT32" s="965"/>
      <c r="AU32" s="965" t="s">
        <v>320</v>
      </c>
      <c r="AV32" s="965"/>
      <c r="AW32" s="965"/>
      <c r="AX32" s="965"/>
      <c r="AY32" s="965"/>
      <c r="AZ32" s="1035"/>
      <c r="BA32" s="1035"/>
      <c r="BB32" s="1035"/>
      <c r="BC32" s="1035"/>
      <c r="BD32" s="1035"/>
      <c r="BE32" s="966"/>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2">
      <c r="A33" s="101">
        <v>6</v>
      </c>
      <c r="B33" s="1024" t="s">
        <v>346</v>
      </c>
      <c r="C33" s="1025"/>
      <c r="D33" s="1025"/>
      <c r="E33" s="1025"/>
      <c r="F33" s="1025"/>
      <c r="G33" s="1025"/>
      <c r="H33" s="1025"/>
      <c r="I33" s="1025"/>
      <c r="J33" s="1025"/>
      <c r="K33" s="1025"/>
      <c r="L33" s="1025"/>
      <c r="M33" s="1025"/>
      <c r="N33" s="1025"/>
      <c r="O33" s="1025"/>
      <c r="P33" s="1026"/>
      <c r="Q33" s="1032">
        <v>3113</v>
      </c>
      <c r="R33" s="1033"/>
      <c r="S33" s="1033"/>
      <c r="T33" s="1033"/>
      <c r="U33" s="1033"/>
      <c r="V33" s="1033">
        <v>2884</v>
      </c>
      <c r="W33" s="1033"/>
      <c r="X33" s="1033"/>
      <c r="Y33" s="1033"/>
      <c r="Z33" s="1033"/>
      <c r="AA33" s="1033">
        <v>229</v>
      </c>
      <c r="AB33" s="1033"/>
      <c r="AC33" s="1033"/>
      <c r="AD33" s="1033"/>
      <c r="AE33" s="1034"/>
      <c r="AF33" s="1029">
        <v>3323</v>
      </c>
      <c r="AG33" s="1030"/>
      <c r="AH33" s="1030"/>
      <c r="AI33" s="1030"/>
      <c r="AJ33" s="1031"/>
      <c r="AK33" s="974">
        <v>70</v>
      </c>
      <c r="AL33" s="965"/>
      <c r="AM33" s="965"/>
      <c r="AN33" s="965"/>
      <c r="AO33" s="965"/>
      <c r="AP33" s="965">
        <v>9715</v>
      </c>
      <c r="AQ33" s="965"/>
      <c r="AR33" s="965"/>
      <c r="AS33" s="965"/>
      <c r="AT33" s="965"/>
      <c r="AU33" s="965">
        <v>670</v>
      </c>
      <c r="AV33" s="965"/>
      <c r="AW33" s="965"/>
      <c r="AX33" s="965"/>
      <c r="AY33" s="965"/>
      <c r="AZ33" s="1035" t="s">
        <v>320</v>
      </c>
      <c r="BA33" s="1035"/>
      <c r="BB33" s="1035"/>
      <c r="BC33" s="1035"/>
      <c r="BD33" s="1035"/>
      <c r="BE33" s="966" t="s">
        <v>347</v>
      </c>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2">
      <c r="A34" s="101">
        <v>7</v>
      </c>
      <c r="B34" s="1024" t="s">
        <v>348</v>
      </c>
      <c r="C34" s="1025"/>
      <c r="D34" s="1025"/>
      <c r="E34" s="1025"/>
      <c r="F34" s="1025"/>
      <c r="G34" s="1025"/>
      <c r="H34" s="1025"/>
      <c r="I34" s="1025"/>
      <c r="J34" s="1025"/>
      <c r="K34" s="1025"/>
      <c r="L34" s="1025"/>
      <c r="M34" s="1025"/>
      <c r="N34" s="1025"/>
      <c r="O34" s="1025"/>
      <c r="P34" s="1026"/>
      <c r="Q34" s="1032">
        <v>16985</v>
      </c>
      <c r="R34" s="1033"/>
      <c r="S34" s="1033"/>
      <c r="T34" s="1033"/>
      <c r="U34" s="1033"/>
      <c r="V34" s="1033">
        <v>14043</v>
      </c>
      <c r="W34" s="1033"/>
      <c r="X34" s="1033"/>
      <c r="Y34" s="1033"/>
      <c r="Z34" s="1033"/>
      <c r="AA34" s="1033">
        <v>2942</v>
      </c>
      <c r="AB34" s="1033"/>
      <c r="AC34" s="1033"/>
      <c r="AD34" s="1033"/>
      <c r="AE34" s="1034"/>
      <c r="AF34" s="1029">
        <v>13049</v>
      </c>
      <c r="AG34" s="1030"/>
      <c r="AH34" s="1030"/>
      <c r="AI34" s="1030"/>
      <c r="AJ34" s="1031"/>
      <c r="AK34" s="974">
        <v>1402</v>
      </c>
      <c r="AL34" s="965"/>
      <c r="AM34" s="965"/>
      <c r="AN34" s="965"/>
      <c r="AO34" s="965"/>
      <c r="AP34" s="965">
        <v>932</v>
      </c>
      <c r="AQ34" s="965"/>
      <c r="AR34" s="965"/>
      <c r="AS34" s="965"/>
      <c r="AT34" s="965"/>
      <c r="AU34" s="965">
        <v>516</v>
      </c>
      <c r="AV34" s="965"/>
      <c r="AW34" s="965"/>
      <c r="AX34" s="965"/>
      <c r="AY34" s="965"/>
      <c r="AZ34" s="1035" t="s">
        <v>320</v>
      </c>
      <c r="BA34" s="1035"/>
      <c r="BB34" s="1035"/>
      <c r="BC34" s="1035"/>
      <c r="BD34" s="1035"/>
      <c r="BE34" s="966" t="s">
        <v>347</v>
      </c>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2">
      <c r="A35" s="101">
        <v>8</v>
      </c>
      <c r="B35" s="1024" t="s">
        <v>349</v>
      </c>
      <c r="C35" s="1025"/>
      <c r="D35" s="1025"/>
      <c r="E35" s="1025"/>
      <c r="F35" s="1025"/>
      <c r="G35" s="1025"/>
      <c r="H35" s="1025"/>
      <c r="I35" s="1025"/>
      <c r="J35" s="1025"/>
      <c r="K35" s="1025"/>
      <c r="L35" s="1025"/>
      <c r="M35" s="1025"/>
      <c r="N35" s="1025"/>
      <c r="O35" s="1025"/>
      <c r="P35" s="1026"/>
      <c r="Q35" s="1032">
        <v>6057</v>
      </c>
      <c r="R35" s="1033"/>
      <c r="S35" s="1033"/>
      <c r="T35" s="1033"/>
      <c r="U35" s="1033"/>
      <c r="V35" s="1033">
        <v>6109</v>
      </c>
      <c r="W35" s="1033"/>
      <c r="X35" s="1033"/>
      <c r="Y35" s="1033"/>
      <c r="Z35" s="1033"/>
      <c r="AA35" s="1033">
        <v>-52</v>
      </c>
      <c r="AB35" s="1033"/>
      <c r="AC35" s="1033"/>
      <c r="AD35" s="1033"/>
      <c r="AE35" s="1034"/>
      <c r="AF35" s="1029">
        <v>2324</v>
      </c>
      <c r="AG35" s="1030"/>
      <c r="AH35" s="1030"/>
      <c r="AI35" s="1030"/>
      <c r="AJ35" s="1031"/>
      <c r="AK35" s="974">
        <v>2192</v>
      </c>
      <c r="AL35" s="965"/>
      <c r="AM35" s="965"/>
      <c r="AN35" s="965"/>
      <c r="AO35" s="965"/>
      <c r="AP35" s="965">
        <v>36535</v>
      </c>
      <c r="AQ35" s="965"/>
      <c r="AR35" s="965"/>
      <c r="AS35" s="965"/>
      <c r="AT35" s="965"/>
      <c r="AU35" s="965">
        <v>24070</v>
      </c>
      <c r="AV35" s="965"/>
      <c r="AW35" s="965"/>
      <c r="AX35" s="965"/>
      <c r="AY35" s="965"/>
      <c r="AZ35" s="1035" t="s">
        <v>320</v>
      </c>
      <c r="BA35" s="1035"/>
      <c r="BB35" s="1035"/>
      <c r="BC35" s="1035"/>
      <c r="BD35" s="1035"/>
      <c r="BE35" s="966" t="s">
        <v>347</v>
      </c>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2">
      <c r="A36" s="101">
        <v>9</v>
      </c>
      <c r="B36" s="1024" t="s">
        <v>350</v>
      </c>
      <c r="C36" s="1025"/>
      <c r="D36" s="1025"/>
      <c r="E36" s="1025"/>
      <c r="F36" s="1025"/>
      <c r="G36" s="1025"/>
      <c r="H36" s="1025"/>
      <c r="I36" s="1025"/>
      <c r="J36" s="1025"/>
      <c r="K36" s="1025"/>
      <c r="L36" s="1025"/>
      <c r="M36" s="1025"/>
      <c r="N36" s="1025"/>
      <c r="O36" s="1025"/>
      <c r="P36" s="1026"/>
      <c r="Q36" s="1032">
        <v>158</v>
      </c>
      <c r="R36" s="1033"/>
      <c r="S36" s="1033"/>
      <c r="T36" s="1033"/>
      <c r="U36" s="1033"/>
      <c r="V36" s="1033">
        <v>108</v>
      </c>
      <c r="W36" s="1033"/>
      <c r="X36" s="1033"/>
      <c r="Y36" s="1033"/>
      <c r="Z36" s="1033"/>
      <c r="AA36" s="1033">
        <v>51</v>
      </c>
      <c r="AB36" s="1033"/>
      <c r="AC36" s="1033"/>
      <c r="AD36" s="1033"/>
      <c r="AE36" s="1034"/>
      <c r="AF36" s="1029">
        <v>51</v>
      </c>
      <c r="AG36" s="1030"/>
      <c r="AH36" s="1030"/>
      <c r="AI36" s="1030"/>
      <c r="AJ36" s="1031"/>
      <c r="AK36" s="974">
        <v>30</v>
      </c>
      <c r="AL36" s="965"/>
      <c r="AM36" s="965"/>
      <c r="AN36" s="965"/>
      <c r="AO36" s="965"/>
      <c r="AP36" s="965">
        <v>376</v>
      </c>
      <c r="AQ36" s="965"/>
      <c r="AR36" s="965"/>
      <c r="AS36" s="965"/>
      <c r="AT36" s="965"/>
      <c r="AU36" s="965">
        <v>11</v>
      </c>
      <c r="AV36" s="965"/>
      <c r="AW36" s="965"/>
      <c r="AX36" s="965"/>
      <c r="AY36" s="965"/>
      <c r="AZ36" s="1035" t="s">
        <v>320</v>
      </c>
      <c r="BA36" s="1035"/>
      <c r="BB36" s="1035"/>
      <c r="BC36" s="1035"/>
      <c r="BD36" s="1035"/>
      <c r="BE36" s="966" t="s">
        <v>351</v>
      </c>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2">
      <c r="A37" s="101">
        <v>10</v>
      </c>
      <c r="B37" s="1024" t="s">
        <v>352</v>
      </c>
      <c r="C37" s="1025"/>
      <c r="D37" s="1025"/>
      <c r="E37" s="1025"/>
      <c r="F37" s="1025"/>
      <c r="G37" s="1025"/>
      <c r="H37" s="1025"/>
      <c r="I37" s="1025"/>
      <c r="J37" s="1025"/>
      <c r="K37" s="1025"/>
      <c r="L37" s="1025"/>
      <c r="M37" s="1025"/>
      <c r="N37" s="1025"/>
      <c r="O37" s="1025"/>
      <c r="P37" s="1026"/>
      <c r="Q37" s="1032">
        <v>185</v>
      </c>
      <c r="R37" s="1033"/>
      <c r="S37" s="1033"/>
      <c r="T37" s="1033"/>
      <c r="U37" s="1033"/>
      <c r="V37" s="1033">
        <v>174</v>
      </c>
      <c r="W37" s="1033"/>
      <c r="X37" s="1033"/>
      <c r="Y37" s="1033"/>
      <c r="Z37" s="1033"/>
      <c r="AA37" s="1033">
        <v>12</v>
      </c>
      <c r="AB37" s="1033"/>
      <c r="AC37" s="1033"/>
      <c r="AD37" s="1033"/>
      <c r="AE37" s="1034"/>
      <c r="AF37" s="1029">
        <v>12</v>
      </c>
      <c r="AG37" s="1030"/>
      <c r="AH37" s="1030"/>
      <c r="AI37" s="1030"/>
      <c r="AJ37" s="1031"/>
      <c r="AK37" s="974">
        <v>82</v>
      </c>
      <c r="AL37" s="965"/>
      <c r="AM37" s="965"/>
      <c r="AN37" s="965"/>
      <c r="AO37" s="965"/>
      <c r="AP37" s="965" t="s">
        <v>320</v>
      </c>
      <c r="AQ37" s="965"/>
      <c r="AR37" s="965"/>
      <c r="AS37" s="965"/>
      <c r="AT37" s="965"/>
      <c r="AU37" s="965" t="s">
        <v>320</v>
      </c>
      <c r="AV37" s="965"/>
      <c r="AW37" s="965"/>
      <c r="AX37" s="965"/>
      <c r="AY37" s="965"/>
      <c r="AZ37" s="1035" t="s">
        <v>320</v>
      </c>
      <c r="BA37" s="1035"/>
      <c r="BB37" s="1035"/>
      <c r="BC37" s="1035"/>
      <c r="BD37" s="1035"/>
      <c r="BE37" s="966" t="s">
        <v>351</v>
      </c>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2">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2">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2">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2">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2">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2">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2">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2">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2">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2">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2">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2">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2">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2">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2">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2">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2">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2">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2">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2">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2">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2">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2">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5">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2">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353</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5">
      <c r="A63" s="99" t="s">
        <v>329</v>
      </c>
      <c r="B63" s="931" t="s">
        <v>354</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19458</v>
      </c>
      <c r="AG63" s="953"/>
      <c r="AH63" s="953"/>
      <c r="AI63" s="953"/>
      <c r="AJ63" s="1016"/>
      <c r="AK63" s="1017"/>
      <c r="AL63" s="957"/>
      <c r="AM63" s="957"/>
      <c r="AN63" s="957"/>
      <c r="AO63" s="957"/>
      <c r="AP63" s="953">
        <v>47558</v>
      </c>
      <c r="AQ63" s="953"/>
      <c r="AR63" s="953"/>
      <c r="AS63" s="953"/>
      <c r="AT63" s="953"/>
      <c r="AU63" s="953">
        <v>25267</v>
      </c>
      <c r="AV63" s="953"/>
      <c r="AW63" s="953"/>
      <c r="AX63" s="953"/>
      <c r="AY63" s="953"/>
      <c r="AZ63" s="1011"/>
      <c r="BA63" s="1011"/>
      <c r="BB63" s="1011"/>
      <c r="BC63" s="1011"/>
      <c r="BD63" s="1011"/>
      <c r="BE63" s="954"/>
      <c r="BF63" s="954"/>
      <c r="BG63" s="954"/>
      <c r="BH63" s="954"/>
      <c r="BI63" s="955"/>
      <c r="BJ63" s="1012" t="s">
        <v>62</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5">
      <c r="A65" s="91" t="s">
        <v>355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2">
      <c r="A66" s="989" t="s">
        <v>356</v>
      </c>
      <c r="B66" s="990"/>
      <c r="C66" s="990"/>
      <c r="D66" s="990"/>
      <c r="E66" s="990"/>
      <c r="F66" s="990"/>
      <c r="G66" s="990"/>
      <c r="H66" s="990"/>
      <c r="I66" s="990"/>
      <c r="J66" s="990"/>
      <c r="K66" s="990"/>
      <c r="L66" s="990"/>
      <c r="M66" s="990"/>
      <c r="N66" s="990"/>
      <c r="O66" s="990"/>
      <c r="P66" s="991"/>
      <c r="Q66" s="995" t="s">
        <v>333</v>
      </c>
      <c r="R66" s="996"/>
      <c r="S66" s="996"/>
      <c r="T66" s="996"/>
      <c r="U66" s="997"/>
      <c r="V66" s="995" t="s">
        <v>334</v>
      </c>
      <c r="W66" s="996"/>
      <c r="X66" s="996"/>
      <c r="Y66" s="996"/>
      <c r="Z66" s="997"/>
      <c r="AA66" s="995" t="s">
        <v>335</v>
      </c>
      <c r="AB66" s="996"/>
      <c r="AC66" s="996"/>
      <c r="AD66" s="996"/>
      <c r="AE66" s="997"/>
      <c r="AF66" s="1001" t="s">
        <v>336</v>
      </c>
      <c r="AG66" s="1002"/>
      <c r="AH66" s="1002"/>
      <c r="AI66" s="1002"/>
      <c r="AJ66" s="1003"/>
      <c r="AK66" s="995" t="s">
        <v>337</v>
      </c>
      <c r="AL66" s="990"/>
      <c r="AM66" s="990"/>
      <c r="AN66" s="990"/>
      <c r="AO66" s="991"/>
      <c r="AP66" s="995" t="s">
        <v>338</v>
      </c>
      <c r="AQ66" s="996"/>
      <c r="AR66" s="996"/>
      <c r="AS66" s="996"/>
      <c r="AT66" s="997"/>
      <c r="AU66" s="995" t="s">
        <v>357</v>
      </c>
      <c r="AV66" s="996"/>
      <c r="AW66" s="996"/>
      <c r="AX66" s="996"/>
      <c r="AY66" s="997"/>
      <c r="AZ66" s="995" t="s">
        <v>307</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5">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2">
      <c r="A68" s="95">
        <v>1</v>
      </c>
      <c r="B68" s="979" t="s">
        <v>358</v>
      </c>
      <c r="C68" s="980"/>
      <c r="D68" s="980"/>
      <c r="E68" s="980"/>
      <c r="F68" s="980"/>
      <c r="G68" s="980"/>
      <c r="H68" s="980"/>
      <c r="I68" s="980"/>
      <c r="J68" s="980"/>
      <c r="K68" s="980"/>
      <c r="L68" s="980"/>
      <c r="M68" s="980"/>
      <c r="N68" s="980"/>
      <c r="O68" s="980"/>
      <c r="P68" s="981"/>
      <c r="Q68" s="982">
        <v>4957</v>
      </c>
      <c r="R68" s="976"/>
      <c r="S68" s="976"/>
      <c r="T68" s="976"/>
      <c r="U68" s="976"/>
      <c r="V68" s="976">
        <v>4411</v>
      </c>
      <c r="W68" s="976"/>
      <c r="X68" s="976"/>
      <c r="Y68" s="976"/>
      <c r="Z68" s="976"/>
      <c r="AA68" s="976">
        <v>546</v>
      </c>
      <c r="AB68" s="976"/>
      <c r="AC68" s="976"/>
      <c r="AD68" s="976"/>
      <c r="AE68" s="976"/>
      <c r="AF68" s="976">
        <v>546</v>
      </c>
      <c r="AG68" s="976"/>
      <c r="AH68" s="976"/>
      <c r="AI68" s="976"/>
      <c r="AJ68" s="976"/>
      <c r="AK68" s="976" t="s">
        <v>320</v>
      </c>
      <c r="AL68" s="976"/>
      <c r="AM68" s="976"/>
      <c r="AN68" s="976"/>
      <c r="AO68" s="976"/>
      <c r="AP68" s="976" t="s">
        <v>320</v>
      </c>
      <c r="AQ68" s="976"/>
      <c r="AR68" s="976"/>
      <c r="AS68" s="976"/>
      <c r="AT68" s="976"/>
      <c r="AU68" s="976" t="s">
        <v>320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2">
      <c r="A69" s="97">
        <v>2</v>
      </c>
      <c r="B69" s="968" t="s">
        <v>359</v>
      </c>
      <c r="C69" s="969"/>
      <c r="D69" s="969"/>
      <c r="E69" s="969"/>
      <c r="F69" s="969"/>
      <c r="G69" s="969"/>
      <c r="H69" s="969"/>
      <c r="I69" s="969"/>
      <c r="J69" s="969"/>
      <c r="K69" s="969"/>
      <c r="L69" s="969"/>
      <c r="M69" s="969"/>
      <c r="N69" s="969"/>
      <c r="O69" s="969"/>
      <c r="P69" s="970"/>
      <c r="Q69" s="971">
        <v>1038597</v>
      </c>
      <c r="R69" s="965"/>
      <c r="S69" s="965"/>
      <c r="T69" s="965"/>
      <c r="U69" s="965"/>
      <c r="V69" s="965">
        <v>1027785</v>
      </c>
      <c r="W69" s="965"/>
      <c r="X69" s="965"/>
      <c r="Y69" s="965"/>
      <c r="Z69" s="965"/>
      <c r="AA69" s="965">
        <v>10811</v>
      </c>
      <c r="AB69" s="965"/>
      <c r="AC69" s="965"/>
      <c r="AD69" s="965"/>
      <c r="AE69" s="965"/>
      <c r="AF69" s="965">
        <v>10811</v>
      </c>
      <c r="AG69" s="965"/>
      <c r="AH69" s="965"/>
      <c r="AI69" s="965"/>
      <c r="AJ69" s="965"/>
      <c r="AK69" s="965">
        <v>7967</v>
      </c>
      <c r="AL69" s="965"/>
      <c r="AM69" s="965"/>
      <c r="AN69" s="965"/>
      <c r="AO69" s="965"/>
      <c r="AP69" s="965" t="s">
        <v>320</v>
      </c>
      <c r="AQ69" s="965"/>
      <c r="AR69" s="965"/>
      <c r="AS69" s="965"/>
      <c r="AT69" s="965"/>
      <c r="AU69" s="965" t="s">
        <v>320</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2">
      <c r="A70" s="97">
        <v>3</v>
      </c>
      <c r="B70" s="968" t="s">
        <v>360</v>
      </c>
      <c r="C70" s="969"/>
      <c r="D70" s="969"/>
      <c r="E70" s="969"/>
      <c r="F70" s="969"/>
      <c r="G70" s="969"/>
      <c r="H70" s="969"/>
      <c r="I70" s="969"/>
      <c r="J70" s="969"/>
      <c r="K70" s="969"/>
      <c r="L70" s="969"/>
      <c r="M70" s="969"/>
      <c r="N70" s="969"/>
      <c r="O70" s="969"/>
      <c r="P70" s="970"/>
      <c r="Q70" s="971">
        <v>116</v>
      </c>
      <c r="R70" s="965"/>
      <c r="S70" s="965"/>
      <c r="T70" s="965"/>
      <c r="U70" s="965"/>
      <c r="V70" s="965">
        <v>36</v>
      </c>
      <c r="W70" s="965"/>
      <c r="X70" s="965"/>
      <c r="Y70" s="965"/>
      <c r="Z70" s="965"/>
      <c r="AA70" s="965">
        <v>80</v>
      </c>
      <c r="AB70" s="965"/>
      <c r="AC70" s="965"/>
      <c r="AD70" s="965"/>
      <c r="AE70" s="965"/>
      <c r="AF70" s="965">
        <v>80</v>
      </c>
      <c r="AG70" s="965"/>
      <c r="AH70" s="965"/>
      <c r="AI70" s="965"/>
      <c r="AJ70" s="965"/>
      <c r="AK70" s="965" t="s">
        <v>322</v>
      </c>
      <c r="AL70" s="965"/>
      <c r="AM70" s="965"/>
      <c r="AN70" s="965"/>
      <c r="AO70" s="965"/>
      <c r="AP70" s="965" t="s">
        <v>322</v>
      </c>
      <c r="AQ70" s="965"/>
      <c r="AR70" s="965"/>
      <c r="AS70" s="965"/>
      <c r="AT70" s="965"/>
      <c r="AU70" s="965" t="s">
        <v>322</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2">
      <c r="A71" s="97">
        <v>4</v>
      </c>
      <c r="B71" s="968" t="s">
        <v>361</v>
      </c>
      <c r="C71" s="969"/>
      <c r="D71" s="969"/>
      <c r="E71" s="969"/>
      <c r="F71" s="969"/>
      <c r="G71" s="969"/>
      <c r="H71" s="969"/>
      <c r="I71" s="969"/>
      <c r="J71" s="969"/>
      <c r="K71" s="969"/>
      <c r="L71" s="969"/>
      <c r="M71" s="969"/>
      <c r="N71" s="969"/>
      <c r="O71" s="969"/>
      <c r="P71" s="970"/>
      <c r="Q71" s="971">
        <v>54</v>
      </c>
      <c r="R71" s="965"/>
      <c r="S71" s="965"/>
      <c r="T71" s="965"/>
      <c r="U71" s="965"/>
      <c r="V71" s="965">
        <v>19</v>
      </c>
      <c r="W71" s="965"/>
      <c r="X71" s="965"/>
      <c r="Y71" s="965"/>
      <c r="Z71" s="965"/>
      <c r="AA71" s="965">
        <v>34</v>
      </c>
      <c r="AB71" s="965"/>
      <c r="AC71" s="965"/>
      <c r="AD71" s="965"/>
      <c r="AE71" s="965"/>
      <c r="AF71" s="965">
        <v>34</v>
      </c>
      <c r="AG71" s="965"/>
      <c r="AH71" s="965"/>
      <c r="AI71" s="965"/>
      <c r="AJ71" s="965"/>
      <c r="AK71" s="965" t="s">
        <v>322</v>
      </c>
      <c r="AL71" s="965"/>
      <c r="AM71" s="965"/>
      <c r="AN71" s="965"/>
      <c r="AO71" s="965"/>
      <c r="AP71" s="965" t="s">
        <v>322</v>
      </c>
      <c r="AQ71" s="965"/>
      <c r="AR71" s="965"/>
      <c r="AS71" s="965"/>
      <c r="AT71" s="965"/>
      <c r="AU71" s="965" t="s">
        <v>322</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2">
      <c r="A72" s="97">
        <v>5</v>
      </c>
      <c r="B72" s="968" t="s">
        <v>362</v>
      </c>
      <c r="C72" s="969"/>
      <c r="D72" s="969"/>
      <c r="E72" s="969"/>
      <c r="F72" s="969"/>
      <c r="G72" s="969"/>
      <c r="H72" s="969"/>
      <c r="I72" s="969"/>
      <c r="J72" s="969"/>
      <c r="K72" s="969"/>
      <c r="L72" s="969"/>
      <c r="M72" s="969"/>
      <c r="N72" s="969"/>
      <c r="O72" s="969"/>
      <c r="P72" s="970"/>
      <c r="Q72" s="971">
        <v>9</v>
      </c>
      <c r="R72" s="965"/>
      <c r="S72" s="965"/>
      <c r="T72" s="965"/>
      <c r="U72" s="965"/>
      <c r="V72" s="965">
        <v>5</v>
      </c>
      <c r="W72" s="965"/>
      <c r="X72" s="965"/>
      <c r="Y72" s="965"/>
      <c r="Z72" s="965"/>
      <c r="AA72" s="965">
        <v>5</v>
      </c>
      <c r="AB72" s="965"/>
      <c r="AC72" s="965"/>
      <c r="AD72" s="965"/>
      <c r="AE72" s="965"/>
      <c r="AF72" s="965">
        <v>5</v>
      </c>
      <c r="AG72" s="965"/>
      <c r="AH72" s="965"/>
      <c r="AI72" s="965"/>
      <c r="AJ72" s="965"/>
      <c r="AK72" s="965" t="s">
        <v>322</v>
      </c>
      <c r="AL72" s="965"/>
      <c r="AM72" s="965"/>
      <c r="AN72" s="965"/>
      <c r="AO72" s="965"/>
      <c r="AP72" s="965" t="s">
        <v>322</v>
      </c>
      <c r="AQ72" s="965"/>
      <c r="AR72" s="965"/>
      <c r="AS72" s="965"/>
      <c r="AT72" s="965"/>
      <c r="AU72" s="965" t="s">
        <v>322</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2">
      <c r="A73" s="97">
        <v>6</v>
      </c>
      <c r="B73" s="968" t="s">
        <v>363</v>
      </c>
      <c r="C73" s="969"/>
      <c r="D73" s="969"/>
      <c r="E73" s="969"/>
      <c r="F73" s="969"/>
      <c r="G73" s="969"/>
      <c r="H73" s="969"/>
      <c r="I73" s="969"/>
      <c r="J73" s="969"/>
      <c r="K73" s="969"/>
      <c r="L73" s="969"/>
      <c r="M73" s="969"/>
      <c r="N73" s="969"/>
      <c r="O73" s="969"/>
      <c r="P73" s="970"/>
      <c r="Q73" s="971">
        <v>9</v>
      </c>
      <c r="R73" s="965"/>
      <c r="S73" s="965"/>
      <c r="T73" s="965"/>
      <c r="U73" s="965"/>
      <c r="V73" s="965">
        <v>7</v>
      </c>
      <c r="W73" s="965"/>
      <c r="X73" s="965"/>
      <c r="Y73" s="965"/>
      <c r="Z73" s="965"/>
      <c r="AA73" s="965">
        <v>3</v>
      </c>
      <c r="AB73" s="965"/>
      <c r="AC73" s="965"/>
      <c r="AD73" s="965"/>
      <c r="AE73" s="965"/>
      <c r="AF73" s="965">
        <v>3</v>
      </c>
      <c r="AG73" s="965"/>
      <c r="AH73" s="965"/>
      <c r="AI73" s="965"/>
      <c r="AJ73" s="965"/>
      <c r="AK73" s="965" t="s">
        <v>322</v>
      </c>
      <c r="AL73" s="965"/>
      <c r="AM73" s="965"/>
      <c r="AN73" s="965"/>
      <c r="AO73" s="965"/>
      <c r="AP73" s="965" t="s">
        <v>322</v>
      </c>
      <c r="AQ73" s="965"/>
      <c r="AR73" s="965"/>
      <c r="AS73" s="965"/>
      <c r="AT73" s="965"/>
      <c r="AU73" s="965" t="s">
        <v>322</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2">
      <c r="A74" s="97">
        <v>7</v>
      </c>
      <c r="B74" s="968" t="s">
        <v>364</v>
      </c>
      <c r="C74" s="969"/>
      <c r="D74" s="969"/>
      <c r="E74" s="969"/>
      <c r="F74" s="969"/>
      <c r="G74" s="969"/>
      <c r="H74" s="969"/>
      <c r="I74" s="969"/>
      <c r="J74" s="969"/>
      <c r="K74" s="969"/>
      <c r="L74" s="969"/>
      <c r="M74" s="969"/>
      <c r="N74" s="969"/>
      <c r="O74" s="969"/>
      <c r="P74" s="970"/>
      <c r="Q74" s="971">
        <v>15</v>
      </c>
      <c r="R74" s="965"/>
      <c r="S74" s="965"/>
      <c r="T74" s="965"/>
      <c r="U74" s="965"/>
      <c r="V74" s="965">
        <v>1</v>
      </c>
      <c r="W74" s="965"/>
      <c r="X74" s="965"/>
      <c r="Y74" s="965"/>
      <c r="Z74" s="965"/>
      <c r="AA74" s="965">
        <v>14</v>
      </c>
      <c r="AB74" s="965"/>
      <c r="AC74" s="965"/>
      <c r="AD74" s="965"/>
      <c r="AE74" s="965"/>
      <c r="AF74" s="965">
        <v>14</v>
      </c>
      <c r="AG74" s="965"/>
      <c r="AH74" s="965"/>
      <c r="AI74" s="965"/>
      <c r="AJ74" s="965"/>
      <c r="AK74" s="965" t="s">
        <v>322</v>
      </c>
      <c r="AL74" s="965"/>
      <c r="AM74" s="965"/>
      <c r="AN74" s="965"/>
      <c r="AO74" s="965"/>
      <c r="AP74" s="965" t="s">
        <v>322</v>
      </c>
      <c r="AQ74" s="965"/>
      <c r="AR74" s="965"/>
      <c r="AS74" s="965"/>
      <c r="AT74" s="965"/>
      <c r="AU74" s="965" t="s">
        <v>322</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2">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2">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2">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2">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2">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2">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2">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2">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2">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2">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2">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2">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2">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5">
      <c r="A88" s="99" t="s">
        <v>329</v>
      </c>
      <c r="B88" s="931" t="s">
        <v>365</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11493</v>
      </c>
      <c r="AG88" s="953"/>
      <c r="AH88" s="953"/>
      <c r="AI88" s="953"/>
      <c r="AJ88" s="953"/>
      <c r="AK88" s="957"/>
      <c r="AL88" s="957"/>
      <c r="AM88" s="957"/>
      <c r="AN88" s="957"/>
      <c r="AO88" s="957"/>
      <c r="AP88" s="953" t="s">
        <v>322</v>
      </c>
      <c r="AQ88" s="953"/>
      <c r="AR88" s="953"/>
      <c r="AS88" s="953"/>
      <c r="AT88" s="953"/>
      <c r="AU88" s="953" t="s">
        <v>322</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931" t="s">
        <v>366</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155</v>
      </c>
      <c r="CS102" s="947"/>
      <c r="CT102" s="947"/>
      <c r="CU102" s="947"/>
      <c r="CV102" s="948"/>
      <c r="CW102" s="946">
        <v>69</v>
      </c>
      <c r="CX102" s="947"/>
      <c r="CY102" s="947"/>
      <c r="CZ102" s="947"/>
      <c r="DA102" s="948"/>
      <c r="DB102" s="946" t="s">
        <v>320</v>
      </c>
      <c r="DC102" s="947"/>
      <c r="DD102" s="947"/>
      <c r="DE102" s="947"/>
      <c r="DF102" s="948"/>
      <c r="DG102" s="946">
        <v>963</v>
      </c>
      <c r="DH102" s="947"/>
      <c r="DI102" s="947"/>
      <c r="DJ102" s="947"/>
      <c r="DK102" s="948"/>
      <c r="DL102" s="946" t="s">
        <v>320</v>
      </c>
      <c r="DM102" s="947"/>
      <c r="DN102" s="947"/>
      <c r="DO102" s="947"/>
      <c r="DP102" s="948"/>
      <c r="DQ102" s="946" t="s">
        <v>320</v>
      </c>
      <c r="DR102" s="947"/>
      <c r="DS102" s="947"/>
      <c r="DT102" s="947"/>
      <c r="DU102" s="948"/>
      <c r="DV102" s="931"/>
      <c r="DW102" s="932"/>
      <c r="DX102" s="932"/>
      <c r="DY102" s="932"/>
      <c r="DZ102" s="933"/>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367</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368</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36" t="s">
        <v>371</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372</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2">
      <c r="A109" s="889" t="s">
        <v>373</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374</v>
      </c>
      <c r="AB109" s="890"/>
      <c r="AC109" s="890"/>
      <c r="AD109" s="890"/>
      <c r="AE109" s="891"/>
      <c r="AF109" s="892" t="s">
        <v>375</v>
      </c>
      <c r="AG109" s="890"/>
      <c r="AH109" s="890"/>
      <c r="AI109" s="890"/>
      <c r="AJ109" s="891"/>
      <c r="AK109" s="892" t="s">
        <v>237</v>
      </c>
      <c r="AL109" s="890"/>
      <c r="AM109" s="890"/>
      <c r="AN109" s="890"/>
      <c r="AO109" s="891"/>
      <c r="AP109" s="892" t="s">
        <v>376</v>
      </c>
      <c r="AQ109" s="890"/>
      <c r="AR109" s="890"/>
      <c r="AS109" s="890"/>
      <c r="AT109" s="923"/>
      <c r="AU109" s="889" t="s">
        <v>373</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374</v>
      </c>
      <c r="BR109" s="890"/>
      <c r="BS109" s="890"/>
      <c r="BT109" s="890"/>
      <c r="BU109" s="891"/>
      <c r="BV109" s="892" t="s">
        <v>375</v>
      </c>
      <c r="BW109" s="890"/>
      <c r="BX109" s="890"/>
      <c r="BY109" s="890"/>
      <c r="BZ109" s="891"/>
      <c r="CA109" s="892" t="s">
        <v>237</v>
      </c>
      <c r="CB109" s="890"/>
      <c r="CC109" s="890"/>
      <c r="CD109" s="890"/>
      <c r="CE109" s="891"/>
      <c r="CF109" s="930" t="s">
        <v>376</v>
      </c>
      <c r="CG109" s="930"/>
      <c r="CH109" s="930"/>
      <c r="CI109" s="930"/>
      <c r="CJ109" s="930"/>
      <c r="CK109" s="892" t="s">
        <v>377</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374</v>
      </c>
      <c r="DH109" s="890"/>
      <c r="DI109" s="890"/>
      <c r="DJ109" s="890"/>
      <c r="DK109" s="891"/>
      <c r="DL109" s="892" t="s">
        <v>375</v>
      </c>
      <c r="DM109" s="890"/>
      <c r="DN109" s="890"/>
      <c r="DO109" s="890"/>
      <c r="DP109" s="891"/>
      <c r="DQ109" s="892" t="s">
        <v>237</v>
      </c>
      <c r="DR109" s="890"/>
      <c r="DS109" s="890"/>
      <c r="DT109" s="890"/>
      <c r="DU109" s="891"/>
      <c r="DV109" s="892" t="s">
        <v>376</v>
      </c>
      <c r="DW109" s="890"/>
      <c r="DX109" s="890"/>
      <c r="DY109" s="890"/>
      <c r="DZ109" s="923"/>
    </row>
    <row r="110" spans="1:131" s="89" customFormat="1" ht="26.25" customHeight="1" x14ac:dyDescent="0.2">
      <c r="A110" s="803" t="s">
        <v>378</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4615225</v>
      </c>
      <c r="AB110" s="883"/>
      <c r="AC110" s="883"/>
      <c r="AD110" s="883"/>
      <c r="AE110" s="884"/>
      <c r="AF110" s="885">
        <v>4843804</v>
      </c>
      <c r="AG110" s="883"/>
      <c r="AH110" s="883"/>
      <c r="AI110" s="883"/>
      <c r="AJ110" s="884"/>
      <c r="AK110" s="885">
        <v>5377346</v>
      </c>
      <c r="AL110" s="883"/>
      <c r="AM110" s="883"/>
      <c r="AN110" s="883"/>
      <c r="AO110" s="884"/>
      <c r="AP110" s="886">
        <v>15.1</v>
      </c>
      <c r="AQ110" s="887"/>
      <c r="AR110" s="887"/>
      <c r="AS110" s="887"/>
      <c r="AT110" s="888"/>
      <c r="AU110" s="924" t="s">
        <v>379</v>
      </c>
      <c r="AV110" s="925"/>
      <c r="AW110" s="925"/>
      <c r="AX110" s="925"/>
      <c r="AY110" s="925"/>
      <c r="AZ110" s="854" t="s">
        <v>380</v>
      </c>
      <c r="BA110" s="804"/>
      <c r="BB110" s="804"/>
      <c r="BC110" s="804"/>
      <c r="BD110" s="804"/>
      <c r="BE110" s="804"/>
      <c r="BF110" s="804"/>
      <c r="BG110" s="804"/>
      <c r="BH110" s="804"/>
      <c r="BI110" s="804"/>
      <c r="BJ110" s="804"/>
      <c r="BK110" s="804"/>
      <c r="BL110" s="804"/>
      <c r="BM110" s="804"/>
      <c r="BN110" s="804"/>
      <c r="BO110" s="804"/>
      <c r="BP110" s="805"/>
      <c r="BQ110" s="855">
        <v>59625512</v>
      </c>
      <c r="BR110" s="836"/>
      <c r="BS110" s="836"/>
      <c r="BT110" s="836"/>
      <c r="BU110" s="836"/>
      <c r="BV110" s="836">
        <v>59584665</v>
      </c>
      <c r="BW110" s="836"/>
      <c r="BX110" s="836"/>
      <c r="BY110" s="836"/>
      <c r="BZ110" s="836"/>
      <c r="CA110" s="836">
        <v>58591440</v>
      </c>
      <c r="CB110" s="836"/>
      <c r="CC110" s="836"/>
      <c r="CD110" s="836"/>
      <c r="CE110" s="836"/>
      <c r="CF110" s="860">
        <v>164.6</v>
      </c>
      <c r="CG110" s="861"/>
      <c r="CH110" s="861"/>
      <c r="CI110" s="861"/>
      <c r="CJ110" s="861"/>
      <c r="CK110" s="920" t="s">
        <v>381</v>
      </c>
      <c r="CL110" s="813"/>
      <c r="CM110" s="854" t="s">
        <v>382</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62</v>
      </c>
      <c r="DH110" s="836"/>
      <c r="DI110" s="836"/>
      <c r="DJ110" s="836"/>
      <c r="DK110" s="836"/>
      <c r="DL110" s="836" t="s">
        <v>62</v>
      </c>
      <c r="DM110" s="836"/>
      <c r="DN110" s="836"/>
      <c r="DO110" s="836"/>
      <c r="DP110" s="836"/>
      <c r="DQ110" s="836" t="s">
        <v>62</v>
      </c>
      <c r="DR110" s="836"/>
      <c r="DS110" s="836"/>
      <c r="DT110" s="836"/>
      <c r="DU110" s="836"/>
      <c r="DV110" s="837" t="s">
        <v>62</v>
      </c>
      <c r="DW110" s="837"/>
      <c r="DX110" s="837"/>
      <c r="DY110" s="837"/>
      <c r="DZ110" s="838"/>
    </row>
    <row r="111" spans="1:131" s="89" customFormat="1" ht="26.25" customHeight="1" x14ac:dyDescent="0.2">
      <c r="A111" s="768" t="s">
        <v>383</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926"/>
      <c r="AV111" s="927"/>
      <c r="AW111" s="927"/>
      <c r="AX111" s="927"/>
      <c r="AY111" s="927"/>
      <c r="AZ111" s="811" t="s">
        <v>384</v>
      </c>
      <c r="BA111" s="746"/>
      <c r="BB111" s="746"/>
      <c r="BC111" s="746"/>
      <c r="BD111" s="746"/>
      <c r="BE111" s="746"/>
      <c r="BF111" s="746"/>
      <c r="BG111" s="746"/>
      <c r="BH111" s="746"/>
      <c r="BI111" s="746"/>
      <c r="BJ111" s="746"/>
      <c r="BK111" s="746"/>
      <c r="BL111" s="746"/>
      <c r="BM111" s="746"/>
      <c r="BN111" s="746"/>
      <c r="BO111" s="746"/>
      <c r="BP111" s="747"/>
      <c r="BQ111" s="783">
        <v>2631517</v>
      </c>
      <c r="BR111" s="784"/>
      <c r="BS111" s="784"/>
      <c r="BT111" s="784"/>
      <c r="BU111" s="784"/>
      <c r="BV111" s="784">
        <v>2535429</v>
      </c>
      <c r="BW111" s="784"/>
      <c r="BX111" s="784"/>
      <c r="BY111" s="784"/>
      <c r="BZ111" s="784"/>
      <c r="CA111" s="784">
        <v>2428572</v>
      </c>
      <c r="CB111" s="784"/>
      <c r="CC111" s="784"/>
      <c r="CD111" s="784"/>
      <c r="CE111" s="784"/>
      <c r="CF111" s="869">
        <v>6.8</v>
      </c>
      <c r="CG111" s="870"/>
      <c r="CH111" s="870"/>
      <c r="CI111" s="870"/>
      <c r="CJ111" s="870"/>
      <c r="CK111" s="921"/>
      <c r="CL111" s="815"/>
      <c r="CM111" s="811" t="s">
        <v>385</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62</v>
      </c>
      <c r="DH111" s="784"/>
      <c r="DI111" s="784"/>
      <c r="DJ111" s="784"/>
      <c r="DK111" s="784"/>
      <c r="DL111" s="784" t="s">
        <v>62</v>
      </c>
      <c r="DM111" s="784"/>
      <c r="DN111" s="784"/>
      <c r="DO111" s="784"/>
      <c r="DP111" s="784"/>
      <c r="DQ111" s="784" t="s">
        <v>62</v>
      </c>
      <c r="DR111" s="784"/>
      <c r="DS111" s="784"/>
      <c r="DT111" s="784"/>
      <c r="DU111" s="784"/>
      <c r="DV111" s="790" t="s">
        <v>62</v>
      </c>
      <c r="DW111" s="790"/>
      <c r="DX111" s="790"/>
      <c r="DY111" s="790"/>
      <c r="DZ111" s="791"/>
    </row>
    <row r="112" spans="1:131" s="89" customFormat="1" ht="26.25" customHeight="1" x14ac:dyDescent="0.2">
      <c r="A112" s="906" t="s">
        <v>386</v>
      </c>
      <c r="B112" s="907"/>
      <c r="C112" s="746" t="s">
        <v>387</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8" t="s">
        <v>62</v>
      </c>
      <c r="AQ112" s="819"/>
      <c r="AR112" s="819"/>
      <c r="AS112" s="819"/>
      <c r="AT112" s="820"/>
      <c r="AU112" s="926"/>
      <c r="AV112" s="927"/>
      <c r="AW112" s="927"/>
      <c r="AX112" s="927"/>
      <c r="AY112" s="927"/>
      <c r="AZ112" s="811" t="s">
        <v>388</v>
      </c>
      <c r="BA112" s="746"/>
      <c r="BB112" s="746"/>
      <c r="BC112" s="746"/>
      <c r="BD112" s="746"/>
      <c r="BE112" s="746"/>
      <c r="BF112" s="746"/>
      <c r="BG112" s="746"/>
      <c r="BH112" s="746"/>
      <c r="BI112" s="746"/>
      <c r="BJ112" s="746"/>
      <c r="BK112" s="746"/>
      <c r="BL112" s="746"/>
      <c r="BM112" s="746"/>
      <c r="BN112" s="746"/>
      <c r="BO112" s="746"/>
      <c r="BP112" s="747"/>
      <c r="BQ112" s="783">
        <v>18631581</v>
      </c>
      <c r="BR112" s="784"/>
      <c r="BS112" s="784"/>
      <c r="BT112" s="784"/>
      <c r="BU112" s="784"/>
      <c r="BV112" s="784">
        <v>23736898</v>
      </c>
      <c r="BW112" s="784"/>
      <c r="BX112" s="784"/>
      <c r="BY112" s="784"/>
      <c r="BZ112" s="784"/>
      <c r="CA112" s="784">
        <v>25273108</v>
      </c>
      <c r="CB112" s="784"/>
      <c r="CC112" s="784"/>
      <c r="CD112" s="784"/>
      <c r="CE112" s="784"/>
      <c r="CF112" s="869">
        <v>71</v>
      </c>
      <c r="CG112" s="870"/>
      <c r="CH112" s="870"/>
      <c r="CI112" s="870"/>
      <c r="CJ112" s="870"/>
      <c r="CK112" s="921"/>
      <c r="CL112" s="815"/>
      <c r="CM112" s="811" t="s">
        <v>389</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62</v>
      </c>
      <c r="DH112" s="784"/>
      <c r="DI112" s="784"/>
      <c r="DJ112" s="784"/>
      <c r="DK112" s="784"/>
      <c r="DL112" s="784" t="s">
        <v>62</v>
      </c>
      <c r="DM112" s="784"/>
      <c r="DN112" s="784"/>
      <c r="DO112" s="784"/>
      <c r="DP112" s="784"/>
      <c r="DQ112" s="784" t="s">
        <v>62</v>
      </c>
      <c r="DR112" s="784"/>
      <c r="DS112" s="784"/>
      <c r="DT112" s="784"/>
      <c r="DU112" s="784"/>
      <c r="DV112" s="790" t="s">
        <v>62</v>
      </c>
      <c r="DW112" s="790"/>
      <c r="DX112" s="790"/>
      <c r="DY112" s="790"/>
      <c r="DZ112" s="791"/>
    </row>
    <row r="113" spans="1:130" s="89" customFormat="1" ht="26.25" customHeight="1" x14ac:dyDescent="0.2">
      <c r="A113" s="908"/>
      <c r="B113" s="909"/>
      <c r="C113" s="746" t="s">
        <v>390</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1469532</v>
      </c>
      <c r="AB113" s="913"/>
      <c r="AC113" s="913"/>
      <c r="AD113" s="913"/>
      <c r="AE113" s="914"/>
      <c r="AF113" s="915">
        <v>1367581</v>
      </c>
      <c r="AG113" s="913"/>
      <c r="AH113" s="913"/>
      <c r="AI113" s="913"/>
      <c r="AJ113" s="914"/>
      <c r="AK113" s="915">
        <v>1377702</v>
      </c>
      <c r="AL113" s="913"/>
      <c r="AM113" s="913"/>
      <c r="AN113" s="913"/>
      <c r="AO113" s="914"/>
      <c r="AP113" s="916">
        <v>3.9</v>
      </c>
      <c r="AQ113" s="917"/>
      <c r="AR113" s="917"/>
      <c r="AS113" s="917"/>
      <c r="AT113" s="918"/>
      <c r="AU113" s="926"/>
      <c r="AV113" s="927"/>
      <c r="AW113" s="927"/>
      <c r="AX113" s="927"/>
      <c r="AY113" s="927"/>
      <c r="AZ113" s="811" t="s">
        <v>391</v>
      </c>
      <c r="BA113" s="746"/>
      <c r="BB113" s="746"/>
      <c r="BC113" s="746"/>
      <c r="BD113" s="746"/>
      <c r="BE113" s="746"/>
      <c r="BF113" s="746"/>
      <c r="BG113" s="746"/>
      <c r="BH113" s="746"/>
      <c r="BI113" s="746"/>
      <c r="BJ113" s="746"/>
      <c r="BK113" s="746"/>
      <c r="BL113" s="746"/>
      <c r="BM113" s="746"/>
      <c r="BN113" s="746"/>
      <c r="BO113" s="746"/>
      <c r="BP113" s="747"/>
      <c r="BQ113" s="783" t="s">
        <v>62</v>
      </c>
      <c r="BR113" s="784"/>
      <c r="BS113" s="784"/>
      <c r="BT113" s="784"/>
      <c r="BU113" s="784"/>
      <c r="BV113" s="784" t="s">
        <v>62</v>
      </c>
      <c r="BW113" s="784"/>
      <c r="BX113" s="784"/>
      <c r="BY113" s="784"/>
      <c r="BZ113" s="784"/>
      <c r="CA113" s="784" t="s">
        <v>62</v>
      </c>
      <c r="CB113" s="784"/>
      <c r="CC113" s="784"/>
      <c r="CD113" s="784"/>
      <c r="CE113" s="784"/>
      <c r="CF113" s="869" t="s">
        <v>62</v>
      </c>
      <c r="CG113" s="870"/>
      <c r="CH113" s="870"/>
      <c r="CI113" s="870"/>
      <c r="CJ113" s="870"/>
      <c r="CK113" s="921"/>
      <c r="CL113" s="815"/>
      <c r="CM113" s="811" t="s">
        <v>392</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8" t="s">
        <v>62</v>
      </c>
      <c r="DW113" s="819"/>
      <c r="DX113" s="819"/>
      <c r="DY113" s="819"/>
      <c r="DZ113" s="820"/>
    </row>
    <row r="114" spans="1:130" s="89" customFormat="1" ht="26.25" customHeight="1" x14ac:dyDescent="0.2">
      <c r="A114" s="908"/>
      <c r="B114" s="909"/>
      <c r="C114" s="746" t="s">
        <v>393</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t="s">
        <v>62</v>
      </c>
      <c r="AB114" s="774"/>
      <c r="AC114" s="774"/>
      <c r="AD114" s="774"/>
      <c r="AE114" s="775"/>
      <c r="AF114" s="776" t="s">
        <v>62</v>
      </c>
      <c r="AG114" s="774"/>
      <c r="AH114" s="774"/>
      <c r="AI114" s="774"/>
      <c r="AJ114" s="775"/>
      <c r="AK114" s="776" t="s">
        <v>62</v>
      </c>
      <c r="AL114" s="774"/>
      <c r="AM114" s="774"/>
      <c r="AN114" s="774"/>
      <c r="AO114" s="775"/>
      <c r="AP114" s="818" t="s">
        <v>62</v>
      </c>
      <c r="AQ114" s="819"/>
      <c r="AR114" s="819"/>
      <c r="AS114" s="819"/>
      <c r="AT114" s="820"/>
      <c r="AU114" s="926"/>
      <c r="AV114" s="927"/>
      <c r="AW114" s="927"/>
      <c r="AX114" s="927"/>
      <c r="AY114" s="927"/>
      <c r="AZ114" s="811" t="s">
        <v>394</v>
      </c>
      <c r="BA114" s="746"/>
      <c r="BB114" s="746"/>
      <c r="BC114" s="746"/>
      <c r="BD114" s="746"/>
      <c r="BE114" s="746"/>
      <c r="BF114" s="746"/>
      <c r="BG114" s="746"/>
      <c r="BH114" s="746"/>
      <c r="BI114" s="746"/>
      <c r="BJ114" s="746"/>
      <c r="BK114" s="746"/>
      <c r="BL114" s="746"/>
      <c r="BM114" s="746"/>
      <c r="BN114" s="746"/>
      <c r="BO114" s="746"/>
      <c r="BP114" s="747"/>
      <c r="BQ114" s="783">
        <v>10461139</v>
      </c>
      <c r="BR114" s="784"/>
      <c r="BS114" s="784"/>
      <c r="BT114" s="784"/>
      <c r="BU114" s="784"/>
      <c r="BV114" s="784">
        <v>10750967</v>
      </c>
      <c r="BW114" s="784"/>
      <c r="BX114" s="784"/>
      <c r="BY114" s="784"/>
      <c r="BZ114" s="784"/>
      <c r="CA114" s="784">
        <v>10906183</v>
      </c>
      <c r="CB114" s="784"/>
      <c r="CC114" s="784"/>
      <c r="CD114" s="784"/>
      <c r="CE114" s="784"/>
      <c r="CF114" s="869">
        <v>30.6</v>
      </c>
      <c r="CG114" s="870"/>
      <c r="CH114" s="870"/>
      <c r="CI114" s="870"/>
      <c r="CJ114" s="870"/>
      <c r="CK114" s="921"/>
      <c r="CL114" s="815"/>
      <c r="CM114" s="811" t="s">
        <v>395</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8" t="s">
        <v>62</v>
      </c>
      <c r="DW114" s="819"/>
      <c r="DX114" s="819"/>
      <c r="DY114" s="819"/>
      <c r="DZ114" s="820"/>
    </row>
    <row r="115" spans="1:130" s="89" customFormat="1" ht="26.25" customHeight="1" x14ac:dyDescent="0.2">
      <c r="A115" s="908"/>
      <c r="B115" s="909"/>
      <c r="C115" s="746" t="s">
        <v>396</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v>17056</v>
      </c>
      <c r="AB115" s="913"/>
      <c r="AC115" s="913"/>
      <c r="AD115" s="913"/>
      <c r="AE115" s="914"/>
      <c r="AF115" s="915">
        <v>21951</v>
      </c>
      <c r="AG115" s="913"/>
      <c r="AH115" s="913"/>
      <c r="AI115" s="913"/>
      <c r="AJ115" s="914"/>
      <c r="AK115" s="915">
        <v>5142</v>
      </c>
      <c r="AL115" s="913"/>
      <c r="AM115" s="913"/>
      <c r="AN115" s="913"/>
      <c r="AO115" s="914"/>
      <c r="AP115" s="916">
        <v>0</v>
      </c>
      <c r="AQ115" s="917"/>
      <c r="AR115" s="917"/>
      <c r="AS115" s="917"/>
      <c r="AT115" s="918"/>
      <c r="AU115" s="926"/>
      <c r="AV115" s="927"/>
      <c r="AW115" s="927"/>
      <c r="AX115" s="927"/>
      <c r="AY115" s="927"/>
      <c r="AZ115" s="811" t="s">
        <v>397</v>
      </c>
      <c r="BA115" s="746"/>
      <c r="BB115" s="746"/>
      <c r="BC115" s="746"/>
      <c r="BD115" s="746"/>
      <c r="BE115" s="746"/>
      <c r="BF115" s="746"/>
      <c r="BG115" s="746"/>
      <c r="BH115" s="746"/>
      <c r="BI115" s="746"/>
      <c r="BJ115" s="746"/>
      <c r="BK115" s="746"/>
      <c r="BL115" s="746"/>
      <c r="BM115" s="746"/>
      <c r="BN115" s="746"/>
      <c r="BO115" s="746"/>
      <c r="BP115" s="747"/>
      <c r="BQ115" s="783" t="s">
        <v>62</v>
      </c>
      <c r="BR115" s="784"/>
      <c r="BS115" s="784"/>
      <c r="BT115" s="784"/>
      <c r="BU115" s="784"/>
      <c r="BV115" s="784" t="s">
        <v>62</v>
      </c>
      <c r="BW115" s="784"/>
      <c r="BX115" s="784"/>
      <c r="BY115" s="784"/>
      <c r="BZ115" s="784"/>
      <c r="CA115" s="784" t="s">
        <v>62</v>
      </c>
      <c r="CB115" s="784"/>
      <c r="CC115" s="784"/>
      <c r="CD115" s="784"/>
      <c r="CE115" s="784"/>
      <c r="CF115" s="869" t="s">
        <v>62</v>
      </c>
      <c r="CG115" s="870"/>
      <c r="CH115" s="870"/>
      <c r="CI115" s="870"/>
      <c r="CJ115" s="870"/>
      <c r="CK115" s="921"/>
      <c r="CL115" s="815"/>
      <c r="CM115" s="811" t="s">
        <v>398</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v>2631517</v>
      </c>
      <c r="DH115" s="774"/>
      <c r="DI115" s="774"/>
      <c r="DJ115" s="774"/>
      <c r="DK115" s="775"/>
      <c r="DL115" s="776">
        <v>2535429</v>
      </c>
      <c r="DM115" s="774"/>
      <c r="DN115" s="774"/>
      <c r="DO115" s="774"/>
      <c r="DP115" s="775"/>
      <c r="DQ115" s="776">
        <v>2428572</v>
      </c>
      <c r="DR115" s="774"/>
      <c r="DS115" s="774"/>
      <c r="DT115" s="774"/>
      <c r="DU115" s="775"/>
      <c r="DV115" s="818">
        <v>6.8</v>
      </c>
      <c r="DW115" s="819"/>
      <c r="DX115" s="819"/>
      <c r="DY115" s="819"/>
      <c r="DZ115" s="820"/>
    </row>
    <row r="116" spans="1:130" s="89" customFormat="1" ht="26.25" customHeight="1" x14ac:dyDescent="0.2">
      <c r="A116" s="910"/>
      <c r="B116" s="911"/>
      <c r="C116" s="833" t="s">
        <v>399</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t="s">
        <v>62</v>
      </c>
      <c r="AB116" s="774"/>
      <c r="AC116" s="774"/>
      <c r="AD116" s="774"/>
      <c r="AE116" s="775"/>
      <c r="AF116" s="776" t="s">
        <v>62</v>
      </c>
      <c r="AG116" s="774"/>
      <c r="AH116" s="774"/>
      <c r="AI116" s="774"/>
      <c r="AJ116" s="775"/>
      <c r="AK116" s="776" t="s">
        <v>62</v>
      </c>
      <c r="AL116" s="774"/>
      <c r="AM116" s="774"/>
      <c r="AN116" s="774"/>
      <c r="AO116" s="775"/>
      <c r="AP116" s="818" t="s">
        <v>62</v>
      </c>
      <c r="AQ116" s="819"/>
      <c r="AR116" s="819"/>
      <c r="AS116" s="819"/>
      <c r="AT116" s="820"/>
      <c r="AU116" s="926"/>
      <c r="AV116" s="927"/>
      <c r="AW116" s="927"/>
      <c r="AX116" s="927"/>
      <c r="AY116" s="927"/>
      <c r="AZ116" s="903" t="s">
        <v>400</v>
      </c>
      <c r="BA116" s="904"/>
      <c r="BB116" s="904"/>
      <c r="BC116" s="904"/>
      <c r="BD116" s="904"/>
      <c r="BE116" s="904"/>
      <c r="BF116" s="904"/>
      <c r="BG116" s="904"/>
      <c r="BH116" s="904"/>
      <c r="BI116" s="904"/>
      <c r="BJ116" s="904"/>
      <c r="BK116" s="904"/>
      <c r="BL116" s="904"/>
      <c r="BM116" s="904"/>
      <c r="BN116" s="904"/>
      <c r="BO116" s="904"/>
      <c r="BP116" s="905"/>
      <c r="BQ116" s="783" t="s">
        <v>62</v>
      </c>
      <c r="BR116" s="784"/>
      <c r="BS116" s="784"/>
      <c r="BT116" s="784"/>
      <c r="BU116" s="784"/>
      <c r="BV116" s="784" t="s">
        <v>62</v>
      </c>
      <c r="BW116" s="784"/>
      <c r="BX116" s="784"/>
      <c r="BY116" s="784"/>
      <c r="BZ116" s="784"/>
      <c r="CA116" s="784" t="s">
        <v>62</v>
      </c>
      <c r="CB116" s="784"/>
      <c r="CC116" s="784"/>
      <c r="CD116" s="784"/>
      <c r="CE116" s="784"/>
      <c r="CF116" s="869" t="s">
        <v>62</v>
      </c>
      <c r="CG116" s="870"/>
      <c r="CH116" s="870"/>
      <c r="CI116" s="870"/>
      <c r="CJ116" s="870"/>
      <c r="CK116" s="921"/>
      <c r="CL116" s="815"/>
      <c r="CM116" s="811" t="s">
        <v>401</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62</v>
      </c>
      <c r="DH116" s="774"/>
      <c r="DI116" s="774"/>
      <c r="DJ116" s="774"/>
      <c r="DK116" s="775"/>
      <c r="DL116" s="776" t="s">
        <v>62</v>
      </c>
      <c r="DM116" s="774"/>
      <c r="DN116" s="774"/>
      <c r="DO116" s="774"/>
      <c r="DP116" s="775"/>
      <c r="DQ116" s="776" t="s">
        <v>62</v>
      </c>
      <c r="DR116" s="774"/>
      <c r="DS116" s="774"/>
      <c r="DT116" s="774"/>
      <c r="DU116" s="775"/>
      <c r="DV116" s="818" t="s">
        <v>62</v>
      </c>
      <c r="DW116" s="819"/>
      <c r="DX116" s="819"/>
      <c r="DY116" s="819"/>
      <c r="DZ116" s="820"/>
    </row>
    <row r="117" spans="1:130" s="89" customFormat="1" ht="26.25" customHeight="1" x14ac:dyDescent="0.2">
      <c r="A117" s="889" t="s">
        <v>118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402</v>
      </c>
      <c r="Z117" s="891"/>
      <c r="AA117" s="896">
        <v>6101813</v>
      </c>
      <c r="AB117" s="897"/>
      <c r="AC117" s="897"/>
      <c r="AD117" s="897"/>
      <c r="AE117" s="898"/>
      <c r="AF117" s="899">
        <v>6233336</v>
      </c>
      <c r="AG117" s="897"/>
      <c r="AH117" s="897"/>
      <c r="AI117" s="897"/>
      <c r="AJ117" s="898"/>
      <c r="AK117" s="899">
        <v>6760190</v>
      </c>
      <c r="AL117" s="897"/>
      <c r="AM117" s="897"/>
      <c r="AN117" s="897"/>
      <c r="AO117" s="898"/>
      <c r="AP117" s="900"/>
      <c r="AQ117" s="901"/>
      <c r="AR117" s="901"/>
      <c r="AS117" s="901"/>
      <c r="AT117" s="902"/>
      <c r="AU117" s="926"/>
      <c r="AV117" s="927"/>
      <c r="AW117" s="927"/>
      <c r="AX117" s="927"/>
      <c r="AY117" s="927"/>
      <c r="AZ117" s="857" t="s">
        <v>403</v>
      </c>
      <c r="BA117" s="858"/>
      <c r="BB117" s="858"/>
      <c r="BC117" s="858"/>
      <c r="BD117" s="858"/>
      <c r="BE117" s="858"/>
      <c r="BF117" s="858"/>
      <c r="BG117" s="858"/>
      <c r="BH117" s="858"/>
      <c r="BI117" s="858"/>
      <c r="BJ117" s="858"/>
      <c r="BK117" s="858"/>
      <c r="BL117" s="858"/>
      <c r="BM117" s="858"/>
      <c r="BN117" s="858"/>
      <c r="BO117" s="858"/>
      <c r="BP117" s="859"/>
      <c r="BQ117" s="783" t="s">
        <v>62</v>
      </c>
      <c r="BR117" s="784"/>
      <c r="BS117" s="784"/>
      <c r="BT117" s="784"/>
      <c r="BU117" s="784"/>
      <c r="BV117" s="784" t="s">
        <v>62</v>
      </c>
      <c r="BW117" s="784"/>
      <c r="BX117" s="784"/>
      <c r="BY117" s="784"/>
      <c r="BZ117" s="784"/>
      <c r="CA117" s="784" t="s">
        <v>62</v>
      </c>
      <c r="CB117" s="784"/>
      <c r="CC117" s="784"/>
      <c r="CD117" s="784"/>
      <c r="CE117" s="784"/>
      <c r="CF117" s="869" t="s">
        <v>62</v>
      </c>
      <c r="CG117" s="870"/>
      <c r="CH117" s="870"/>
      <c r="CI117" s="870"/>
      <c r="CJ117" s="870"/>
      <c r="CK117" s="921"/>
      <c r="CL117" s="815"/>
      <c r="CM117" s="811" t="s">
        <v>404</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8" t="s">
        <v>62</v>
      </c>
      <c r="DW117" s="819"/>
      <c r="DX117" s="819"/>
      <c r="DY117" s="819"/>
      <c r="DZ117" s="820"/>
    </row>
    <row r="118" spans="1:130" s="89" customFormat="1" ht="26.25" customHeight="1" x14ac:dyDescent="0.2">
      <c r="A118" s="889" t="s">
        <v>377</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374</v>
      </c>
      <c r="AB118" s="890"/>
      <c r="AC118" s="890"/>
      <c r="AD118" s="890"/>
      <c r="AE118" s="891"/>
      <c r="AF118" s="892" t="s">
        <v>375</v>
      </c>
      <c r="AG118" s="890"/>
      <c r="AH118" s="890"/>
      <c r="AI118" s="890"/>
      <c r="AJ118" s="891"/>
      <c r="AK118" s="892" t="s">
        <v>237</v>
      </c>
      <c r="AL118" s="890"/>
      <c r="AM118" s="890"/>
      <c r="AN118" s="890"/>
      <c r="AO118" s="891"/>
      <c r="AP118" s="893" t="s">
        <v>376</v>
      </c>
      <c r="AQ118" s="894"/>
      <c r="AR118" s="894"/>
      <c r="AS118" s="894"/>
      <c r="AT118" s="895"/>
      <c r="AU118" s="926"/>
      <c r="AV118" s="927"/>
      <c r="AW118" s="927"/>
      <c r="AX118" s="927"/>
      <c r="AY118" s="927"/>
      <c r="AZ118" s="832" t="s">
        <v>405</v>
      </c>
      <c r="BA118" s="833"/>
      <c r="BB118" s="833"/>
      <c r="BC118" s="833"/>
      <c r="BD118" s="833"/>
      <c r="BE118" s="833"/>
      <c r="BF118" s="833"/>
      <c r="BG118" s="833"/>
      <c r="BH118" s="833"/>
      <c r="BI118" s="833"/>
      <c r="BJ118" s="833"/>
      <c r="BK118" s="833"/>
      <c r="BL118" s="833"/>
      <c r="BM118" s="833"/>
      <c r="BN118" s="833"/>
      <c r="BO118" s="833"/>
      <c r="BP118" s="834"/>
      <c r="BQ118" s="873" t="s">
        <v>62</v>
      </c>
      <c r="BR118" s="839"/>
      <c r="BS118" s="839"/>
      <c r="BT118" s="839"/>
      <c r="BU118" s="839"/>
      <c r="BV118" s="839" t="s">
        <v>62</v>
      </c>
      <c r="BW118" s="839"/>
      <c r="BX118" s="839"/>
      <c r="BY118" s="839"/>
      <c r="BZ118" s="839"/>
      <c r="CA118" s="839" t="s">
        <v>62</v>
      </c>
      <c r="CB118" s="839"/>
      <c r="CC118" s="839"/>
      <c r="CD118" s="839"/>
      <c r="CE118" s="839"/>
      <c r="CF118" s="869" t="s">
        <v>62</v>
      </c>
      <c r="CG118" s="870"/>
      <c r="CH118" s="870"/>
      <c r="CI118" s="870"/>
      <c r="CJ118" s="870"/>
      <c r="CK118" s="921"/>
      <c r="CL118" s="815"/>
      <c r="CM118" s="811" t="s">
        <v>406</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8" t="s">
        <v>62</v>
      </c>
      <c r="DW118" s="819"/>
      <c r="DX118" s="819"/>
      <c r="DY118" s="819"/>
      <c r="DZ118" s="820"/>
    </row>
    <row r="119" spans="1:130" s="89" customFormat="1" ht="26.25" customHeight="1" x14ac:dyDescent="0.2">
      <c r="A119" s="812" t="s">
        <v>381</v>
      </c>
      <c r="B119" s="813"/>
      <c r="C119" s="854" t="s">
        <v>382</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928"/>
      <c r="AV119" s="929"/>
      <c r="AW119" s="929"/>
      <c r="AX119" s="929"/>
      <c r="AY119" s="929"/>
      <c r="AZ119" s="110" t="s">
        <v>118</v>
      </c>
      <c r="BA119" s="110"/>
      <c r="BB119" s="110"/>
      <c r="BC119" s="110"/>
      <c r="BD119" s="110"/>
      <c r="BE119" s="110"/>
      <c r="BF119" s="110"/>
      <c r="BG119" s="110"/>
      <c r="BH119" s="110"/>
      <c r="BI119" s="110"/>
      <c r="BJ119" s="110"/>
      <c r="BK119" s="110"/>
      <c r="BL119" s="110"/>
      <c r="BM119" s="110"/>
      <c r="BN119" s="110"/>
      <c r="BO119" s="871" t="s">
        <v>407</v>
      </c>
      <c r="BP119" s="872"/>
      <c r="BQ119" s="873">
        <v>91349749</v>
      </c>
      <c r="BR119" s="839"/>
      <c r="BS119" s="839"/>
      <c r="BT119" s="839"/>
      <c r="BU119" s="839"/>
      <c r="BV119" s="839">
        <v>96607959</v>
      </c>
      <c r="BW119" s="839"/>
      <c r="BX119" s="839"/>
      <c r="BY119" s="839"/>
      <c r="BZ119" s="839"/>
      <c r="CA119" s="839">
        <v>97199303</v>
      </c>
      <c r="CB119" s="839"/>
      <c r="CC119" s="839"/>
      <c r="CD119" s="839"/>
      <c r="CE119" s="839"/>
      <c r="CF119" s="742"/>
      <c r="CG119" s="743"/>
      <c r="CH119" s="743"/>
      <c r="CI119" s="743"/>
      <c r="CJ119" s="828"/>
      <c r="CK119" s="922"/>
      <c r="CL119" s="817"/>
      <c r="CM119" s="832" t="s">
        <v>408</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62</v>
      </c>
      <c r="DH119" s="758"/>
      <c r="DI119" s="758"/>
      <c r="DJ119" s="758"/>
      <c r="DK119" s="759"/>
      <c r="DL119" s="760" t="s">
        <v>62</v>
      </c>
      <c r="DM119" s="758"/>
      <c r="DN119" s="758"/>
      <c r="DO119" s="758"/>
      <c r="DP119" s="759"/>
      <c r="DQ119" s="760" t="s">
        <v>62</v>
      </c>
      <c r="DR119" s="758"/>
      <c r="DS119" s="758"/>
      <c r="DT119" s="758"/>
      <c r="DU119" s="759"/>
      <c r="DV119" s="842" t="s">
        <v>62</v>
      </c>
      <c r="DW119" s="843"/>
      <c r="DX119" s="843"/>
      <c r="DY119" s="843"/>
      <c r="DZ119" s="844"/>
    </row>
    <row r="120" spans="1:130" s="89" customFormat="1" ht="26.25" customHeight="1" x14ac:dyDescent="0.2">
      <c r="A120" s="814"/>
      <c r="B120" s="815"/>
      <c r="C120" s="811" t="s">
        <v>385</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8" t="s">
        <v>62</v>
      </c>
      <c r="AQ120" s="819"/>
      <c r="AR120" s="819"/>
      <c r="AS120" s="819"/>
      <c r="AT120" s="820"/>
      <c r="AU120" s="874" t="s">
        <v>409</v>
      </c>
      <c r="AV120" s="875"/>
      <c r="AW120" s="875"/>
      <c r="AX120" s="875"/>
      <c r="AY120" s="876"/>
      <c r="AZ120" s="854" t="s">
        <v>410</v>
      </c>
      <c r="BA120" s="804"/>
      <c r="BB120" s="804"/>
      <c r="BC120" s="804"/>
      <c r="BD120" s="804"/>
      <c r="BE120" s="804"/>
      <c r="BF120" s="804"/>
      <c r="BG120" s="804"/>
      <c r="BH120" s="804"/>
      <c r="BI120" s="804"/>
      <c r="BJ120" s="804"/>
      <c r="BK120" s="804"/>
      <c r="BL120" s="804"/>
      <c r="BM120" s="804"/>
      <c r="BN120" s="804"/>
      <c r="BO120" s="804"/>
      <c r="BP120" s="805"/>
      <c r="BQ120" s="855">
        <v>11939459</v>
      </c>
      <c r="BR120" s="836"/>
      <c r="BS120" s="836"/>
      <c r="BT120" s="836"/>
      <c r="BU120" s="836"/>
      <c r="BV120" s="836">
        <v>12021686</v>
      </c>
      <c r="BW120" s="836"/>
      <c r="BX120" s="836"/>
      <c r="BY120" s="836"/>
      <c r="BZ120" s="836"/>
      <c r="CA120" s="836">
        <v>12431422</v>
      </c>
      <c r="CB120" s="836"/>
      <c r="CC120" s="836"/>
      <c r="CD120" s="836"/>
      <c r="CE120" s="836"/>
      <c r="CF120" s="860">
        <v>34.9</v>
      </c>
      <c r="CG120" s="861"/>
      <c r="CH120" s="861"/>
      <c r="CI120" s="861"/>
      <c r="CJ120" s="861"/>
      <c r="CK120" s="862" t="s">
        <v>411</v>
      </c>
      <c r="CL120" s="846"/>
      <c r="CM120" s="846"/>
      <c r="CN120" s="846"/>
      <c r="CO120" s="847"/>
      <c r="CP120" s="866" t="s">
        <v>349</v>
      </c>
      <c r="CQ120" s="867"/>
      <c r="CR120" s="867"/>
      <c r="CS120" s="867"/>
      <c r="CT120" s="867"/>
      <c r="CU120" s="867"/>
      <c r="CV120" s="867"/>
      <c r="CW120" s="867"/>
      <c r="CX120" s="867"/>
      <c r="CY120" s="867"/>
      <c r="CZ120" s="867"/>
      <c r="DA120" s="867"/>
      <c r="DB120" s="867"/>
      <c r="DC120" s="867"/>
      <c r="DD120" s="867"/>
      <c r="DE120" s="867"/>
      <c r="DF120" s="868"/>
      <c r="DG120" s="855">
        <v>17427135</v>
      </c>
      <c r="DH120" s="836"/>
      <c r="DI120" s="836"/>
      <c r="DJ120" s="836"/>
      <c r="DK120" s="836"/>
      <c r="DL120" s="836">
        <v>22671467</v>
      </c>
      <c r="DM120" s="836"/>
      <c r="DN120" s="836"/>
      <c r="DO120" s="836"/>
      <c r="DP120" s="836"/>
      <c r="DQ120" s="836">
        <v>24070388</v>
      </c>
      <c r="DR120" s="836"/>
      <c r="DS120" s="836"/>
      <c r="DT120" s="836"/>
      <c r="DU120" s="836"/>
      <c r="DV120" s="837">
        <v>67.599999999999994</v>
      </c>
      <c r="DW120" s="837"/>
      <c r="DX120" s="837"/>
      <c r="DY120" s="837"/>
      <c r="DZ120" s="838"/>
    </row>
    <row r="121" spans="1:130" s="89" customFormat="1" ht="26.25" customHeight="1" x14ac:dyDescent="0.2">
      <c r="A121" s="814"/>
      <c r="B121" s="815"/>
      <c r="C121" s="857" t="s">
        <v>412</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62</v>
      </c>
      <c r="AB121" s="774"/>
      <c r="AC121" s="774"/>
      <c r="AD121" s="774"/>
      <c r="AE121" s="775"/>
      <c r="AF121" s="776" t="s">
        <v>62</v>
      </c>
      <c r="AG121" s="774"/>
      <c r="AH121" s="774"/>
      <c r="AI121" s="774"/>
      <c r="AJ121" s="775"/>
      <c r="AK121" s="776" t="s">
        <v>62</v>
      </c>
      <c r="AL121" s="774"/>
      <c r="AM121" s="774"/>
      <c r="AN121" s="774"/>
      <c r="AO121" s="775"/>
      <c r="AP121" s="818" t="s">
        <v>62</v>
      </c>
      <c r="AQ121" s="819"/>
      <c r="AR121" s="819"/>
      <c r="AS121" s="819"/>
      <c r="AT121" s="820"/>
      <c r="AU121" s="877"/>
      <c r="AV121" s="878"/>
      <c r="AW121" s="878"/>
      <c r="AX121" s="878"/>
      <c r="AY121" s="879"/>
      <c r="AZ121" s="811" t="s">
        <v>413</v>
      </c>
      <c r="BA121" s="746"/>
      <c r="BB121" s="746"/>
      <c r="BC121" s="746"/>
      <c r="BD121" s="746"/>
      <c r="BE121" s="746"/>
      <c r="BF121" s="746"/>
      <c r="BG121" s="746"/>
      <c r="BH121" s="746"/>
      <c r="BI121" s="746"/>
      <c r="BJ121" s="746"/>
      <c r="BK121" s="746"/>
      <c r="BL121" s="746"/>
      <c r="BM121" s="746"/>
      <c r="BN121" s="746"/>
      <c r="BO121" s="746"/>
      <c r="BP121" s="747"/>
      <c r="BQ121" s="783">
        <v>17980218</v>
      </c>
      <c r="BR121" s="784"/>
      <c r="BS121" s="784"/>
      <c r="BT121" s="784"/>
      <c r="BU121" s="784"/>
      <c r="BV121" s="784">
        <v>21089356</v>
      </c>
      <c r="BW121" s="784"/>
      <c r="BX121" s="784"/>
      <c r="BY121" s="784"/>
      <c r="BZ121" s="784"/>
      <c r="CA121" s="784">
        <v>22192090</v>
      </c>
      <c r="CB121" s="784"/>
      <c r="CC121" s="784"/>
      <c r="CD121" s="784"/>
      <c r="CE121" s="784"/>
      <c r="CF121" s="869">
        <v>62.4</v>
      </c>
      <c r="CG121" s="870"/>
      <c r="CH121" s="870"/>
      <c r="CI121" s="870"/>
      <c r="CJ121" s="870"/>
      <c r="CK121" s="863"/>
      <c r="CL121" s="849"/>
      <c r="CM121" s="849"/>
      <c r="CN121" s="849"/>
      <c r="CO121" s="850"/>
      <c r="CP121" s="829" t="s">
        <v>346</v>
      </c>
      <c r="CQ121" s="830"/>
      <c r="CR121" s="830"/>
      <c r="CS121" s="830"/>
      <c r="CT121" s="830"/>
      <c r="CU121" s="830"/>
      <c r="CV121" s="830"/>
      <c r="CW121" s="830"/>
      <c r="CX121" s="830"/>
      <c r="CY121" s="830"/>
      <c r="CZ121" s="830"/>
      <c r="DA121" s="830"/>
      <c r="DB121" s="830"/>
      <c r="DC121" s="830"/>
      <c r="DD121" s="830"/>
      <c r="DE121" s="830"/>
      <c r="DF121" s="831"/>
      <c r="DG121" s="783">
        <v>764623</v>
      </c>
      <c r="DH121" s="784"/>
      <c r="DI121" s="784"/>
      <c r="DJ121" s="784"/>
      <c r="DK121" s="784"/>
      <c r="DL121" s="784">
        <v>720985</v>
      </c>
      <c r="DM121" s="784"/>
      <c r="DN121" s="784"/>
      <c r="DO121" s="784"/>
      <c r="DP121" s="784"/>
      <c r="DQ121" s="784">
        <v>670319</v>
      </c>
      <c r="DR121" s="784"/>
      <c r="DS121" s="784"/>
      <c r="DT121" s="784"/>
      <c r="DU121" s="784"/>
      <c r="DV121" s="790">
        <v>1.9</v>
      </c>
      <c r="DW121" s="790"/>
      <c r="DX121" s="790"/>
      <c r="DY121" s="790"/>
      <c r="DZ121" s="791"/>
    </row>
    <row r="122" spans="1:130" s="89" customFormat="1" ht="26.25" customHeight="1" x14ac:dyDescent="0.2">
      <c r="A122" s="814"/>
      <c r="B122" s="815"/>
      <c r="C122" s="811" t="s">
        <v>395</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8" t="s">
        <v>62</v>
      </c>
      <c r="AQ122" s="819"/>
      <c r="AR122" s="819"/>
      <c r="AS122" s="819"/>
      <c r="AT122" s="820"/>
      <c r="AU122" s="877"/>
      <c r="AV122" s="878"/>
      <c r="AW122" s="878"/>
      <c r="AX122" s="878"/>
      <c r="AY122" s="879"/>
      <c r="AZ122" s="832" t="s">
        <v>414</v>
      </c>
      <c r="BA122" s="833"/>
      <c r="BB122" s="833"/>
      <c r="BC122" s="833"/>
      <c r="BD122" s="833"/>
      <c r="BE122" s="833"/>
      <c r="BF122" s="833"/>
      <c r="BG122" s="833"/>
      <c r="BH122" s="833"/>
      <c r="BI122" s="833"/>
      <c r="BJ122" s="833"/>
      <c r="BK122" s="833"/>
      <c r="BL122" s="833"/>
      <c r="BM122" s="833"/>
      <c r="BN122" s="833"/>
      <c r="BO122" s="833"/>
      <c r="BP122" s="834"/>
      <c r="BQ122" s="873">
        <v>53504899</v>
      </c>
      <c r="BR122" s="839"/>
      <c r="BS122" s="839"/>
      <c r="BT122" s="839"/>
      <c r="BU122" s="839"/>
      <c r="BV122" s="839">
        <v>52570646</v>
      </c>
      <c r="BW122" s="839"/>
      <c r="BX122" s="839"/>
      <c r="BY122" s="839"/>
      <c r="BZ122" s="839"/>
      <c r="CA122" s="839">
        <v>50713050</v>
      </c>
      <c r="CB122" s="839"/>
      <c r="CC122" s="839"/>
      <c r="CD122" s="839"/>
      <c r="CE122" s="839"/>
      <c r="CF122" s="840">
        <v>142.5</v>
      </c>
      <c r="CG122" s="841"/>
      <c r="CH122" s="841"/>
      <c r="CI122" s="841"/>
      <c r="CJ122" s="841"/>
      <c r="CK122" s="863"/>
      <c r="CL122" s="849"/>
      <c r="CM122" s="849"/>
      <c r="CN122" s="849"/>
      <c r="CO122" s="850"/>
      <c r="CP122" s="829" t="s">
        <v>348</v>
      </c>
      <c r="CQ122" s="830"/>
      <c r="CR122" s="830"/>
      <c r="CS122" s="830"/>
      <c r="CT122" s="830"/>
      <c r="CU122" s="830"/>
      <c r="CV122" s="830"/>
      <c r="CW122" s="830"/>
      <c r="CX122" s="830"/>
      <c r="CY122" s="830"/>
      <c r="CZ122" s="830"/>
      <c r="DA122" s="830"/>
      <c r="DB122" s="830"/>
      <c r="DC122" s="830"/>
      <c r="DD122" s="830"/>
      <c r="DE122" s="830"/>
      <c r="DF122" s="831"/>
      <c r="DG122" s="783">
        <v>434267</v>
      </c>
      <c r="DH122" s="784"/>
      <c r="DI122" s="784"/>
      <c r="DJ122" s="784"/>
      <c r="DK122" s="784"/>
      <c r="DL122" s="784">
        <v>332284</v>
      </c>
      <c r="DM122" s="784"/>
      <c r="DN122" s="784"/>
      <c r="DO122" s="784"/>
      <c r="DP122" s="784"/>
      <c r="DQ122" s="784">
        <v>516367</v>
      </c>
      <c r="DR122" s="784"/>
      <c r="DS122" s="784"/>
      <c r="DT122" s="784"/>
      <c r="DU122" s="784"/>
      <c r="DV122" s="790">
        <v>1.5</v>
      </c>
      <c r="DW122" s="790"/>
      <c r="DX122" s="790"/>
      <c r="DY122" s="790"/>
      <c r="DZ122" s="791"/>
    </row>
    <row r="123" spans="1:130" s="89" customFormat="1" ht="26.25" customHeight="1" x14ac:dyDescent="0.2">
      <c r="A123" s="814"/>
      <c r="B123" s="815"/>
      <c r="C123" s="811" t="s">
        <v>401</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8" t="s">
        <v>62</v>
      </c>
      <c r="AQ123" s="819"/>
      <c r="AR123" s="819"/>
      <c r="AS123" s="819"/>
      <c r="AT123" s="820"/>
      <c r="AU123" s="880"/>
      <c r="AV123" s="881"/>
      <c r="AW123" s="881"/>
      <c r="AX123" s="881"/>
      <c r="AY123" s="881"/>
      <c r="AZ123" s="110" t="s">
        <v>118</v>
      </c>
      <c r="BA123" s="110"/>
      <c r="BB123" s="110"/>
      <c r="BC123" s="110"/>
      <c r="BD123" s="110"/>
      <c r="BE123" s="110"/>
      <c r="BF123" s="110"/>
      <c r="BG123" s="110"/>
      <c r="BH123" s="110"/>
      <c r="BI123" s="110"/>
      <c r="BJ123" s="110"/>
      <c r="BK123" s="110"/>
      <c r="BL123" s="110"/>
      <c r="BM123" s="110"/>
      <c r="BN123" s="110"/>
      <c r="BO123" s="871" t="s">
        <v>415</v>
      </c>
      <c r="BP123" s="872"/>
      <c r="BQ123" s="826">
        <v>83424576</v>
      </c>
      <c r="BR123" s="827"/>
      <c r="BS123" s="827"/>
      <c r="BT123" s="827"/>
      <c r="BU123" s="827"/>
      <c r="BV123" s="827">
        <v>85681688</v>
      </c>
      <c r="BW123" s="827"/>
      <c r="BX123" s="827"/>
      <c r="BY123" s="827"/>
      <c r="BZ123" s="827"/>
      <c r="CA123" s="827">
        <v>85336562</v>
      </c>
      <c r="CB123" s="827"/>
      <c r="CC123" s="827"/>
      <c r="CD123" s="827"/>
      <c r="CE123" s="827"/>
      <c r="CF123" s="742"/>
      <c r="CG123" s="743"/>
      <c r="CH123" s="743"/>
      <c r="CI123" s="743"/>
      <c r="CJ123" s="828"/>
      <c r="CK123" s="863"/>
      <c r="CL123" s="849"/>
      <c r="CM123" s="849"/>
      <c r="CN123" s="849"/>
      <c r="CO123" s="850"/>
      <c r="CP123" s="829" t="s">
        <v>350</v>
      </c>
      <c r="CQ123" s="830"/>
      <c r="CR123" s="830"/>
      <c r="CS123" s="830"/>
      <c r="CT123" s="830"/>
      <c r="CU123" s="830"/>
      <c r="CV123" s="830"/>
      <c r="CW123" s="830"/>
      <c r="CX123" s="830"/>
      <c r="CY123" s="830"/>
      <c r="CZ123" s="830"/>
      <c r="DA123" s="830"/>
      <c r="DB123" s="830"/>
      <c r="DC123" s="830"/>
      <c r="DD123" s="830"/>
      <c r="DE123" s="830"/>
      <c r="DF123" s="831"/>
      <c r="DG123" s="773">
        <v>5556</v>
      </c>
      <c r="DH123" s="774"/>
      <c r="DI123" s="774"/>
      <c r="DJ123" s="774"/>
      <c r="DK123" s="775"/>
      <c r="DL123" s="776">
        <v>12162</v>
      </c>
      <c r="DM123" s="774"/>
      <c r="DN123" s="774"/>
      <c r="DO123" s="774"/>
      <c r="DP123" s="775"/>
      <c r="DQ123" s="776">
        <v>10898</v>
      </c>
      <c r="DR123" s="774"/>
      <c r="DS123" s="774"/>
      <c r="DT123" s="774"/>
      <c r="DU123" s="775"/>
      <c r="DV123" s="818">
        <v>0</v>
      </c>
      <c r="DW123" s="819"/>
      <c r="DX123" s="819"/>
      <c r="DY123" s="819"/>
      <c r="DZ123" s="820"/>
    </row>
    <row r="124" spans="1:130" s="89" customFormat="1" ht="26.25" customHeight="1" thickBot="1" x14ac:dyDescent="0.25">
      <c r="A124" s="814"/>
      <c r="B124" s="815"/>
      <c r="C124" s="811" t="s">
        <v>404</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8" t="s">
        <v>62</v>
      </c>
      <c r="AQ124" s="819"/>
      <c r="AR124" s="819"/>
      <c r="AS124" s="819"/>
      <c r="AT124" s="820"/>
      <c r="AU124" s="821" t="s">
        <v>416</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v>22.7</v>
      </c>
      <c r="BR124" s="825"/>
      <c r="BS124" s="825"/>
      <c r="BT124" s="825"/>
      <c r="BU124" s="825"/>
      <c r="BV124" s="825">
        <v>30</v>
      </c>
      <c r="BW124" s="825"/>
      <c r="BX124" s="825"/>
      <c r="BY124" s="825"/>
      <c r="BZ124" s="825"/>
      <c r="CA124" s="825">
        <v>33.299999999999997</v>
      </c>
      <c r="CB124" s="825"/>
      <c r="CC124" s="825"/>
      <c r="CD124" s="825"/>
      <c r="CE124" s="825"/>
      <c r="CF124" s="720"/>
      <c r="CG124" s="721"/>
      <c r="CH124" s="721"/>
      <c r="CI124" s="721"/>
      <c r="CJ124" s="856"/>
      <c r="CK124" s="864"/>
      <c r="CL124" s="864"/>
      <c r="CM124" s="864"/>
      <c r="CN124" s="864"/>
      <c r="CO124" s="865"/>
      <c r="CP124" s="829" t="s">
        <v>417</v>
      </c>
      <c r="CQ124" s="830"/>
      <c r="CR124" s="830"/>
      <c r="CS124" s="830"/>
      <c r="CT124" s="830"/>
      <c r="CU124" s="830"/>
      <c r="CV124" s="830"/>
      <c r="CW124" s="830"/>
      <c r="CX124" s="830"/>
      <c r="CY124" s="830"/>
      <c r="CZ124" s="830"/>
      <c r="DA124" s="830"/>
      <c r="DB124" s="830"/>
      <c r="DC124" s="830"/>
      <c r="DD124" s="830"/>
      <c r="DE124" s="830"/>
      <c r="DF124" s="831"/>
      <c r="DG124" s="757" t="s">
        <v>62</v>
      </c>
      <c r="DH124" s="758"/>
      <c r="DI124" s="758"/>
      <c r="DJ124" s="758"/>
      <c r="DK124" s="759"/>
      <c r="DL124" s="760" t="s">
        <v>62</v>
      </c>
      <c r="DM124" s="758"/>
      <c r="DN124" s="758"/>
      <c r="DO124" s="758"/>
      <c r="DP124" s="759"/>
      <c r="DQ124" s="760" t="s">
        <v>62</v>
      </c>
      <c r="DR124" s="758"/>
      <c r="DS124" s="758"/>
      <c r="DT124" s="758"/>
      <c r="DU124" s="759"/>
      <c r="DV124" s="842" t="s">
        <v>62</v>
      </c>
      <c r="DW124" s="843"/>
      <c r="DX124" s="843"/>
      <c r="DY124" s="843"/>
      <c r="DZ124" s="844"/>
    </row>
    <row r="125" spans="1:130" s="89" customFormat="1" ht="26.25" customHeight="1" x14ac:dyDescent="0.2">
      <c r="A125" s="814"/>
      <c r="B125" s="815"/>
      <c r="C125" s="811" t="s">
        <v>406</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8" t="s">
        <v>62</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418</v>
      </c>
      <c r="CL125" s="846"/>
      <c r="CM125" s="846"/>
      <c r="CN125" s="846"/>
      <c r="CO125" s="847"/>
      <c r="CP125" s="854" t="s">
        <v>419</v>
      </c>
      <c r="CQ125" s="804"/>
      <c r="CR125" s="804"/>
      <c r="CS125" s="804"/>
      <c r="CT125" s="804"/>
      <c r="CU125" s="804"/>
      <c r="CV125" s="804"/>
      <c r="CW125" s="804"/>
      <c r="CX125" s="804"/>
      <c r="CY125" s="804"/>
      <c r="CZ125" s="804"/>
      <c r="DA125" s="804"/>
      <c r="DB125" s="804"/>
      <c r="DC125" s="804"/>
      <c r="DD125" s="804"/>
      <c r="DE125" s="804"/>
      <c r="DF125" s="805"/>
      <c r="DG125" s="855" t="s">
        <v>62</v>
      </c>
      <c r="DH125" s="836"/>
      <c r="DI125" s="836"/>
      <c r="DJ125" s="836"/>
      <c r="DK125" s="836"/>
      <c r="DL125" s="836" t="s">
        <v>62</v>
      </c>
      <c r="DM125" s="836"/>
      <c r="DN125" s="836"/>
      <c r="DO125" s="836"/>
      <c r="DP125" s="836"/>
      <c r="DQ125" s="836" t="s">
        <v>62</v>
      </c>
      <c r="DR125" s="836"/>
      <c r="DS125" s="836"/>
      <c r="DT125" s="836"/>
      <c r="DU125" s="836"/>
      <c r="DV125" s="837" t="s">
        <v>62</v>
      </c>
      <c r="DW125" s="837"/>
      <c r="DX125" s="837"/>
      <c r="DY125" s="837"/>
      <c r="DZ125" s="838"/>
    </row>
    <row r="126" spans="1:130" s="89" customFormat="1" ht="26.25" customHeight="1" thickBot="1" x14ac:dyDescent="0.25">
      <c r="A126" s="814"/>
      <c r="B126" s="815"/>
      <c r="C126" s="811" t="s">
        <v>408</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v>17056</v>
      </c>
      <c r="AB126" s="774"/>
      <c r="AC126" s="774"/>
      <c r="AD126" s="774"/>
      <c r="AE126" s="775"/>
      <c r="AF126" s="776">
        <v>21951</v>
      </c>
      <c r="AG126" s="774"/>
      <c r="AH126" s="774"/>
      <c r="AI126" s="774"/>
      <c r="AJ126" s="775"/>
      <c r="AK126" s="776">
        <v>5142</v>
      </c>
      <c r="AL126" s="774"/>
      <c r="AM126" s="774"/>
      <c r="AN126" s="774"/>
      <c r="AO126" s="775"/>
      <c r="AP126" s="818">
        <v>0</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420</v>
      </c>
      <c r="CQ126" s="746"/>
      <c r="CR126" s="746"/>
      <c r="CS126" s="746"/>
      <c r="CT126" s="746"/>
      <c r="CU126" s="746"/>
      <c r="CV126" s="746"/>
      <c r="CW126" s="746"/>
      <c r="CX126" s="746"/>
      <c r="CY126" s="746"/>
      <c r="CZ126" s="746"/>
      <c r="DA126" s="746"/>
      <c r="DB126" s="746"/>
      <c r="DC126" s="746"/>
      <c r="DD126" s="746"/>
      <c r="DE126" s="746"/>
      <c r="DF126" s="747"/>
      <c r="DG126" s="783" t="s">
        <v>62</v>
      </c>
      <c r="DH126" s="784"/>
      <c r="DI126" s="784"/>
      <c r="DJ126" s="784"/>
      <c r="DK126" s="784"/>
      <c r="DL126" s="784" t="s">
        <v>62</v>
      </c>
      <c r="DM126" s="784"/>
      <c r="DN126" s="784"/>
      <c r="DO126" s="784"/>
      <c r="DP126" s="784"/>
      <c r="DQ126" s="784" t="s">
        <v>62</v>
      </c>
      <c r="DR126" s="784"/>
      <c r="DS126" s="784"/>
      <c r="DT126" s="784"/>
      <c r="DU126" s="784"/>
      <c r="DV126" s="790" t="s">
        <v>62</v>
      </c>
      <c r="DW126" s="790"/>
      <c r="DX126" s="790"/>
      <c r="DY126" s="790"/>
      <c r="DZ126" s="791"/>
    </row>
    <row r="127" spans="1:130" s="89" customFormat="1" ht="26.25" customHeight="1" x14ac:dyDescent="0.2">
      <c r="A127" s="816"/>
      <c r="B127" s="817"/>
      <c r="C127" s="832" t="s">
        <v>421</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62</v>
      </c>
      <c r="AB127" s="774"/>
      <c r="AC127" s="774"/>
      <c r="AD127" s="774"/>
      <c r="AE127" s="775"/>
      <c r="AF127" s="776" t="s">
        <v>62</v>
      </c>
      <c r="AG127" s="774"/>
      <c r="AH127" s="774"/>
      <c r="AI127" s="774"/>
      <c r="AJ127" s="775"/>
      <c r="AK127" s="776" t="s">
        <v>62</v>
      </c>
      <c r="AL127" s="774"/>
      <c r="AM127" s="774"/>
      <c r="AN127" s="774"/>
      <c r="AO127" s="775"/>
      <c r="AP127" s="818" t="s">
        <v>62</v>
      </c>
      <c r="AQ127" s="819"/>
      <c r="AR127" s="819"/>
      <c r="AS127" s="819"/>
      <c r="AT127" s="820"/>
      <c r="AU127" s="91"/>
      <c r="AV127" s="91"/>
      <c r="AW127" s="91"/>
      <c r="AX127" s="835" t="s">
        <v>422</v>
      </c>
      <c r="AY127" s="808"/>
      <c r="AZ127" s="808"/>
      <c r="BA127" s="808"/>
      <c r="BB127" s="808"/>
      <c r="BC127" s="808"/>
      <c r="BD127" s="808"/>
      <c r="BE127" s="809"/>
      <c r="BF127" s="807" t="s">
        <v>423</v>
      </c>
      <c r="BG127" s="808"/>
      <c r="BH127" s="808"/>
      <c r="BI127" s="808"/>
      <c r="BJ127" s="808"/>
      <c r="BK127" s="808"/>
      <c r="BL127" s="809"/>
      <c r="BM127" s="807" t="s">
        <v>424</v>
      </c>
      <c r="BN127" s="808"/>
      <c r="BO127" s="808"/>
      <c r="BP127" s="808"/>
      <c r="BQ127" s="808"/>
      <c r="BR127" s="808"/>
      <c r="BS127" s="809"/>
      <c r="BT127" s="807" t="s">
        <v>425</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426</v>
      </c>
      <c r="CQ127" s="746"/>
      <c r="CR127" s="746"/>
      <c r="CS127" s="746"/>
      <c r="CT127" s="746"/>
      <c r="CU127" s="746"/>
      <c r="CV127" s="746"/>
      <c r="CW127" s="746"/>
      <c r="CX127" s="746"/>
      <c r="CY127" s="746"/>
      <c r="CZ127" s="746"/>
      <c r="DA127" s="746"/>
      <c r="DB127" s="746"/>
      <c r="DC127" s="746"/>
      <c r="DD127" s="746"/>
      <c r="DE127" s="746"/>
      <c r="DF127" s="747"/>
      <c r="DG127" s="783" t="s">
        <v>62</v>
      </c>
      <c r="DH127" s="784"/>
      <c r="DI127" s="784"/>
      <c r="DJ127" s="784"/>
      <c r="DK127" s="784"/>
      <c r="DL127" s="784" t="s">
        <v>62</v>
      </c>
      <c r="DM127" s="784"/>
      <c r="DN127" s="784"/>
      <c r="DO127" s="784"/>
      <c r="DP127" s="784"/>
      <c r="DQ127" s="784" t="s">
        <v>62</v>
      </c>
      <c r="DR127" s="784"/>
      <c r="DS127" s="784"/>
      <c r="DT127" s="784"/>
      <c r="DU127" s="784"/>
      <c r="DV127" s="790" t="s">
        <v>62</v>
      </c>
      <c r="DW127" s="790"/>
      <c r="DX127" s="790"/>
      <c r="DY127" s="790"/>
      <c r="DZ127" s="791"/>
    </row>
    <row r="128" spans="1:130" s="89" customFormat="1" ht="26.25" customHeight="1" thickBot="1" x14ac:dyDescent="0.25">
      <c r="A128" s="792" t="s">
        <v>427</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428</v>
      </c>
      <c r="X128" s="794"/>
      <c r="Y128" s="794"/>
      <c r="Z128" s="795"/>
      <c r="AA128" s="796">
        <v>1368252</v>
      </c>
      <c r="AB128" s="797"/>
      <c r="AC128" s="797"/>
      <c r="AD128" s="797"/>
      <c r="AE128" s="798"/>
      <c r="AF128" s="799">
        <v>1331557</v>
      </c>
      <c r="AG128" s="797"/>
      <c r="AH128" s="797"/>
      <c r="AI128" s="797"/>
      <c r="AJ128" s="798"/>
      <c r="AK128" s="799">
        <v>1308678</v>
      </c>
      <c r="AL128" s="797"/>
      <c r="AM128" s="797"/>
      <c r="AN128" s="797"/>
      <c r="AO128" s="798"/>
      <c r="AP128" s="800"/>
      <c r="AQ128" s="801"/>
      <c r="AR128" s="801"/>
      <c r="AS128" s="801"/>
      <c r="AT128" s="802"/>
      <c r="AU128" s="91"/>
      <c r="AV128" s="91"/>
      <c r="AW128" s="91"/>
      <c r="AX128" s="803" t="s">
        <v>429</v>
      </c>
      <c r="AY128" s="804"/>
      <c r="AZ128" s="804"/>
      <c r="BA128" s="804"/>
      <c r="BB128" s="804"/>
      <c r="BC128" s="804"/>
      <c r="BD128" s="804"/>
      <c r="BE128" s="805"/>
      <c r="BF128" s="780" t="s">
        <v>62</v>
      </c>
      <c r="BG128" s="781"/>
      <c r="BH128" s="781"/>
      <c r="BI128" s="781"/>
      <c r="BJ128" s="781"/>
      <c r="BK128" s="781"/>
      <c r="BL128" s="806"/>
      <c r="BM128" s="780">
        <v>11.46</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430</v>
      </c>
      <c r="CQ128" s="724"/>
      <c r="CR128" s="724"/>
      <c r="CS128" s="724"/>
      <c r="CT128" s="724"/>
      <c r="CU128" s="724"/>
      <c r="CV128" s="724"/>
      <c r="CW128" s="724"/>
      <c r="CX128" s="724"/>
      <c r="CY128" s="724"/>
      <c r="CZ128" s="724"/>
      <c r="DA128" s="724"/>
      <c r="DB128" s="724"/>
      <c r="DC128" s="724"/>
      <c r="DD128" s="724"/>
      <c r="DE128" s="724"/>
      <c r="DF128" s="725"/>
      <c r="DG128" s="786" t="s">
        <v>62</v>
      </c>
      <c r="DH128" s="787"/>
      <c r="DI128" s="787"/>
      <c r="DJ128" s="787"/>
      <c r="DK128" s="787"/>
      <c r="DL128" s="787" t="s">
        <v>62</v>
      </c>
      <c r="DM128" s="787"/>
      <c r="DN128" s="787"/>
      <c r="DO128" s="787"/>
      <c r="DP128" s="787"/>
      <c r="DQ128" s="787" t="s">
        <v>62</v>
      </c>
      <c r="DR128" s="787"/>
      <c r="DS128" s="787"/>
      <c r="DT128" s="787"/>
      <c r="DU128" s="787"/>
      <c r="DV128" s="788" t="s">
        <v>62</v>
      </c>
      <c r="DW128" s="788"/>
      <c r="DX128" s="788"/>
      <c r="DY128" s="788"/>
      <c r="DZ128" s="789"/>
    </row>
    <row r="129" spans="1:131" s="89" customFormat="1" ht="26.25" customHeight="1" x14ac:dyDescent="0.2">
      <c r="A129" s="768" t="s">
        <v>43</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431</v>
      </c>
      <c r="X129" s="771"/>
      <c r="Y129" s="771"/>
      <c r="Z129" s="772"/>
      <c r="AA129" s="773">
        <v>38782679</v>
      </c>
      <c r="AB129" s="774"/>
      <c r="AC129" s="774"/>
      <c r="AD129" s="774"/>
      <c r="AE129" s="775"/>
      <c r="AF129" s="776">
        <v>40438534</v>
      </c>
      <c r="AG129" s="774"/>
      <c r="AH129" s="774"/>
      <c r="AI129" s="774"/>
      <c r="AJ129" s="775"/>
      <c r="AK129" s="776">
        <v>39750796</v>
      </c>
      <c r="AL129" s="774"/>
      <c r="AM129" s="774"/>
      <c r="AN129" s="774"/>
      <c r="AO129" s="775"/>
      <c r="AP129" s="777"/>
      <c r="AQ129" s="778"/>
      <c r="AR129" s="778"/>
      <c r="AS129" s="778"/>
      <c r="AT129" s="779"/>
      <c r="AU129" s="92"/>
      <c r="AV129" s="92"/>
      <c r="AW129" s="92"/>
      <c r="AX129" s="745" t="s">
        <v>432</v>
      </c>
      <c r="AY129" s="746"/>
      <c r="AZ129" s="746"/>
      <c r="BA129" s="746"/>
      <c r="BB129" s="746"/>
      <c r="BC129" s="746"/>
      <c r="BD129" s="746"/>
      <c r="BE129" s="747"/>
      <c r="BF129" s="764" t="s">
        <v>62</v>
      </c>
      <c r="BG129" s="765"/>
      <c r="BH129" s="765"/>
      <c r="BI129" s="765"/>
      <c r="BJ129" s="765"/>
      <c r="BK129" s="765"/>
      <c r="BL129" s="766"/>
      <c r="BM129" s="764">
        <v>16.46</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68" t="s">
        <v>433</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434</v>
      </c>
      <c r="X130" s="771"/>
      <c r="Y130" s="771"/>
      <c r="Z130" s="772"/>
      <c r="AA130" s="773">
        <v>4022052</v>
      </c>
      <c r="AB130" s="774"/>
      <c r="AC130" s="774"/>
      <c r="AD130" s="774"/>
      <c r="AE130" s="775"/>
      <c r="AF130" s="776">
        <v>4054120</v>
      </c>
      <c r="AG130" s="774"/>
      <c r="AH130" s="774"/>
      <c r="AI130" s="774"/>
      <c r="AJ130" s="775"/>
      <c r="AK130" s="776">
        <v>4161548</v>
      </c>
      <c r="AL130" s="774"/>
      <c r="AM130" s="774"/>
      <c r="AN130" s="774"/>
      <c r="AO130" s="775"/>
      <c r="AP130" s="777"/>
      <c r="AQ130" s="778"/>
      <c r="AR130" s="778"/>
      <c r="AS130" s="778"/>
      <c r="AT130" s="779"/>
      <c r="AU130" s="92"/>
      <c r="AV130" s="92"/>
      <c r="AW130" s="92"/>
      <c r="AX130" s="745" t="s">
        <v>435</v>
      </c>
      <c r="AY130" s="746"/>
      <c r="AZ130" s="746"/>
      <c r="BA130" s="746"/>
      <c r="BB130" s="746"/>
      <c r="BC130" s="746"/>
      <c r="BD130" s="746"/>
      <c r="BE130" s="747"/>
      <c r="BF130" s="748">
        <v>2.6</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436</v>
      </c>
      <c r="X131" s="755"/>
      <c r="Y131" s="755"/>
      <c r="Z131" s="756"/>
      <c r="AA131" s="757">
        <v>34760627</v>
      </c>
      <c r="AB131" s="758"/>
      <c r="AC131" s="758"/>
      <c r="AD131" s="758"/>
      <c r="AE131" s="759"/>
      <c r="AF131" s="760">
        <v>36384414</v>
      </c>
      <c r="AG131" s="758"/>
      <c r="AH131" s="758"/>
      <c r="AI131" s="758"/>
      <c r="AJ131" s="759"/>
      <c r="AK131" s="760">
        <v>35589248</v>
      </c>
      <c r="AL131" s="758"/>
      <c r="AM131" s="758"/>
      <c r="AN131" s="758"/>
      <c r="AO131" s="759"/>
      <c r="AP131" s="761"/>
      <c r="AQ131" s="762"/>
      <c r="AR131" s="762"/>
      <c r="AS131" s="762"/>
      <c r="AT131" s="763"/>
      <c r="AU131" s="92"/>
      <c r="AV131" s="92"/>
      <c r="AW131" s="92"/>
      <c r="AX131" s="723" t="s">
        <v>437</v>
      </c>
      <c r="AY131" s="724"/>
      <c r="AZ131" s="724"/>
      <c r="BA131" s="724"/>
      <c r="BB131" s="724"/>
      <c r="BC131" s="724"/>
      <c r="BD131" s="724"/>
      <c r="BE131" s="725"/>
      <c r="BF131" s="726">
        <v>33.299999999999997</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32" t="s">
        <v>438</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439</v>
      </c>
      <c r="W132" s="736"/>
      <c r="X132" s="736"/>
      <c r="Y132" s="736"/>
      <c r="Z132" s="737"/>
      <c r="AA132" s="738">
        <v>2.046881951</v>
      </c>
      <c r="AB132" s="739"/>
      <c r="AC132" s="739"/>
      <c r="AD132" s="739"/>
      <c r="AE132" s="740"/>
      <c r="AF132" s="741">
        <v>2.3297310769999999</v>
      </c>
      <c r="AG132" s="739"/>
      <c r="AH132" s="739"/>
      <c r="AI132" s="739"/>
      <c r="AJ132" s="740"/>
      <c r="AK132" s="741">
        <v>3.6245890890000001</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440</v>
      </c>
      <c r="W133" s="715"/>
      <c r="X133" s="715"/>
      <c r="Y133" s="715"/>
      <c r="Z133" s="716"/>
      <c r="AA133" s="717">
        <v>1.8</v>
      </c>
      <c r="AB133" s="718"/>
      <c r="AC133" s="718"/>
      <c r="AD133" s="718"/>
      <c r="AE133" s="719"/>
      <c r="AF133" s="717">
        <v>2.1</v>
      </c>
      <c r="AG133" s="718"/>
      <c r="AH133" s="718"/>
      <c r="AI133" s="718"/>
      <c r="AJ133" s="719"/>
      <c r="AK133" s="717">
        <v>2.6</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i7yGiC2sTQrw4DO9u8A/NU+iwmdT4bzydnQRPPU48Wabx/X4/NkOxm5cToSzGl15sEtcmmD05XpxjQP/sADMcw==" saltValue="etWhdIc1vhTanF0Gio2g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p9G+zmhiGMoD983n47tzGT25S9bd26pZGb1YZc8S8w0HksZPIQ+t/oTc8H+PUCbcZ1NfoyzK+RNJPUqrE4pyzA==" saltValue="yydjwx92zJG7Gs58pfm+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HBbW9/7/fIhnylVScYn7c61QEbNCt8sPACAbDmulKDcZDKV6pEcVOgF7eQb1MFzMFpRWSV4ID+SVfuZ5RNcbQ==" saltValue="e/APYsh/HEoX2/2lCzG/9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x14ac:dyDescent="0.2">
      <c r="AS1" s="119"/>
      <c r="AT1" s="119"/>
    </row>
    <row r="2" spans="1:46" ht="13" x14ac:dyDescent="0.2">
      <c r="AS2" s="119"/>
      <c r="AT2" s="119"/>
    </row>
    <row r="3" spans="1:46" ht="13" x14ac:dyDescent="0.2">
      <c r="AS3" s="119"/>
      <c r="AT3" s="119"/>
    </row>
    <row r="4" spans="1:46" ht="13" x14ac:dyDescent="0.2">
      <c r="AS4" s="119"/>
      <c r="AT4" s="119"/>
    </row>
    <row r="5" spans="1:46" ht="16.5" x14ac:dyDescent="0.2">
      <c r="A5" s="120" t="s">
        <v>441</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442</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443</v>
      </c>
      <c r="AP7" s="129"/>
      <c r="AQ7" s="130" t="s">
        <v>444</v>
      </c>
      <c r="AR7" s="131"/>
    </row>
    <row r="8" spans="1:46" ht="13"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445</v>
      </c>
      <c r="AQ8" s="136" t="s">
        <v>446</v>
      </c>
      <c r="AR8" s="137" t="s">
        <v>447</v>
      </c>
    </row>
    <row r="9" spans="1:46" ht="13"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448</v>
      </c>
      <c r="AL9" s="1125"/>
      <c r="AM9" s="1125"/>
      <c r="AN9" s="1126"/>
      <c r="AO9" s="138">
        <v>14304988</v>
      </c>
      <c r="AP9" s="138">
        <v>76139</v>
      </c>
      <c r="AQ9" s="139">
        <v>63654</v>
      </c>
      <c r="AR9" s="140">
        <v>19.600000000000001</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449</v>
      </c>
      <c r="AL10" s="1125"/>
      <c r="AM10" s="1125"/>
      <c r="AN10" s="1126"/>
      <c r="AO10" s="141">
        <v>28</v>
      </c>
      <c r="AP10" s="141">
        <v>0</v>
      </c>
      <c r="AQ10" s="142">
        <v>2232</v>
      </c>
      <c r="AR10" s="143">
        <v>-100</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450</v>
      </c>
      <c r="AL11" s="1125"/>
      <c r="AM11" s="1125"/>
      <c r="AN11" s="1126"/>
      <c r="AO11" s="141">
        <v>992776</v>
      </c>
      <c r="AP11" s="141">
        <v>5284</v>
      </c>
      <c r="AQ11" s="142">
        <v>1758</v>
      </c>
      <c r="AR11" s="143">
        <v>200.6</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451</v>
      </c>
      <c r="AL12" s="1125"/>
      <c r="AM12" s="1125"/>
      <c r="AN12" s="1126"/>
      <c r="AO12" s="141" t="s">
        <v>322</v>
      </c>
      <c r="AP12" s="141" t="s">
        <v>322</v>
      </c>
      <c r="AQ12" s="142">
        <v>37</v>
      </c>
      <c r="AR12" s="143" t="s">
        <v>322</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452</v>
      </c>
      <c r="AL13" s="1125"/>
      <c r="AM13" s="1125"/>
      <c r="AN13" s="1126"/>
      <c r="AO13" s="141">
        <v>514193</v>
      </c>
      <c r="AP13" s="141">
        <v>2737</v>
      </c>
      <c r="AQ13" s="142">
        <v>1692</v>
      </c>
      <c r="AR13" s="143">
        <v>61.8</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453</v>
      </c>
      <c r="AL14" s="1125"/>
      <c r="AM14" s="1125"/>
      <c r="AN14" s="1126"/>
      <c r="AO14" s="141">
        <v>280510</v>
      </c>
      <c r="AP14" s="141">
        <v>1493</v>
      </c>
      <c r="AQ14" s="142">
        <v>1307</v>
      </c>
      <c r="AR14" s="143">
        <v>14.2</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454</v>
      </c>
      <c r="AL15" s="1128"/>
      <c r="AM15" s="1128"/>
      <c r="AN15" s="1129"/>
      <c r="AO15" s="141">
        <v>-613053</v>
      </c>
      <c r="AP15" s="141">
        <v>-3263</v>
      </c>
      <c r="AQ15" s="142">
        <v>-3631</v>
      </c>
      <c r="AR15" s="143">
        <v>-10.1</v>
      </c>
    </row>
    <row r="16" spans="1:46" ht="13"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118</v>
      </c>
      <c r="AL16" s="1128"/>
      <c r="AM16" s="1128"/>
      <c r="AN16" s="1129"/>
      <c r="AO16" s="141">
        <v>15479442</v>
      </c>
      <c r="AP16" s="141">
        <v>82390</v>
      </c>
      <c r="AQ16" s="142">
        <v>67049</v>
      </c>
      <c r="AR16" s="143">
        <v>22.9</v>
      </c>
    </row>
    <row r="17" spans="1:46" ht="13"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455</v>
      </c>
      <c r="AL19" s="119"/>
      <c r="AM19" s="119"/>
      <c r="AN19" s="119"/>
      <c r="AO19" s="119"/>
      <c r="AP19" s="119"/>
      <c r="AQ19" s="119"/>
      <c r="AR19" s="119"/>
    </row>
    <row r="20" spans="1:46" ht="13"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456</v>
      </c>
      <c r="AP20" s="150" t="s">
        <v>457</v>
      </c>
      <c r="AQ20" s="151" t="s">
        <v>458</v>
      </c>
      <c r="AR20" s="152"/>
    </row>
    <row r="21" spans="1:46" s="158" customFormat="1" ht="13"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459</v>
      </c>
      <c r="AL21" s="1131"/>
      <c r="AM21" s="1131"/>
      <c r="AN21" s="1132"/>
      <c r="AO21" s="154">
        <v>7.7</v>
      </c>
      <c r="AP21" s="155">
        <v>6.44</v>
      </c>
      <c r="AQ21" s="156">
        <v>1.26</v>
      </c>
      <c r="AR21" s="124"/>
      <c r="AS21" s="157"/>
      <c r="AT21" s="153"/>
    </row>
    <row r="22" spans="1:46" s="158" customFormat="1" ht="13"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460</v>
      </c>
      <c r="AL22" s="1131"/>
      <c r="AM22" s="1131"/>
      <c r="AN22" s="1132"/>
      <c r="AO22" s="159">
        <v>100.8</v>
      </c>
      <c r="AP22" s="160">
        <v>99.5</v>
      </c>
      <c r="AQ22" s="161">
        <v>1.3</v>
      </c>
      <c r="AR22" s="145"/>
      <c r="AS22" s="157"/>
      <c r="AT22" s="153"/>
    </row>
    <row r="23" spans="1:46" s="158" customFormat="1" ht="13"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x14ac:dyDescent="0.2">
      <c r="A26" s="1123" t="s">
        <v>461</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ht="13" x14ac:dyDescent="0.2">
      <c r="A27" s="166"/>
      <c r="AO27" s="119"/>
      <c r="AP27" s="119"/>
      <c r="AQ27" s="119"/>
      <c r="AR27" s="119"/>
      <c r="AS27" s="119"/>
      <c r="AT27" s="119"/>
    </row>
    <row r="28" spans="1:46" ht="16.5" x14ac:dyDescent="0.2">
      <c r="A28" s="120" t="s">
        <v>462</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463</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443</v>
      </c>
      <c r="AP30" s="129"/>
      <c r="AQ30" s="130" t="s">
        <v>444</v>
      </c>
      <c r="AR30" s="131"/>
    </row>
    <row r="31" spans="1:46" ht="13"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445</v>
      </c>
      <c r="AQ31" s="136" t="s">
        <v>446</v>
      </c>
      <c r="AR31" s="137" t="s">
        <v>447</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464</v>
      </c>
      <c r="AL32" s="1115"/>
      <c r="AM32" s="1115"/>
      <c r="AN32" s="1116"/>
      <c r="AO32" s="169">
        <v>5377346</v>
      </c>
      <c r="AP32" s="169">
        <v>28621</v>
      </c>
      <c r="AQ32" s="170">
        <v>30950</v>
      </c>
      <c r="AR32" s="171">
        <v>-7.5</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465</v>
      </c>
      <c r="AL33" s="1115"/>
      <c r="AM33" s="1115"/>
      <c r="AN33" s="1116"/>
      <c r="AO33" s="169" t="s">
        <v>322</v>
      </c>
      <c r="AP33" s="169" t="s">
        <v>322</v>
      </c>
      <c r="AQ33" s="170" t="s">
        <v>322</v>
      </c>
      <c r="AR33" s="171" t="s">
        <v>322</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466</v>
      </c>
      <c r="AL34" s="1115"/>
      <c r="AM34" s="1115"/>
      <c r="AN34" s="1116"/>
      <c r="AO34" s="169" t="s">
        <v>322</v>
      </c>
      <c r="AP34" s="169" t="s">
        <v>322</v>
      </c>
      <c r="AQ34" s="170">
        <v>22</v>
      </c>
      <c r="AR34" s="171" t="s">
        <v>322</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467</v>
      </c>
      <c r="AL35" s="1115"/>
      <c r="AM35" s="1115"/>
      <c r="AN35" s="1116"/>
      <c r="AO35" s="169">
        <v>1377702</v>
      </c>
      <c r="AP35" s="169">
        <v>7333</v>
      </c>
      <c r="AQ35" s="170">
        <v>7929</v>
      </c>
      <c r="AR35" s="171">
        <v>-7.5</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468</v>
      </c>
      <c r="AL36" s="1115"/>
      <c r="AM36" s="1115"/>
      <c r="AN36" s="1116"/>
      <c r="AO36" s="169" t="s">
        <v>322</v>
      </c>
      <c r="AP36" s="169" t="s">
        <v>322</v>
      </c>
      <c r="AQ36" s="170">
        <v>497</v>
      </c>
      <c r="AR36" s="171" t="s">
        <v>322</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469</v>
      </c>
      <c r="AL37" s="1115"/>
      <c r="AM37" s="1115"/>
      <c r="AN37" s="1116"/>
      <c r="AO37" s="169">
        <v>5142</v>
      </c>
      <c r="AP37" s="169">
        <v>27</v>
      </c>
      <c r="AQ37" s="170">
        <v>1271</v>
      </c>
      <c r="AR37" s="171">
        <v>-97.9</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470</v>
      </c>
      <c r="AL38" s="1118"/>
      <c r="AM38" s="1118"/>
      <c r="AN38" s="1119"/>
      <c r="AO38" s="172" t="s">
        <v>322</v>
      </c>
      <c r="AP38" s="172" t="s">
        <v>322</v>
      </c>
      <c r="AQ38" s="173">
        <v>1</v>
      </c>
      <c r="AR38" s="161" t="s">
        <v>322</v>
      </c>
      <c r="AS38" s="168"/>
    </row>
    <row r="39" spans="1:46" ht="13"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471</v>
      </c>
      <c r="AL39" s="1118"/>
      <c r="AM39" s="1118"/>
      <c r="AN39" s="1119"/>
      <c r="AO39" s="169">
        <v>-1308678</v>
      </c>
      <c r="AP39" s="169">
        <v>-6965</v>
      </c>
      <c r="AQ39" s="170">
        <v>-7248</v>
      </c>
      <c r="AR39" s="171">
        <v>-3.9</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472</v>
      </c>
      <c r="AL40" s="1115"/>
      <c r="AM40" s="1115"/>
      <c r="AN40" s="1116"/>
      <c r="AO40" s="169">
        <v>-4161548</v>
      </c>
      <c r="AP40" s="169">
        <v>-22150</v>
      </c>
      <c r="AQ40" s="170">
        <v>-24279</v>
      </c>
      <c r="AR40" s="171">
        <v>-8.8000000000000007</v>
      </c>
      <c r="AS40" s="168"/>
    </row>
    <row r="41" spans="1:46" ht="13"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229</v>
      </c>
      <c r="AL41" s="1121"/>
      <c r="AM41" s="1121"/>
      <c r="AN41" s="1122"/>
      <c r="AO41" s="169">
        <v>1289964</v>
      </c>
      <c r="AP41" s="169">
        <v>6866</v>
      </c>
      <c r="AQ41" s="170">
        <v>9144</v>
      </c>
      <c r="AR41" s="171">
        <v>-24.9</v>
      </c>
      <c r="AS41" s="168"/>
    </row>
    <row r="42" spans="1:46" ht="13"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473</v>
      </c>
      <c r="AL42" s="119"/>
      <c r="AM42" s="119"/>
      <c r="AN42" s="119"/>
      <c r="AO42" s="119"/>
      <c r="AP42" s="119"/>
      <c r="AQ42" s="145"/>
      <c r="AR42" s="145"/>
      <c r="AS42" s="168"/>
    </row>
    <row r="43" spans="1:46" ht="13"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474</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475</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443</v>
      </c>
      <c r="AN49" s="1109" t="s">
        <v>476</v>
      </c>
      <c r="AO49" s="1110"/>
      <c r="AP49" s="1110"/>
      <c r="AQ49" s="1110"/>
      <c r="AR49" s="1111"/>
    </row>
    <row r="50" spans="1:44" ht="13"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477</v>
      </c>
      <c r="AO50" s="186" t="s">
        <v>478</v>
      </c>
      <c r="AP50" s="187" t="s">
        <v>479</v>
      </c>
      <c r="AQ50" s="188" t="s">
        <v>480</v>
      </c>
      <c r="AR50" s="189" t="s">
        <v>481</v>
      </c>
    </row>
    <row r="51" spans="1:44" ht="13"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482</v>
      </c>
      <c r="AL51" s="182"/>
      <c r="AM51" s="190">
        <v>11185750</v>
      </c>
      <c r="AN51" s="191">
        <v>58394</v>
      </c>
      <c r="AO51" s="192">
        <v>59.6</v>
      </c>
      <c r="AP51" s="193">
        <v>45022</v>
      </c>
      <c r="AQ51" s="194">
        <v>-0.9</v>
      </c>
      <c r="AR51" s="195">
        <v>60.5</v>
      </c>
    </row>
    <row r="52" spans="1:44" ht="13"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483</v>
      </c>
      <c r="AM52" s="198">
        <v>5662914</v>
      </c>
      <c r="AN52" s="199">
        <v>29563</v>
      </c>
      <c r="AO52" s="200">
        <v>50</v>
      </c>
      <c r="AP52" s="201">
        <v>25247</v>
      </c>
      <c r="AQ52" s="202">
        <v>3</v>
      </c>
      <c r="AR52" s="203">
        <v>47</v>
      </c>
    </row>
    <row r="53" spans="1:44" ht="13"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484</v>
      </c>
      <c r="AL53" s="182"/>
      <c r="AM53" s="190">
        <v>11623770</v>
      </c>
      <c r="AN53" s="191">
        <v>60992</v>
      </c>
      <c r="AO53" s="192">
        <v>4.4000000000000004</v>
      </c>
      <c r="AP53" s="193">
        <v>46035</v>
      </c>
      <c r="AQ53" s="194">
        <v>2.2999999999999998</v>
      </c>
      <c r="AR53" s="195">
        <v>2.1</v>
      </c>
    </row>
    <row r="54" spans="1:44" ht="13"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483</v>
      </c>
      <c r="AM54" s="198">
        <v>5246242</v>
      </c>
      <c r="AN54" s="199">
        <v>27528</v>
      </c>
      <c r="AO54" s="200">
        <v>-6.9</v>
      </c>
      <c r="AP54" s="201">
        <v>25158</v>
      </c>
      <c r="AQ54" s="202">
        <v>-0.4</v>
      </c>
      <c r="AR54" s="203">
        <v>-6.5</v>
      </c>
    </row>
    <row r="55" spans="1:44" ht="13"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485</v>
      </c>
      <c r="AL55" s="182"/>
      <c r="AM55" s="190">
        <v>13265282</v>
      </c>
      <c r="AN55" s="191">
        <v>70029</v>
      </c>
      <c r="AO55" s="192">
        <v>14.8</v>
      </c>
      <c r="AP55" s="193">
        <v>43261</v>
      </c>
      <c r="AQ55" s="194">
        <v>-6</v>
      </c>
      <c r="AR55" s="195">
        <v>20.8</v>
      </c>
    </row>
    <row r="56" spans="1:44" ht="13"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483</v>
      </c>
      <c r="AM56" s="198">
        <v>6011424</v>
      </c>
      <c r="AN56" s="199">
        <v>31735</v>
      </c>
      <c r="AO56" s="200">
        <v>15.3</v>
      </c>
      <c r="AP56" s="201">
        <v>24721</v>
      </c>
      <c r="AQ56" s="202">
        <v>-1.7</v>
      </c>
      <c r="AR56" s="203">
        <v>17</v>
      </c>
    </row>
    <row r="57" spans="1:44" ht="13"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486</v>
      </c>
      <c r="AL57" s="182"/>
      <c r="AM57" s="190">
        <v>6361176</v>
      </c>
      <c r="AN57" s="191">
        <v>33704</v>
      </c>
      <c r="AO57" s="192">
        <v>-51.9</v>
      </c>
      <c r="AP57" s="193">
        <v>40626</v>
      </c>
      <c r="AQ57" s="194">
        <v>-6.1</v>
      </c>
      <c r="AR57" s="195">
        <v>-45.8</v>
      </c>
    </row>
    <row r="58" spans="1:44" ht="13"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483</v>
      </c>
      <c r="AM58" s="198">
        <v>2851395</v>
      </c>
      <c r="AN58" s="199">
        <v>15108</v>
      </c>
      <c r="AO58" s="200">
        <v>-52.4</v>
      </c>
      <c r="AP58" s="201">
        <v>24279</v>
      </c>
      <c r="AQ58" s="202">
        <v>-1.8</v>
      </c>
      <c r="AR58" s="203">
        <v>-50.6</v>
      </c>
    </row>
    <row r="59" spans="1:44" ht="13"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487</v>
      </c>
      <c r="AL59" s="182"/>
      <c r="AM59" s="190">
        <v>5658708</v>
      </c>
      <c r="AN59" s="191">
        <v>30119</v>
      </c>
      <c r="AO59" s="192">
        <v>-10.6</v>
      </c>
      <c r="AP59" s="193">
        <v>46133</v>
      </c>
      <c r="AQ59" s="194">
        <v>13.6</v>
      </c>
      <c r="AR59" s="195">
        <v>-24.2</v>
      </c>
    </row>
    <row r="60" spans="1:44" ht="13"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483</v>
      </c>
      <c r="AM60" s="198">
        <v>3428097</v>
      </c>
      <c r="AN60" s="199">
        <v>18246</v>
      </c>
      <c r="AO60" s="200">
        <v>20.8</v>
      </c>
      <c r="AP60" s="201">
        <v>27280</v>
      </c>
      <c r="AQ60" s="202">
        <v>12.4</v>
      </c>
      <c r="AR60" s="203">
        <v>8.4</v>
      </c>
    </row>
    <row r="61" spans="1:44" ht="13"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488</v>
      </c>
      <c r="AL61" s="204"/>
      <c r="AM61" s="205">
        <v>9618937</v>
      </c>
      <c r="AN61" s="206">
        <v>50648</v>
      </c>
      <c r="AO61" s="207">
        <v>3.3</v>
      </c>
      <c r="AP61" s="208">
        <v>44215</v>
      </c>
      <c r="AQ61" s="209">
        <v>0.6</v>
      </c>
      <c r="AR61" s="195">
        <v>2.7</v>
      </c>
    </row>
    <row r="62" spans="1:44" ht="13"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483</v>
      </c>
      <c r="AM62" s="198">
        <v>4640014</v>
      </c>
      <c r="AN62" s="199">
        <v>24436</v>
      </c>
      <c r="AO62" s="200">
        <v>5.4</v>
      </c>
      <c r="AP62" s="201">
        <v>25337</v>
      </c>
      <c r="AQ62" s="202">
        <v>2.2999999999999998</v>
      </c>
      <c r="AR62" s="203">
        <v>3.1</v>
      </c>
    </row>
    <row r="63" spans="1:44" ht="13"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 hidden="1" x14ac:dyDescent="0.2">
      <c r="AK70" s="119"/>
      <c r="AL70" s="119"/>
      <c r="AM70" s="119"/>
      <c r="AN70" s="119"/>
      <c r="AO70" s="119"/>
      <c r="AP70" s="119"/>
      <c r="AQ70" s="119"/>
      <c r="AR70" s="119"/>
    </row>
    <row r="71" spans="1:46" ht="13" hidden="1" x14ac:dyDescent="0.2">
      <c r="AK71" s="119"/>
      <c r="AL71" s="119"/>
      <c r="AM71" s="119"/>
      <c r="AN71" s="119"/>
      <c r="AO71" s="119"/>
      <c r="AP71" s="119"/>
      <c r="AQ71" s="119"/>
      <c r="AR71" s="119"/>
    </row>
    <row r="72" spans="1:46" ht="13" hidden="1" x14ac:dyDescent="0.2">
      <c r="AK72" s="119"/>
      <c r="AL72" s="119"/>
      <c r="AM72" s="119"/>
      <c r="AN72" s="119"/>
      <c r="AO72" s="119"/>
      <c r="AP72" s="119"/>
      <c r="AQ72" s="119"/>
      <c r="AR72" s="119"/>
    </row>
    <row r="73" spans="1:46" ht="13" hidden="1" x14ac:dyDescent="0.2">
      <c r="AK73" s="119"/>
      <c r="AL73" s="119"/>
      <c r="AM73" s="119"/>
      <c r="AN73" s="119"/>
      <c r="AO73" s="119"/>
      <c r="AP73" s="119"/>
      <c r="AQ73" s="119"/>
      <c r="AR73" s="119"/>
    </row>
  </sheetData>
  <sheetProtection algorithmName="SHA-512" hashValue="/O1Mmra5fAMH6T0ZzNpwFXd/0ua16SJLYX5RiEMM+mrXry2El/4PMrkckC1WEnGdCY3cFAIKl60Ty54h+eTIRA==" saltValue="Cr6SIpEpdgbhbyeQRvhn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Ky2q/H7r741CSLmyEFftbUVT4GdjZMxy+k6MeL9rvYViNDDkmM5fblgqbFmLnxVEbBNJIHxqImPy9oFPZGzU/Q==" saltValue="QsJ7f129EA3Jao5HBtPZ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kA//9qoC4nH8jlVZDstIAcLfh3sOHS/gSdB/XYZBi11Jt2TazvMlMDLE32aZklc3Wa9I2LXEGHMRMaVU00897A==" saltValue="Z7tVDdEWyO0Y3RFUIVw6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212" customWidth="1"/>
    <col min="2" max="16" width="14.63281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489</v>
      </c>
    </row>
    <row r="46" spans="2:10" ht="29.25" customHeight="1" thickBot="1" x14ac:dyDescent="0.3">
      <c r="B46" s="215" t="s">
        <v>22</v>
      </c>
      <c r="C46" s="216"/>
      <c r="D46" s="216"/>
      <c r="E46" s="217" t="s">
        <v>490</v>
      </c>
      <c r="F46" s="218" t="s">
        <v>3</v>
      </c>
      <c r="G46" s="219" t="s">
        <v>4</v>
      </c>
      <c r="H46" s="219" t="s">
        <v>5</v>
      </c>
      <c r="I46" s="219" t="s">
        <v>6</v>
      </c>
      <c r="J46" s="220" t="s">
        <v>7</v>
      </c>
    </row>
    <row r="47" spans="2:10" ht="57.75" customHeight="1" x14ac:dyDescent="0.2">
      <c r="B47" s="221"/>
      <c r="C47" s="1133" t="s">
        <v>491</v>
      </c>
      <c r="D47" s="1133"/>
      <c r="E47" s="1134"/>
      <c r="F47" s="222">
        <v>16.100000000000001</v>
      </c>
      <c r="G47" s="223">
        <v>15.37</v>
      </c>
      <c r="H47" s="223">
        <v>13.42</v>
      </c>
      <c r="I47" s="223">
        <v>13.88</v>
      </c>
      <c r="J47" s="224">
        <v>15.29</v>
      </c>
    </row>
    <row r="48" spans="2:10" ht="57.75" customHeight="1" x14ac:dyDescent="0.2">
      <c r="B48" s="225"/>
      <c r="C48" s="1135" t="s">
        <v>492</v>
      </c>
      <c r="D48" s="1135"/>
      <c r="E48" s="1136"/>
      <c r="F48" s="226">
        <v>7.76</v>
      </c>
      <c r="G48" s="227">
        <v>9.2100000000000009</v>
      </c>
      <c r="H48" s="227">
        <v>8.9499999999999993</v>
      </c>
      <c r="I48" s="227">
        <v>11.7</v>
      </c>
      <c r="J48" s="228">
        <v>10.44</v>
      </c>
    </row>
    <row r="49" spans="2:10" ht="57.75" customHeight="1" thickBot="1" x14ac:dyDescent="0.25">
      <c r="B49" s="229"/>
      <c r="C49" s="1137" t="s">
        <v>493</v>
      </c>
      <c r="D49" s="1137"/>
      <c r="E49" s="1138"/>
      <c r="F49" s="230" t="s">
        <v>494</v>
      </c>
      <c r="G49" s="231">
        <v>0.56999999999999995</v>
      </c>
      <c r="H49" s="231" t="s">
        <v>495</v>
      </c>
      <c r="I49" s="231">
        <v>4.13</v>
      </c>
      <c r="J49" s="232" t="s">
        <v>496</v>
      </c>
    </row>
    <row r="50" spans="2:10" ht="13" x14ac:dyDescent="0.2"/>
  </sheetData>
  <sheetProtection algorithmName="SHA-512" hashValue="B47CwUqWZlDV1kqs19N9fY4eHxLT743yHLJtsXZbcG38c0DniRHjCY5OY8EW/N3iaNV1EefVqATGG6KxmCc2mQ==" saltValue="M3Ej8nQwDdnfAZd2jHz7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2024-09-20T00:33:55Z</cp:lastPrinted>
  <dcterms:created xsi:type="dcterms:W3CDTF">2024-07-29T10:33:03Z</dcterms:created>
  <dcterms:modified xsi:type="dcterms:W3CDTF">2024-09-26T04:32:36Z</dcterms:modified>
  <cp:category/>
</cp:coreProperties>
</file>