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0" yWindow="0" windowWidth="20490" windowHeight="76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c r="BE42" i="7"/>
  <c r="AM42" i="7"/>
  <c r="U42" i="7"/>
  <c r="E42" i="7"/>
  <c r="C42" i="7"/>
  <c r="DG41" i="7"/>
  <c r="CQ41" i="7"/>
  <c r="CO41" i="7"/>
  <c r="BY41" i="7"/>
  <c r="BW41" i="7" s="1"/>
  <c r="BE41" i="7"/>
  <c r="AM41" i="7"/>
  <c r="U41" i="7"/>
  <c r="E41" i="7"/>
  <c r="C41" i="7"/>
  <c r="DG40" i="7"/>
  <c r="CQ40" i="7"/>
  <c r="CO40" i="7" s="1"/>
  <c r="BY40" i="7"/>
  <c r="BW40" i="7" s="1"/>
  <c r="BE40" i="7"/>
  <c r="AM40" i="7"/>
  <c r="U40" i="7"/>
  <c r="E40" i="7"/>
  <c r="C40" i="7" s="1"/>
  <c r="DG39" i="7"/>
  <c r="CQ39" i="7"/>
  <c r="CO39" i="7" s="1"/>
  <c r="BY39" i="7"/>
  <c r="BW39" i="7" s="1"/>
  <c r="BE39" i="7"/>
  <c r="AM39" i="7"/>
  <c r="U39" i="7"/>
  <c r="E39" i="7"/>
  <c r="C39" i="7"/>
  <c r="DG38" i="7"/>
  <c r="CQ38" i="7"/>
  <c r="CO38" i="7" s="1"/>
  <c r="BY38" i="7"/>
  <c r="BW38" i="7"/>
  <c r="BE38" i="7"/>
  <c r="AM38" i="7"/>
  <c r="U38" i="7"/>
  <c r="E38" i="7"/>
  <c r="C38" i="7"/>
  <c r="DG37" i="7"/>
  <c r="CQ37" i="7"/>
  <c r="CO37" i="7"/>
  <c r="BY37" i="7"/>
  <c r="BW37" i="7" s="1"/>
  <c r="BE37" i="7"/>
  <c r="AM37" i="7"/>
  <c r="U37" i="7"/>
  <c r="E37" i="7"/>
  <c r="C37" i="7"/>
  <c r="DG36" i="7"/>
  <c r="CQ36" i="7"/>
  <c r="BY36" i="7"/>
  <c r="BW36" i="7" s="1"/>
  <c r="BE36" i="7"/>
  <c r="AM36" i="7"/>
  <c r="W36" i="7"/>
  <c r="E36" i="7"/>
  <c r="C36" i="7" s="1"/>
  <c r="DG35" i="7"/>
  <c r="CQ35" i="7"/>
  <c r="BY35" i="7"/>
  <c r="BE35" i="7"/>
  <c r="AO35" i="7"/>
  <c r="W35" i="7"/>
  <c r="E35" i="7"/>
  <c r="DG34" i="7"/>
  <c r="CQ34" i="7"/>
  <c r="BY34" i="7"/>
  <c r="BE34" i="7"/>
  <c r="AO34" i="7"/>
  <c r="W34" i="7"/>
  <c r="E34" i="7"/>
  <c r="C34" i="7" s="1"/>
  <c r="C35" i="7" l="1"/>
  <c r="U34" i="7" l="1"/>
  <c r="U35" i="7" l="1"/>
  <c r="U36" i="7" s="1"/>
  <c r="AM34" i="7"/>
  <c r="AM35" i="7" s="1"/>
  <c r="BW34" i="7" l="1"/>
  <c r="BW35" i="7" s="1"/>
  <c r="CO34" i="7"/>
  <c r="CO35" i="7" s="1"/>
  <c r="CO36" i="7" s="1"/>
</calcChain>
</file>

<file path=xl/sharedStrings.xml><?xml version="1.0" encoding="utf-8"?>
<sst xmlns="http://schemas.openxmlformats.org/spreadsheetml/2006/main" count="1036" uniqueCount="571">
  <si>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</si>
  <si>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</si>
  <si>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</si>
  <si>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</si>
  <si>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</si>
  <si>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</si>
  <si>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</si>
  <si>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</si>
  <si>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</si>
  <si>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</si>
  <si>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</si>
  <si>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</si>
  <si>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</si>
  <si>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</si>
  <si>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</si>
  <si>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</si>
  <si>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</si>
  <si>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</si>
  <si>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</si>
  <si>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</si>
  <si>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</si>
  <si>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</si>
  <si>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</si>
  <si>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</si>
  <si>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</si>
  <si>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</si>
  <si>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</si>
  <si>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</si>
  <si>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</si>
  <si>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</si>
  <si>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</si>
  <si>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</si>
  <si>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</si>
  <si>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</si>
  <si>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茅ヶ崎市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</si>
  <si>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</si>
  <si>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</si>
  <si>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</si>
  <si>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</si>
  <si>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</si>
  <si>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</si>
  <si>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</si>
  <si>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</si>
  <si>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</si>
  <si>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</si>
  <si>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</si>
  <si>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</si>
  <si>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</si>
  <si>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</si>
  <si>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</si>
  <si>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</si>
  <si>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</si>
  <si>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</si>
  <si>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</si>
  <si>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</si>
  <si>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</si>
  <si>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</si>
  <si>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</si>
  <si>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</si>
  <si>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</si>
  <si>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</si>
  <si>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</si>
  <si>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</si>
  <si>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</si>
  <si>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</si>
  <si>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</si>
  <si>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</si>
  <si>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</si>
  <si>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</si>
  <si>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</si>
  <si>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</si>
  <si>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</si>
  <si>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</si>
  <si>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</si>
  <si>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</si>
  <si>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</si>
  <si>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</si>
  <si>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</si>
  <si>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</si>
  <si>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</si>
  <si>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</si>
  <si>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</si>
  <si>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</si>
  <si>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</si>
  <si>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</si>
  <si>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</si>
  <si>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</si>
  <si>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</si>
  <si>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</si>
  <si>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</si>
  <si>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</si>
  <si>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</si>
  <si>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</si>
  <si>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</si>
  <si>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</si>
  <si>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</si>
  <si>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</si>
  <si>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</si>
  <si>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</si>
  <si>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</si>
  <si>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</si>
  <si>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</si>
  <si>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</si>
  <si>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</si>
  <si>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</si>
  <si>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</si>
  <si>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</si>
  <si>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</si>
  <si>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</si>
  <si>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</si>
  <si>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</si>
  <si>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</si>
  <si>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</si>
  <si>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</si>
  <si>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</si>
  <si>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</si>
  <si>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</si>
  <si>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</si>
  <si>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</si>
  <si>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</si>
  <si>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</si>
  <si>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</si>
  <si>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</si>
  <si>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</si>
  <si>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</si>
  <si>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</si>
  <si>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</si>
  <si>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</si>
  <si>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</si>
  <si>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</si>
  <si>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</si>
  <si>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</si>
  <si>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</si>
  <si>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</si>
  <si>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</si>
  <si>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</si>
  <si>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</si>
  <si>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</si>
  <si>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</si>
  <si>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</si>
  <si>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</si>
  <si>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</si>
  <si>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</si>
  <si>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</si>
  <si>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</si>
  <si>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</si>
  <si>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</si>
  <si>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</si>
  <si>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</si>
  <si>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</si>
  <si>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</si>
  <si>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</si>
  <si>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</si>
  <si>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</si>
  <si>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神奈川県茅ヶ崎市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</si>
  <si>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</si>
  <si>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</si>
  <si>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</si>
  <si>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</si>
  <si>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</si>
  <si>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</si>
  <si>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</si>
  <si>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</si>
  <si>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</si>
  <si>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</si>
  <si>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</si>
  <si>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</si>
  <si>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</si>
  <si>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</si>
  <si>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</si>
  <si>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</si>
  <si>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</si>
  <si>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</si>
  <si>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</si>
  <si>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</si>
  <si>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</si>
  <si>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</si>
  <si>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</si>
  <si>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</si>
  <si>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</si>
  <si>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</si>
  <si>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</si>
  <si>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</si>
  <si>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</si>
  <si>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</si>
  <si>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</si>
  <si>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</si>
  <si>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</si>
  <si>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</si>
  <si>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</si>
  <si>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</si>
  <si>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</si>
  <si>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</si>
  <si>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</si>
  <si>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</si>
  <si>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</si>
  <si>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</si>
  <si>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</si>
  <si>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</si>
  <si>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</si>
  <si>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</si>
  <si>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</si>
  <si>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</si>
  <si>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</si>
  <si>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</si>
  <si>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</si>
  <si>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</si>
  <si>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</si>
  <si>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</si>
  <si>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</si>
  <si>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</si>
  <si>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</si>
  <si>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</si>
  <si>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</si>
  <si>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</si>
  <si>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</si>
  <si>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</si>
  <si>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</si>
  <si>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</si>
  <si>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</si>
  <si>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</si>
  <si>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</si>
  <si>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</si>
  <si>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</si>
  <si>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</si>
  <si>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</si>
  <si>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</si>
  <si>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</si>
  <si>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</si>
  <si>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</si>
  <si>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</si>
  <si>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</si>
  <si>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</si>
  <si>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</si>
  <si>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</si>
  <si>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</si>
  <si>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</si>
  <si>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</si>
  <si>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</si>
  <si>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</si>
  <si>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</si>
  <si>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</si>
  <si>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</si>
  <si>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</si>
  <si>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</si>
  <si>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</si>
  <si>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</si>
  <si>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</si>
  <si>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</si>
  <si>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</si>
  <si>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</si>
  <si>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</si>
  <si>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</si>
  <si>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</si>
  <si>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</si>
  <si>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</si>
  <si>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</si>
  <si>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</si>
  <si>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</si>
  <si>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</si>
  <si>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</si>
  <si>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</si>
  <si>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</si>
  <si>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</si>
  <si>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</si>
  <si>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</si>
  <si>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</si>
  <si>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</si>
  <si>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</si>
  <si>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</si>
  <si>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</si>
  <si>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</si>
  <si>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</si>
  <si>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</si>
  <si>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</si>
  <si>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</si>
  <si>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</si>
  <si>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</si>
  <si>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</si>
  <si>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</si>
  <si>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</si>
  <si>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</si>
  <si>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</si>
  <si>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</si>
  <si>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</si>
  <si>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</si>
  <si>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</si>
  <si>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</si>
  <si>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</si>
  <si>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</si>
  <si>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</si>
  <si>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</si>
  <si>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</si>
  <si>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</si>
  <si>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</si>
  <si>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</si>
  <si>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</si>
  <si>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</si>
  <si>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</si>
  <si>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</si>
  <si>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</si>
  <si>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</si>
  <si>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</si>
  <si>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</si>
  <si>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</si>
  <si>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</si>
  <si>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</si>
  <si>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</si>
  <si>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令和4年度</t>
  </si>
  <si>
    <t>神奈川県茅ヶ崎市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</si>
  <si>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</si>
  <si>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</si>
  <si>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</si>
  <si>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</si>
  <si>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</si>
  <si>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</si>
  <si>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</si>
  <si>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</si>
  <si>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</si>
  <si>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</si>
  <si>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</si>
  <si>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</si>
  <si>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</si>
  <si>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</si>
  <si>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</si>
  <si>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</si>
  <si>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</si>
  <si>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</si>
  <si>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</si>
  <si>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</si>
  <si>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茅ヶ崎市文化・スポーツ振興財団</t>
    <rPh sb="0" eb="4">
      <t>チガサキシ</t>
    </rPh>
    <rPh sb="4" eb="6">
      <t>ブンカ</t>
    </rPh>
    <rPh sb="11" eb="13">
      <t>シンコウ</t>
    </rPh>
    <rPh sb="13" eb="15">
      <t>ザイダン</t>
    </rPh>
    <phoneticPr fontId="2"/>
  </si>
  <si>
    <t>-</t>
  </si>
  <si>
    <t>公共用地先行取得事業特別会計</t>
    <phoneticPr fontId="5"/>
  </si>
  <si>
    <t>茅ヶ崎市土地開発公社</t>
    <rPh sb="0" eb="4">
      <t>チガサキシ</t>
    </rPh>
    <rPh sb="4" eb="6">
      <t>トチ</t>
    </rPh>
    <rPh sb="6" eb="8">
      <t>カイハツ</t>
    </rPh>
    <rPh sb="8" eb="10">
      <t>コウシャ</t>
    </rPh>
    <phoneticPr fontId="2"/>
  </si>
  <si>
    <t>公益財団法人かながわ海岸美化財団</t>
    <rPh sb="0" eb="2">
      <t>コウエキ</t>
    </rPh>
    <rPh sb="2" eb="4">
      <t>ザイダン</t>
    </rPh>
    <rPh sb="4" eb="6">
      <t>ホウジン</t>
    </rPh>
    <rPh sb="10" eb="12">
      <t>カイガン</t>
    </rPh>
    <rPh sb="12" eb="14">
      <t>ビカ</t>
    </rPh>
    <rPh sb="14" eb="16">
      <t>ザイダン</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</si>
  <si>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</si>
  <si>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</si>
  <si>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</si>
  <si>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</si>
  <si>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</si>
  <si>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</si>
  <si>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</si>
  <si>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</si>
  <si>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</si>
  <si>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</si>
  <si>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</si>
  <si>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</si>
  <si>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</si>
  <si>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</si>
  <si>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</si>
  <si>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</si>
  <si>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</si>
  <si>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公共下水道事業会計</t>
    <phoneticPr fontId="5"/>
  </si>
  <si>
    <t>法適用企業</t>
  </si>
  <si>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</si>
  <si>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</si>
  <si>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</si>
  <si>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</si>
  <si>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</si>
  <si>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</si>
  <si>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</si>
  <si>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</si>
  <si>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</si>
  <si>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</si>
  <si>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</si>
  <si>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</si>
  <si>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神奈川県後期高齢者医療広域連合（一般会計）</t>
    <rPh sb="0" eb="4">
      <t>カナガワケン</t>
    </rPh>
    <rPh sb="4" eb="6">
      <t>コウキ</t>
    </rPh>
    <rPh sb="6" eb="9">
      <t>コウレイシャ</t>
    </rPh>
    <rPh sb="9" eb="15">
      <t>イリョウコウイキレンゴウ</t>
    </rPh>
    <rPh sb="16" eb="18">
      <t>イッパン</t>
    </rPh>
    <rPh sb="18" eb="20">
      <t>カイケイ</t>
    </rPh>
    <phoneticPr fontId="2"/>
  </si>
  <si>
    <t>-</t>
    <phoneticPr fontId="2"/>
  </si>
  <si>
    <t>神奈川県後期高齢者医療広域連合（後期高齢者医療特別会計）</t>
    <rPh sb="0" eb="4">
      <t>カナガワケン</t>
    </rPh>
    <rPh sb="4" eb="6">
      <t>コウキ</t>
    </rPh>
    <rPh sb="6" eb="9">
      <t>コウレイシャ</t>
    </rPh>
    <rPh sb="9" eb="15">
      <t>イリョウコウイキレンゴウ</t>
    </rPh>
    <rPh sb="16" eb="18">
      <t>コウキ</t>
    </rPh>
    <rPh sb="18" eb="21">
      <t>コウレイシャ</t>
    </rPh>
    <rPh sb="21" eb="23">
      <t>イリョウ</t>
    </rPh>
    <rPh sb="23" eb="25">
      <t>トクベツ</t>
    </rPh>
    <rPh sb="25" eb="27">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</si>
  <si>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</si>
  <si>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</si>
  <si>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</si>
  <si>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</si>
  <si>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</si>
  <si>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</si>
  <si>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</si>
  <si>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</si>
  <si>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</si>
  <si>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</si>
  <si>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</si>
  <si>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</si>
  <si>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</si>
  <si>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</si>
  <si>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</si>
  <si>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</si>
  <si>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</si>
  <si>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</si>
  <si>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</si>
  <si>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</si>
  <si>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</si>
  <si>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</si>
  <si>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</si>
  <si>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</si>
  <si>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</si>
  <si>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</si>
  <si>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</si>
  <si>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</si>
  <si>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</si>
  <si>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</si>
  <si>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</si>
  <si>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</si>
  <si>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</si>
  <si>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</si>
  <si>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</si>
  <si>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</si>
  <si>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</si>
  <si>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</si>
  <si>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</si>
  <si>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</si>
  <si>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</si>
  <si>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</si>
  <si>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</si>
  <si>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</si>
  <si>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</si>
  <si>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</si>
  <si>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</si>
  <si>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</si>
  <si>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</si>
  <si>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</si>
  <si>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</si>
  <si>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</si>
  <si>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</si>
  <si>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</si>
  <si>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</si>
  <si>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</si>
  <si>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</si>
  <si>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</si>
  <si>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</si>
  <si>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</si>
  <si>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</si>
  <si>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</si>
  <si>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</si>
  <si>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</si>
  <si>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</si>
  <si>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</si>
  <si>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</si>
  <si>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</si>
  <si>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</si>
  <si>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</si>
  <si>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</si>
  <si>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</si>
  <si>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</si>
  <si>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</si>
  <si>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</si>
  <si>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</si>
  <si>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</si>
  <si>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</si>
  <si>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</si>
  <si>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</si>
  <si>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</si>
  <si>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</si>
  <si>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</si>
  <si>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</si>
  <si>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</si>
  <si>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</si>
  <si>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</si>
  <si>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</si>
  <si>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</si>
  <si>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</si>
  <si>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</si>
  <si>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</si>
  <si>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</si>
  <si>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</si>
  <si>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</si>
  <si>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</si>
  <si>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</si>
  <si>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</si>
  <si>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</si>
  <si>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</si>
  <si>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</si>
  <si>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</si>
  <si>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</si>
  <si>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</si>
  <si>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</si>
  <si>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</si>
  <si>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</si>
  <si>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</si>
  <si>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</si>
  <si>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</si>
  <si>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</si>
  <si>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</si>
  <si>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</si>
  <si>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</si>
  <si>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</si>
  <si>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</si>
  <si>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</si>
  <si>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</si>
  <si>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</si>
  <si>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</si>
  <si>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</si>
  <si>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</si>
  <si>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</si>
  <si>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</si>
  <si>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</si>
  <si>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</si>
  <si>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</si>
  <si>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</si>
  <si>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</si>
  <si>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</si>
  <si>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</si>
  <si>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</si>
  <si>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</si>
  <si>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0.30</t>
  </si>
  <si>
    <t>▲ 6.39</t>
  </si>
  <si>
    <t>会計</t>
    <rPh sb="0" eb="2">
      <t>カイケイ</t>
    </rPh>
    <phoneticPr fontId="5"/>
  </si>
  <si>
    <t>一般会計</t>
  </si>
  <si>
    <t>病院事業会計</t>
  </si>
  <si>
    <t>公共下水道事業会計</t>
  </si>
  <si>
    <t>介護保険事業特別会計</t>
  </si>
  <si>
    <t>国民健康保険事業特別会計</t>
  </si>
  <si>
    <t>後期高齢者医療事業特別会計</t>
  </si>
  <si>
    <t>公共用地先行取得事業特別会計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</si>
  <si>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</si>
  <si>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</si>
  <si>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</si>
  <si>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</si>
  <si>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</si>
  <si>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</si>
  <si>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</si>
  <si>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</si>
  <si>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</si>
  <si>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</si>
  <si>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</si>
  <si>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</si>
  <si>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</si>
  <si>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</si>
  <si>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</si>
  <si>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</si>
  <si>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</si>
  <si>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</si>
  <si>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</si>
  <si>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</si>
  <si>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</si>
  <si>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</si>
  <si>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</si>
  <si>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</si>
  <si>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</si>
  <si>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</si>
  <si>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</si>
  <si>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</si>
  <si>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</si>
  <si>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</si>
  <si>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</si>
  <si>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</si>
  <si>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</si>
  <si>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</si>
  <si>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</si>
  <si>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</si>
  <si>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</si>
  <si>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</si>
  <si>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</si>
  <si>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</si>
  <si>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</si>
  <si>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</si>
  <si>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</si>
  <si>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</si>
  <si>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</si>
  <si>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</si>
  <si>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</si>
  <si>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</si>
  <si>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</si>
  <si>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</si>
  <si>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</si>
  <si>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学校施設整備基金</t>
    <rPh sb="0" eb="2">
      <t>ガッコウ</t>
    </rPh>
    <rPh sb="2" eb="4">
      <t>シセツ</t>
    </rPh>
    <rPh sb="4" eb="6">
      <t>セイビ</t>
    </rPh>
    <rPh sb="6" eb="8">
      <t>キキン</t>
    </rPh>
    <phoneticPr fontId="5"/>
  </si>
  <si>
    <t>公共施設等再編整備基金</t>
    <rPh sb="0" eb="2">
      <t>コウキョウ</t>
    </rPh>
    <rPh sb="2" eb="4">
      <t>シセツ</t>
    </rPh>
    <rPh sb="4" eb="5">
      <t>トウ</t>
    </rPh>
    <rPh sb="5" eb="7">
      <t>サイヘン</t>
    </rPh>
    <rPh sb="7" eb="9">
      <t>セイビ</t>
    </rPh>
    <rPh sb="9" eb="11">
      <t>キキン</t>
    </rPh>
    <phoneticPr fontId="2"/>
  </si>
  <si>
    <t>ごみ減量化・資源化基金</t>
    <rPh sb="2" eb="5">
      <t>ゲンリョウカ</t>
    </rPh>
    <rPh sb="6" eb="9">
      <t>シゲンカ</t>
    </rPh>
    <rPh sb="9" eb="11">
      <t>キキン</t>
    </rPh>
    <phoneticPr fontId="2"/>
  </si>
  <si>
    <t>緑のまちづくり基金</t>
    <rPh sb="0" eb="1">
      <t>ミドリ</t>
    </rPh>
    <rPh sb="7" eb="9">
      <t>キキン</t>
    </rPh>
    <phoneticPr fontId="2"/>
  </si>
  <si>
    <t>子ども未来応援基金</t>
    <rPh sb="0" eb="1">
      <t>コ</t>
    </rPh>
    <rPh sb="3" eb="5">
      <t>ミライ</t>
    </rPh>
    <rPh sb="5" eb="7">
      <t>オウエン</t>
    </rPh>
    <rPh sb="7" eb="9">
      <t>キキン</t>
    </rPh>
    <phoneticPr fontId="2"/>
  </si>
  <si>
    <t>基金残高合計</t>
    <rPh sb="0" eb="2">
      <t>キキン</t>
    </rPh>
    <rPh sb="2" eb="4">
      <t>ザンダカ</t>
    </rPh>
    <rPh sb="4" eb="6">
      <t>ゴウケイ</t>
    </rPh>
    <phoneticPr fontId="5"/>
  </si>
  <si>
    <t>　類似団体内平均値と比較すると、将来負担比率と有形固定資産減価償却率はともに高い水準にあるものの、将来負担比率は、地方債残高の減少により昨年度と比較し減少している。
　将来負担比率については、基準財政需要額算入見込額は減少傾向にあるものの、算定にあたり影響のある地方債の適正管理に努めながら、公共施設等総合管理計画に基づき、公共施設等を適切に維持管理していく必要がある。</t>
    <phoneticPr fontId="2"/>
  </si>
  <si>
    <t>　類似団体内平均値と比較すると、実質公債費比率は低く、将来負担比率は高い水準にある。
　実質公債費比率については、近年発行した大型事業の市債元金償還が本格化し、公債費の増が見込まれることから増加するものと考えられる。
　市債元金償還の本格化が各比率に与える影響は少なくないが、地方債残高の抑制に努めながら、財政の健全性を維持していく。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</si>
</sst>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29" xfId="7" applyFont="1" applyBorder="1" applyAlignment="1">
      <alignment horizontal="center"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41"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7"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45022</c:v>
                </c:pt>
                <c:pt idx="1">
                  <c:v>46035</c:v>
                </c:pt>
                <c:pt idx="2">
                  <c:v>43261</c:v>
                </c:pt>
                <c:pt idx="3">
                  <c:v>40626</c:v>
                </c:pt>
                <c:pt idx="4">
                  <c:v>46133</c:v>
                </c:pt>
              </c:numCache>
            </c:numRef>
          </c:val>
          <c:smooth val="0"/>
          <c:extLst>
            <c:ext xmlns:c16="http://schemas.microsoft.com/office/drawing/2014/chart" uri="{C3380CC4-5D6E-409C-BE32-E72D297353CC}">
              <c16:uniqueId val="{00000000-B4D9-4AB1-B953-B3114526CD8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42875</c:v>
                </c:pt>
                <c:pt idx="1">
                  <c:v>24288</c:v>
                </c:pt>
                <c:pt idx="2">
                  <c:v>22936</c:v>
                </c:pt>
                <c:pt idx="3">
                  <c:v>17963</c:v>
                </c:pt>
                <c:pt idx="4">
                  <c:v>16200</c:v>
                </c:pt>
              </c:numCache>
            </c:numRef>
          </c:val>
          <c:smooth val="0"/>
          <c:extLst>
            <c:ext xmlns:c16="http://schemas.microsoft.com/office/drawing/2014/chart" uri="{C3380CC4-5D6E-409C-BE32-E72D297353CC}">
              <c16:uniqueId val="{00000001-B4D9-4AB1-B953-B3114526CD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10.8</c:v>
                </c:pt>
                <c:pt idx="1">
                  <c:v>8.15</c:v>
                </c:pt>
                <c:pt idx="2">
                  <c:v>15.05</c:v>
                </c:pt>
                <c:pt idx="3">
                  <c:v>15.64</c:v>
                </c:pt>
                <c:pt idx="4">
                  <c:v>15.98</c:v>
                </c:pt>
              </c:numCache>
            </c:numRef>
          </c:val>
          <c:extLst>
            <c:ext xmlns:c16="http://schemas.microsoft.com/office/drawing/2014/chart" uri="{C3380CC4-5D6E-409C-BE32-E72D297353CC}">
              <c16:uniqueId val="{00000000-FF63-443E-BB15-E96742DD1C5E}"/>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10.36</c:v>
                </c:pt>
                <c:pt idx="1">
                  <c:v>12.54</c:v>
                </c:pt>
                <c:pt idx="2">
                  <c:v>12.23</c:v>
                </c:pt>
                <c:pt idx="3">
                  <c:v>18.079999999999998</c:v>
                </c:pt>
                <c:pt idx="4">
                  <c:v>11.61</c:v>
                </c:pt>
              </c:numCache>
            </c:numRef>
          </c:val>
          <c:extLst>
            <c:ext xmlns:c16="http://schemas.microsoft.com/office/drawing/2014/chart" uri="{C3380CC4-5D6E-409C-BE32-E72D297353CC}">
              <c16:uniqueId val="{00000001-FF63-443E-BB15-E96742DD1C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1.58</c:v>
                </c:pt>
                <c:pt idx="1">
                  <c:v>-0.3</c:v>
                </c:pt>
                <c:pt idx="2">
                  <c:v>7.5</c:v>
                </c:pt>
                <c:pt idx="3">
                  <c:v>8.0500000000000007</c:v>
                </c:pt>
                <c:pt idx="4">
                  <c:v>-6.39</c:v>
                </c:pt>
              </c:numCache>
            </c:numRef>
          </c:val>
          <c:smooth val="0"/>
          <c:extLst>
            <c:ext xmlns:c16="http://schemas.microsoft.com/office/drawing/2014/chart" uri="{C3380CC4-5D6E-409C-BE32-E72D297353CC}">
              <c16:uniqueId val="{00000002-FF63-443E-BB15-E96742DD1C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30-4938-A6C8-E74463AA5A6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30-4938-A6C8-E74463AA5A6A}"/>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30-4938-A6C8-E74463AA5A6A}"/>
            </c:ext>
          </c:extLst>
        </c:ser>
        <c:ser>
          <c:idx val="3"/>
          <c:order val="3"/>
          <c:tx>
            <c:strRef>
              <c:f>[1]データシート!$A$30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230-4938-A6C8-E74463AA5A6A}"/>
            </c:ext>
          </c:extLst>
        </c:ser>
        <c:ser>
          <c:idx val="4"/>
          <c:order val="4"/>
          <c:tx>
            <c:strRef>
              <c:f>[1]データシート!$A$31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4-A230-4938-A6C8-E74463AA5A6A}"/>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0.91</c:v>
                </c:pt>
                <c:pt idx="2">
                  <c:v>#N/A</c:v>
                </c:pt>
                <c:pt idx="3">
                  <c:v>0.42</c:v>
                </c:pt>
                <c:pt idx="4">
                  <c:v>#N/A</c:v>
                </c:pt>
                <c:pt idx="5">
                  <c:v>1.27</c:v>
                </c:pt>
                <c:pt idx="6">
                  <c:v>#N/A</c:v>
                </c:pt>
                <c:pt idx="7">
                  <c:v>1.34</c:v>
                </c:pt>
                <c:pt idx="8">
                  <c:v>#N/A</c:v>
                </c:pt>
                <c:pt idx="9">
                  <c:v>0.95</c:v>
                </c:pt>
              </c:numCache>
            </c:numRef>
          </c:val>
          <c:extLst>
            <c:ext xmlns:c16="http://schemas.microsoft.com/office/drawing/2014/chart" uri="{C3380CC4-5D6E-409C-BE32-E72D297353CC}">
              <c16:uniqueId val="{00000005-A230-4938-A6C8-E74463AA5A6A}"/>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1.43</c:v>
                </c:pt>
                <c:pt idx="2">
                  <c:v>#N/A</c:v>
                </c:pt>
                <c:pt idx="3">
                  <c:v>1.03</c:v>
                </c:pt>
                <c:pt idx="4">
                  <c:v>#N/A</c:v>
                </c:pt>
                <c:pt idx="5">
                  <c:v>0.96</c:v>
                </c:pt>
                <c:pt idx="6">
                  <c:v>#N/A</c:v>
                </c:pt>
                <c:pt idx="7">
                  <c:v>1.2</c:v>
                </c:pt>
                <c:pt idx="8">
                  <c:v>#N/A</c:v>
                </c:pt>
                <c:pt idx="9">
                  <c:v>1.01</c:v>
                </c:pt>
              </c:numCache>
            </c:numRef>
          </c:val>
          <c:extLst>
            <c:ext xmlns:c16="http://schemas.microsoft.com/office/drawing/2014/chart" uri="{C3380CC4-5D6E-409C-BE32-E72D297353CC}">
              <c16:uniqueId val="{00000006-A230-4938-A6C8-E74463AA5A6A}"/>
            </c:ext>
          </c:extLst>
        </c:ser>
        <c:ser>
          <c:idx val="7"/>
          <c:order val="7"/>
          <c:tx>
            <c:strRef>
              <c:f>[1]データシート!$A$34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4.09</c:v>
                </c:pt>
                <c:pt idx="2">
                  <c:v>#N/A</c:v>
                </c:pt>
                <c:pt idx="3">
                  <c:v>4.29</c:v>
                </c:pt>
                <c:pt idx="4">
                  <c:v>#N/A</c:v>
                </c:pt>
                <c:pt idx="5">
                  <c:v>4.75</c:v>
                </c:pt>
                <c:pt idx="6">
                  <c:v>#N/A</c:v>
                </c:pt>
                <c:pt idx="7">
                  <c:v>4.82</c:v>
                </c:pt>
                <c:pt idx="8">
                  <c:v>#N/A</c:v>
                </c:pt>
                <c:pt idx="9">
                  <c:v>4.67</c:v>
                </c:pt>
              </c:numCache>
            </c:numRef>
          </c:val>
          <c:extLst>
            <c:ext xmlns:c16="http://schemas.microsoft.com/office/drawing/2014/chart" uri="{C3380CC4-5D6E-409C-BE32-E72D297353CC}">
              <c16:uniqueId val="{00000007-A230-4938-A6C8-E74463AA5A6A}"/>
            </c:ext>
          </c:extLst>
        </c:ser>
        <c:ser>
          <c:idx val="8"/>
          <c:order val="8"/>
          <c:tx>
            <c:strRef>
              <c:f>[1]データシート!$A$35</c:f>
              <c:strCache>
                <c:ptCount val="1"/>
                <c:pt idx="0">
                  <c:v>病院事業会計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6.07</c:v>
                </c:pt>
                <c:pt idx="2">
                  <c:v>#N/A</c:v>
                </c:pt>
                <c:pt idx="3">
                  <c:v>5.79</c:v>
                </c:pt>
                <c:pt idx="4">
                  <c:v>#N/A</c:v>
                </c:pt>
                <c:pt idx="5">
                  <c:v>6.16</c:v>
                </c:pt>
                <c:pt idx="6">
                  <c:v>#N/A</c:v>
                </c:pt>
                <c:pt idx="7">
                  <c:v>9.09</c:v>
                </c:pt>
                <c:pt idx="8">
                  <c:v>#N/A</c:v>
                </c:pt>
                <c:pt idx="9">
                  <c:v>10.88</c:v>
                </c:pt>
              </c:numCache>
            </c:numRef>
          </c:val>
          <c:extLst>
            <c:ext xmlns:c16="http://schemas.microsoft.com/office/drawing/2014/chart" uri="{C3380CC4-5D6E-409C-BE32-E72D297353CC}">
              <c16:uniqueId val="{00000008-A230-4938-A6C8-E74463AA5A6A}"/>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10.8</c:v>
                </c:pt>
                <c:pt idx="2">
                  <c:v>#N/A</c:v>
                </c:pt>
                <c:pt idx="3">
                  <c:v>8.15</c:v>
                </c:pt>
                <c:pt idx="4">
                  <c:v>#N/A</c:v>
                </c:pt>
                <c:pt idx="5">
                  <c:v>15.04</c:v>
                </c:pt>
                <c:pt idx="6">
                  <c:v>#N/A</c:v>
                </c:pt>
                <c:pt idx="7">
                  <c:v>15.63</c:v>
                </c:pt>
                <c:pt idx="8">
                  <c:v>#N/A</c:v>
                </c:pt>
                <c:pt idx="9">
                  <c:v>15.98</c:v>
                </c:pt>
              </c:numCache>
            </c:numRef>
          </c:val>
          <c:extLst>
            <c:ext xmlns:c16="http://schemas.microsoft.com/office/drawing/2014/chart" uri="{C3380CC4-5D6E-409C-BE32-E72D297353CC}">
              <c16:uniqueId val="{00000009-A230-4938-A6C8-E74463AA5A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5993</c:v>
                </c:pt>
                <c:pt idx="5">
                  <c:v>5864</c:v>
                </c:pt>
                <c:pt idx="8">
                  <c:v>5993</c:v>
                </c:pt>
                <c:pt idx="11">
                  <c:v>6057</c:v>
                </c:pt>
                <c:pt idx="14">
                  <c:v>5913</c:v>
                </c:pt>
              </c:numCache>
            </c:numRef>
          </c:val>
          <c:extLst>
            <c:ext xmlns:c16="http://schemas.microsoft.com/office/drawing/2014/chart" uri="{C3380CC4-5D6E-409C-BE32-E72D297353CC}">
              <c16:uniqueId val="{00000000-3D4E-453C-B302-40D245924FA6}"/>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4E-453C-B302-40D245924FA6}"/>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77</c:v>
                </c:pt>
                <c:pt idx="3">
                  <c:v>102</c:v>
                </c:pt>
                <c:pt idx="6">
                  <c:v>102</c:v>
                </c:pt>
                <c:pt idx="9">
                  <c:v>102</c:v>
                </c:pt>
                <c:pt idx="12">
                  <c:v>102</c:v>
                </c:pt>
              </c:numCache>
            </c:numRef>
          </c:val>
          <c:extLst>
            <c:ext xmlns:c16="http://schemas.microsoft.com/office/drawing/2014/chart" uri="{C3380CC4-5D6E-409C-BE32-E72D297353CC}">
              <c16:uniqueId val="{00000002-3D4E-453C-B302-40D245924FA6}"/>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4E-453C-B302-40D245924FA6}"/>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1725</c:v>
                </c:pt>
                <c:pt idx="3">
                  <c:v>1773</c:v>
                </c:pt>
                <c:pt idx="6">
                  <c:v>1733</c:v>
                </c:pt>
                <c:pt idx="9">
                  <c:v>1722</c:v>
                </c:pt>
                <c:pt idx="12">
                  <c:v>1696</c:v>
                </c:pt>
              </c:numCache>
            </c:numRef>
          </c:val>
          <c:extLst>
            <c:ext xmlns:c16="http://schemas.microsoft.com/office/drawing/2014/chart" uri="{C3380CC4-5D6E-409C-BE32-E72D297353CC}">
              <c16:uniqueId val="{00000004-3D4E-453C-B302-40D245924FA6}"/>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4E-453C-B302-40D245924FA6}"/>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4E-453C-B302-40D245924FA6}"/>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4398</c:v>
                </c:pt>
                <c:pt idx="3">
                  <c:v>4551</c:v>
                </c:pt>
                <c:pt idx="6">
                  <c:v>4856</c:v>
                </c:pt>
                <c:pt idx="9">
                  <c:v>5277</c:v>
                </c:pt>
                <c:pt idx="12">
                  <c:v>5865</c:v>
                </c:pt>
              </c:numCache>
            </c:numRef>
          </c:val>
          <c:extLst>
            <c:ext xmlns:c16="http://schemas.microsoft.com/office/drawing/2014/chart" uri="{C3380CC4-5D6E-409C-BE32-E72D297353CC}">
              <c16:uniqueId val="{00000007-3D4E-453C-B302-40D245924F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207</c:v>
                </c:pt>
                <c:pt idx="2">
                  <c:v>#N/A</c:v>
                </c:pt>
                <c:pt idx="3">
                  <c:v>#N/A</c:v>
                </c:pt>
                <c:pt idx="4">
                  <c:v>562</c:v>
                </c:pt>
                <c:pt idx="5">
                  <c:v>#N/A</c:v>
                </c:pt>
                <c:pt idx="6">
                  <c:v>#N/A</c:v>
                </c:pt>
                <c:pt idx="7">
                  <c:v>698</c:v>
                </c:pt>
                <c:pt idx="8">
                  <c:v>#N/A</c:v>
                </c:pt>
                <c:pt idx="9">
                  <c:v>#N/A</c:v>
                </c:pt>
                <c:pt idx="10">
                  <c:v>1044</c:v>
                </c:pt>
                <c:pt idx="11">
                  <c:v>#N/A</c:v>
                </c:pt>
                <c:pt idx="12">
                  <c:v>#N/A</c:v>
                </c:pt>
                <c:pt idx="13">
                  <c:v>1750</c:v>
                </c:pt>
                <c:pt idx="14">
                  <c:v>#N/A</c:v>
                </c:pt>
              </c:numCache>
            </c:numRef>
          </c:val>
          <c:smooth val="0"/>
          <c:extLst>
            <c:ext xmlns:c16="http://schemas.microsoft.com/office/drawing/2014/chart" uri="{C3380CC4-5D6E-409C-BE32-E72D297353CC}">
              <c16:uniqueId val="{00000008-3D4E-453C-B302-40D245924F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50866</c:v>
                </c:pt>
                <c:pt idx="5">
                  <c:v>50012</c:v>
                </c:pt>
                <c:pt idx="8">
                  <c:v>48887</c:v>
                </c:pt>
                <c:pt idx="11">
                  <c:v>48293</c:v>
                </c:pt>
                <c:pt idx="14">
                  <c:v>46753</c:v>
                </c:pt>
              </c:numCache>
            </c:numRef>
          </c:val>
          <c:extLst>
            <c:ext xmlns:c16="http://schemas.microsoft.com/office/drawing/2014/chart" uri="{C3380CC4-5D6E-409C-BE32-E72D297353CC}">
              <c16:uniqueId val="{00000000-FD5E-472C-B84E-8B6424EB0F0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20693</c:v>
                </c:pt>
                <c:pt idx="5">
                  <c:v>20237</c:v>
                </c:pt>
                <c:pt idx="8">
                  <c:v>20200</c:v>
                </c:pt>
                <c:pt idx="11">
                  <c:v>19480</c:v>
                </c:pt>
                <c:pt idx="14">
                  <c:v>18340</c:v>
                </c:pt>
              </c:numCache>
            </c:numRef>
          </c:val>
          <c:extLst>
            <c:ext xmlns:c16="http://schemas.microsoft.com/office/drawing/2014/chart" uri="{C3380CC4-5D6E-409C-BE32-E72D297353CC}">
              <c16:uniqueId val="{00000001-FD5E-472C-B84E-8B6424EB0F0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8308</c:v>
                </c:pt>
                <c:pt idx="5">
                  <c:v>9756</c:v>
                </c:pt>
                <c:pt idx="8">
                  <c:v>10480</c:v>
                </c:pt>
                <c:pt idx="11">
                  <c:v>13711</c:v>
                </c:pt>
                <c:pt idx="14">
                  <c:v>16661</c:v>
                </c:pt>
              </c:numCache>
            </c:numRef>
          </c:val>
          <c:extLst>
            <c:ext xmlns:c16="http://schemas.microsoft.com/office/drawing/2014/chart" uri="{C3380CC4-5D6E-409C-BE32-E72D297353CC}">
              <c16:uniqueId val="{00000002-FD5E-472C-B84E-8B6424EB0F0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5E-472C-B84E-8B6424EB0F0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5E-472C-B84E-8B6424EB0F0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5E-472C-B84E-8B6424EB0F0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9270</c:v>
                </c:pt>
                <c:pt idx="3">
                  <c:v>8804</c:v>
                </c:pt>
                <c:pt idx="6">
                  <c:v>8744</c:v>
                </c:pt>
                <c:pt idx="9">
                  <c:v>8916</c:v>
                </c:pt>
                <c:pt idx="12">
                  <c:v>9116</c:v>
                </c:pt>
              </c:numCache>
            </c:numRef>
          </c:val>
          <c:extLst>
            <c:ext xmlns:c16="http://schemas.microsoft.com/office/drawing/2014/chart" uri="{C3380CC4-5D6E-409C-BE32-E72D297353CC}">
              <c16:uniqueId val="{00000006-FD5E-472C-B84E-8B6424EB0F0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D5E-472C-B84E-8B6424EB0F0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19968</c:v>
                </c:pt>
                <c:pt idx="3">
                  <c:v>19522</c:v>
                </c:pt>
                <c:pt idx="6">
                  <c:v>18965</c:v>
                </c:pt>
                <c:pt idx="9">
                  <c:v>18097</c:v>
                </c:pt>
                <c:pt idx="12">
                  <c:v>17102</c:v>
                </c:pt>
              </c:numCache>
            </c:numRef>
          </c:val>
          <c:extLst>
            <c:ext xmlns:c16="http://schemas.microsoft.com/office/drawing/2014/chart" uri="{C3380CC4-5D6E-409C-BE32-E72D297353CC}">
              <c16:uniqueId val="{00000008-FD5E-472C-B84E-8B6424EB0F0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4379</c:v>
                </c:pt>
                <c:pt idx="3">
                  <c:v>4279</c:v>
                </c:pt>
                <c:pt idx="6">
                  <c:v>4179</c:v>
                </c:pt>
                <c:pt idx="9">
                  <c:v>4078</c:v>
                </c:pt>
                <c:pt idx="12">
                  <c:v>3977</c:v>
                </c:pt>
              </c:numCache>
            </c:numRef>
          </c:val>
          <c:extLst>
            <c:ext xmlns:c16="http://schemas.microsoft.com/office/drawing/2014/chart" uri="{C3380CC4-5D6E-409C-BE32-E72D297353CC}">
              <c16:uniqueId val="{00000009-FD5E-472C-B84E-8B6424EB0F0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64485</c:v>
                </c:pt>
                <c:pt idx="3">
                  <c:v>65763</c:v>
                </c:pt>
                <c:pt idx="6">
                  <c:v>66381</c:v>
                </c:pt>
                <c:pt idx="9">
                  <c:v>64418</c:v>
                </c:pt>
                <c:pt idx="12">
                  <c:v>61721</c:v>
                </c:pt>
              </c:numCache>
            </c:numRef>
          </c:val>
          <c:extLst>
            <c:ext xmlns:c16="http://schemas.microsoft.com/office/drawing/2014/chart" uri="{C3380CC4-5D6E-409C-BE32-E72D297353CC}">
              <c16:uniqueId val="{0000000A-FD5E-472C-B84E-8B6424EB0F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18237</c:v>
                </c:pt>
                <c:pt idx="2">
                  <c:v>#N/A</c:v>
                </c:pt>
                <c:pt idx="3">
                  <c:v>#N/A</c:v>
                </c:pt>
                <c:pt idx="4">
                  <c:v>18364</c:v>
                </c:pt>
                <c:pt idx="5">
                  <c:v>#N/A</c:v>
                </c:pt>
                <c:pt idx="6">
                  <c:v>#N/A</c:v>
                </c:pt>
                <c:pt idx="7">
                  <c:v>18701</c:v>
                </c:pt>
                <c:pt idx="8">
                  <c:v>#N/A</c:v>
                </c:pt>
                <c:pt idx="9">
                  <c:v>#N/A</c:v>
                </c:pt>
                <c:pt idx="10">
                  <c:v>14025</c:v>
                </c:pt>
                <c:pt idx="11">
                  <c:v>#N/A</c:v>
                </c:pt>
                <c:pt idx="12">
                  <c:v>#N/A</c:v>
                </c:pt>
                <c:pt idx="13">
                  <c:v>10163</c:v>
                </c:pt>
                <c:pt idx="14">
                  <c:v>#N/A</c:v>
                </c:pt>
              </c:numCache>
            </c:numRef>
          </c:val>
          <c:smooth val="0"/>
          <c:extLst>
            <c:ext xmlns:c16="http://schemas.microsoft.com/office/drawing/2014/chart" uri="{C3380CC4-5D6E-409C-BE32-E72D297353CC}">
              <c16:uniqueId val="{0000000B-FD5E-472C-B84E-8B6424EB0F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5264</c:v>
                </c:pt>
                <c:pt idx="1">
                  <c:v>8264</c:v>
                </c:pt>
                <c:pt idx="2">
                  <c:v>5265</c:v>
                </c:pt>
              </c:numCache>
            </c:numRef>
          </c:val>
          <c:extLst>
            <c:ext xmlns:c16="http://schemas.microsoft.com/office/drawing/2014/chart" uri="{C3380CC4-5D6E-409C-BE32-E72D297353CC}">
              <c16:uniqueId val="{00000000-F262-4967-9804-30CEA9341F9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F262-4967-9804-30CEA9341F9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2807</c:v>
                </c:pt>
                <c:pt idx="1">
                  <c:v>2684</c:v>
                </c:pt>
                <c:pt idx="2">
                  <c:v>8296</c:v>
                </c:pt>
              </c:numCache>
            </c:numRef>
          </c:val>
          <c:extLst>
            <c:ext xmlns:c16="http://schemas.microsoft.com/office/drawing/2014/chart" uri="{C3380CC4-5D6E-409C-BE32-E72D297353CC}">
              <c16:uniqueId val="{00000002-F262-4967-9804-30CEA9341F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{3F1CB81A-8E08-43ED-B039-655D950FF991}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EF3-4565-9760-9AA782F753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{318BAACF-3723-4CDF-AEAB-2C1EE7B2DE1B}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F3-4565-9760-9AA782F753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{D11920AB-AA3D-4328-8D16-414E6FFA87B1}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F3-4565-9760-9AA782F753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{0E340A64-35F3-4B93-B62E-939AA1EA5BBF}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F3-4565-9760-9AA782F753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{4F66F380-DBA4-4358-B900-A3CEB0544573}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F3-4565-9760-9AA782F753E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{0783915E-0BB0-4DBF-8C30-6B79CCABF31E}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EF3-4565-9760-9AA782F753E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{028674B7-68BD-42B4-B26D-F39D4B8CA5CB}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EF3-4565-9760-9AA782F753E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{7CC39DB1-264C-4C13-8EB7-82687509B69A}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EF3-4565-9760-9AA782F753E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{56FE9294-D700-4C97-B3C5-7FE76DE83D10}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EF3-4565-9760-9AA782F753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61.9</c:v>
                </c:pt>
                <c:pt idx="16">
                  <c:v>62.9</c:v>
                </c:pt>
                <c:pt idx="24">
                  <c:v>64.3</c:v>
                </c:pt>
                <c:pt idx="32">
                  <c:v>65.7</c:v>
                </c:pt>
              </c:numCache>
            </c:numRef>
          </c:xVal>
          <c:yVal>
            <c:numRef>
              <c:f>公会計指標分析・財政指標組合せ分析表!$BP$51:$DC$51</c:f>
              <c:numCache>
                <c:formatCode>#,##0.0;"▲ "#,##0.0</c:formatCode>
                <c:ptCount val="40"/>
                <c:pt idx="0">
                  <c:v>48.9</c:v>
                </c:pt>
                <c:pt idx="8">
                  <c:v>48.7</c:v>
                </c:pt>
                <c:pt idx="16">
                  <c:v>48.2</c:v>
                </c:pt>
                <c:pt idx="24">
                  <c:v>33.799999999999997</c:v>
                </c:pt>
                <c:pt idx="32">
                  <c:v>24.7</c:v>
                </c:pt>
              </c:numCache>
            </c:numRef>
          </c:yVal>
          <c:smooth val="0"/>
          <c:extLst>
            <c:ext xmlns:c16="http://schemas.microsoft.com/office/drawing/2014/chart" uri="{C3380CC4-5D6E-409C-BE32-E72D297353CC}">
              <c16:uniqueId val="{00000009-BEF3-4565-9760-9AA782F753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{0B2B3C9C-D278-49F6-BCAA-57C9B3DDB348}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EF3-4565-9760-9AA782F753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{3B10EEDC-C7A6-478C-80A5-E5A697F831CD}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F3-4565-9760-9AA782F753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{2A91E455-5A4E-4FD5-8E35-3D17417A7B05}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F3-4565-9760-9AA782F753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{C242663E-4FEA-4D05-B4DE-90E086D49F7E}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F3-4565-9760-9AA782F753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{BE10143D-23B4-4235-A15B-8627581C1F23}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F3-4565-9760-9AA782F753E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{9CDB83CF-FBBD-474E-A140-112D952A5146}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EF3-4565-9760-9AA782F753E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{1CAE2F66-F8A9-412F-B407-359456B1A5DD}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EF3-4565-9760-9AA782F753E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{90330B8D-FE37-4C5E-BE55-143307F7B010}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EF3-4565-9760-9AA782F753E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{CF3609D7-A968-412F-91E1-AAC792811DD7}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EF3-4565-9760-9AA782F753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60.9</c:v>
                </c:pt>
                <c:pt idx="16">
                  <c:v>61.9</c:v>
                </c:pt>
                <c:pt idx="24">
                  <c:v>62.5</c:v>
                </c:pt>
                <c:pt idx="32">
                  <c:v>63.5</c:v>
                </c:pt>
              </c:numCache>
            </c:numRef>
          </c:xVal>
          <c:yVal>
            <c:numRef>
              <c:f>公会計指標分析・財政指標組合せ分析表!$BP$55:$DC$55</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BEF3-4565-9760-9AA782F753E1}"/>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{5D4B4BBB-5ADB-4212-A9D3-F507D91F5444}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67F-47C9-BAA2-F59FCC9723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{7C9677DB-F4F1-4215-B8BE-E6B762063470}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7F-47C9-BAA2-F59FCC9723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{26E746E2-4CBA-4B37-AE0E-8495C66C57C2}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7F-47C9-BAA2-F59FCC9723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{0D400E1C-A65F-49B2-ADE7-62116C1C2726}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7F-47C9-BAA2-F59FCC9723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{276622C3-9A79-4638-BC8D-DCFEFECB0D5E}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7F-47C9-BAA2-F59FCC97231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{7F9AD2CC-A2AE-45D2-B630-B211FFA4862F}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67F-47C9-BAA2-F59FCC97231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{9E31B4AB-F40B-4306-A9F5-B4CD883C4AD5}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67F-47C9-BAA2-F59FCC97231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{ABCDB402-CD0E-4669-8315-78A6A30820A3}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67F-47C9-BAA2-F59FCC97231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{77214883-9125-48EF-BBA5-0728AEC7C48D}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67F-47C9-BAA2-F59FCC9723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0.7</c:v>
                </c:pt>
                <c:pt idx="16">
                  <c:v>1.2</c:v>
                </c:pt>
                <c:pt idx="24">
                  <c:v>1.9</c:v>
                </c:pt>
                <c:pt idx="32">
                  <c:v>2.8</c:v>
                </c:pt>
              </c:numCache>
            </c:numRef>
          </c:xVal>
          <c:yVal>
            <c:numRef>
              <c:f>公会計指標分析・財政指標組合せ分析表!$BP$73:$DC$73</c:f>
              <c:numCache>
                <c:formatCode>#,##0.0;"▲ "#,##0.0</c:formatCode>
                <c:ptCount val="40"/>
                <c:pt idx="0">
                  <c:v>48.9</c:v>
                </c:pt>
                <c:pt idx="8">
                  <c:v>48.7</c:v>
                </c:pt>
                <c:pt idx="16">
                  <c:v>48.2</c:v>
                </c:pt>
                <c:pt idx="24">
                  <c:v>33.799999999999997</c:v>
                </c:pt>
                <c:pt idx="32">
                  <c:v>24.7</c:v>
                </c:pt>
              </c:numCache>
            </c:numRef>
          </c:yVal>
          <c:smooth val="0"/>
          <c:extLst>
            <c:ext xmlns:c16="http://schemas.microsoft.com/office/drawing/2014/chart" uri="{C3380CC4-5D6E-409C-BE32-E72D297353CC}">
              <c16:uniqueId val="{00000009-067F-47C9-BAA2-F59FCC9723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{A075E310-3E63-4375-808E-6273A4048BAD}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67F-47C9-BAA2-F59FCC9723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{72961B1C-3D81-4A6C-914F-112E79849209}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7F-47C9-BAA2-F59FCC9723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{7926C9DA-144E-4584-9317-01FD09EADC4B}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7F-47C9-BAA2-F59FCC9723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{86AFD8F4-F2F1-41E8-8797-D8C341F11FC8}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7F-47C9-BAA2-F59FCC9723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{08CF7737-717D-4A0B-8F44-A5636E32DB72}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7F-47C9-BAA2-F59FCC97231B}"/>
                </c:ext>
              </c:extLst>
            </c:dLbl>
            <c:dLbl>
              <c:idx val="8"/>
              <c:layout>
                <c:manualLayout>
                  <c:x val="-3.6429687715380583E-2"/>
                  <c:y val="-4.998880065648017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{47713887-9B4F-4493-AFE3-A6064872BFCF}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67F-47C9-BAA2-F59FCC97231B}"/>
                </c:ext>
              </c:extLst>
            </c:dLbl>
            <c:dLbl>
              <c:idx val="16"/>
              <c:layout>
                <c:manualLayout>
                  <c:x val="-2.6710997734770581E-2"/>
                  <c:y val="-7.484449351910772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{F0BF5AF0-B384-4EEB-A36E-D043C536F37B}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67F-47C9-BAA2-F59FCC97231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{3E870133-73F6-4560-A674-84FFAA9B73E5}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67F-47C9-BAA2-F59FCC97231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{32B3A4F4-1D7C-413F-A061-7878E9E3569F}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67F-47C9-BAA2-F59FCC9723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3.6</c:v>
                </c:pt>
                <c:pt idx="16">
                  <c:v>3.5</c:v>
                </c:pt>
                <c:pt idx="24">
                  <c:v>3.6</c:v>
                </c:pt>
                <c:pt idx="32">
                  <c:v>4</c:v>
                </c:pt>
              </c:numCache>
            </c:numRef>
          </c:xVal>
          <c:yVal>
            <c:numRef>
              <c:f>公会計指標分析・財政指標組合せ分析表!$BP$77:$DC$77</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067F-47C9-BAA2-F59FCC97231B}"/>
            </c:ext>
          </c:extLst>
        </c:ser>
        <c:dLbls>
          <c:showLegendKey val="0"/>
          <c:showVal val="1"/>
          <c:showCatName val="0"/>
          <c:showSerName val="0"/>
          <c:showPercent val="0"/>
          <c:showBubbleSize val="0"/>
        </c:dLbls>
        <c:axId val="84219776"/>
        <c:axId val="84234240"/>
      </c:scatterChart>
      <c:valAx>
        <c:axId val="84219776"/>
        <c:scaling>
          <c:orientation val="maxMin"/>
          <c:max val="5"/>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歳出にあたる元利償還金等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は、元利償還金の増を要因として前年度より５６２百万円の増となった。また、算入公債費等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は、１４４百万円の減となった。これにより、実質公債費比率の分子は、前年度より７０６百万円の増となっている。</a:t>
          </a:r>
        </a:p>
        <a:p>
          <a:r>
            <a:rPr kumimoji="1" lang="ja-JP" altLang="en-US" sz="1400">
              <a:latin typeface="ＭＳ ゴシック" pitchFamily="49" charset="-128"/>
              <a:ea typeface="ＭＳ ゴシック" pitchFamily="49" charset="-128"/>
            </a:rPr>
            <a:t>　結果として、実質公債費比率（単年度）は２．５２００２％（令和３年度）から４．２６４０１％（令和４年度）となり、実質公債費比率（３か年平均）は前年度より０．９ポイント悪化し、２．８％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令和４年度における将来負担額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９１，９１６百万円で、前年度より一般会計等に係る地方債残高が２，６９７百万円、債務負担行為に基づく支出予定額が１０１百万円、公営企業債等繰入見込額が９９５百万円、それぞれ減となったことで将来負担額は前年度より３，５９３百万円の減となった。</a:t>
          </a:r>
        </a:p>
        <a:p>
          <a:r>
            <a:rPr kumimoji="1" lang="ja-JP" altLang="en-US" sz="1200">
              <a:latin typeface="ＭＳ ゴシック" pitchFamily="49" charset="-128"/>
              <a:ea typeface="ＭＳ ゴシック" pitchFamily="49" charset="-128"/>
            </a:rPr>
            <a:t>　また、将来負担額の減額要素となる充当可能特定歳入が１，１４０百万円の減、基準財政需要額算入見込額が１，５４０百万円の減となったものの、充当可能基金２，９５０百万円の増となり、将来負担比率算出における分子全体として、前年度より３，８６２百万円の減となった。</a:t>
          </a:r>
        </a:p>
        <a:p>
          <a:r>
            <a:rPr kumimoji="1" lang="ja-JP" altLang="en-US" sz="1200">
              <a:latin typeface="ＭＳ ゴシック" pitchFamily="49" charset="-128"/>
              <a:ea typeface="ＭＳ ゴシック" pitchFamily="49" charset="-128"/>
            </a:rPr>
            <a:t>　将来負担比率算定の分母は、標準財政規模が前年度より３５８百万円の減となったことにより、分母全体として３７１百万円の減となり、結果として、将来負担比率は前年度の３３．８％から９．１ポイント改善し、２４．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神奈川県茅ヶ崎市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３，０００百万円、ふるさと基金を９０百万円取り崩すなどしたが、学校施設整備基金を４，００１百万円、公共施設等再編整備基金を１，００１百万円、子ども未来応援基金を３３３百万円積み立てるなどに伴い、基金全体として２，６１２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については、本市の小中学校の老朽化が進む中で、近い将来確実に見込まれる学校施設の整備への備えとして新設し、令和３年度に臨時的に積み立てを行った財政調整基金から３，０００百万円を取り崩し、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災害等への対応、公共施設や学校等の整備、子育て関連施策など様々な行政需要に備えるため計画的に積み立て、活用していくことを予定している。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市立の小学校及び中学校の施設の整備を計画的に推進するために必要な事業に活用される基金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文化施設、体育施設、福祉施設、庁舎その他の公共用又は公用に供する施設の再編及び整備を計画的に推進するため活用される基金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・ごみ減量化・資源化基金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増加するごみの減量化及び資源化を促進し、良好な生活環境の保全に資するためごみの減量化及び資源化に関する事業やごみの減量化及び資源化に関する市民活動に活用される基金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・緑のまちづくり基金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本市に存する緑地を市民共有の財産として保全するため、良好な自然環境を形成している緑地の取得費や取得した緑地の維持管理費に活用される基金</a:t>
          </a:r>
          <a:endParaRPr lang="en-US" altLang="ja-JP" sz="1200"/>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・子ども未来応援基金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子育てに関する施策を推進するための事業に活用される基金</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・学校施設整備基金：将来確実に見込まれる学校施設の整備に備えるため４，００１百万円を積み立て</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・公共施設等再編整備基金：施設の老朽化に伴う再整備等に備えるため１，００１百万円を積み立て</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・子ども未来応援基金：子育て関連施策を的確に実施していくため３３３百万円を積み立て</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公共施設や学校等の整備、子育て関連施策など様々な行政需要に備えるため計画的に積み立て、活用していくことを予定している。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「学校施設整備基金」へ積み立てるため３，０００百万円を取り崩し、基金利子の積み立てを行った。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・財政調整基金の残高は、標準財政規模の１０％程度になるよう努めることとしている。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・災害等の不測の事態に備え、過去の実績等を踏まえ、２４億円を下回らないよう積み立てることとしている。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246,394
244,260
35.70
96,409,004
88,840,438
7,250,090
45,357,420
61,709,726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有形固定資産減価償却率は昨年度から１．４ポイント上昇しているが、類似団体内平均値と概ね同水準となっている。</a:t>
          </a:r>
        </a:p>
        <a:p>
          <a:r>
            <a:rPr kumimoji="1" lang="ja-JP" altLang="en-US" sz="1100">
              <a:latin typeface="ＭＳ Ｐゴシック" panose="020B0600070205080204" pitchFamily="50" charset="-128"/>
              <a:ea typeface="ＭＳ Ｐゴシック" panose="020B0600070205080204" pitchFamily="50" charset="-128"/>
            </a:rPr>
            <a:t>　将来にわたり安全・安心な市民サービスを維持していくため、公共施設等総合管理計画に基づき、今後も公共施設等を適切に維持管理していく必要がある。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33</xdr:row>
      <xdr:rowOff>52197</xdr:rowOff>
    </xdr:to>
    <xdr:cxnSp macro="">
      <xdr:nvCxnSpPr>
        <xdr:cNvPr id="63" name="直線コネクタ 62"/>
        <xdr:cNvCxnSpPr/>
      </xdr:nvCxnSpPr>
      <xdr:spPr>
        <a:xfrm flipV="1">
          <a:off x="4760595" y="5445252"/>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4" name="有形固定資産減価償却率最小値テキスト"/>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5" name="直線コネクタ 64"/>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68" name="有形固定資産減価償却率平均値テキスト"/>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0" name="フローチャート: 判断 69"/>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104267</xdr:rowOff>
    </xdr:from>
    <xdr:to>
      <xdr:col>15</xdr:col>
      <xdr:colOff>187325</xdr:colOff>
      <xdr:row>30</xdr:row>
      <xdr:rowOff>34417</xdr:rowOff>
    </xdr:to>
    <xdr:sp macro="" textlink="">
      <xdr:nvSpPr>
        <xdr:cNvPr id="71" name="フローチャート: 判断 70"/>
        <xdr:cNvSpPr/>
      </xdr:nvSpPr>
      <xdr:spPr>
        <a:xfrm>
          <a:off x="3238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72" name="フローチャート: 判断 71"/>
        <xdr:cNvSpPr/>
      </xdr:nvSpPr>
      <xdr:spPr>
        <a:xfrm>
          <a:off x="2476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73" name="フローチャート: 判断 72"/>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96901</xdr:rowOff>
    </xdr:from>
    <xdr:to>
      <xdr:col>23</xdr:col>
      <xdr:colOff>136525</xdr:colOff>
      <xdr:row>31</xdr:row>
      <xdr:rowOff>27051</xdr:rowOff>
    </xdr:to>
    <xdr:sp macro="" textlink="">
      <xdr:nvSpPr>
        <xdr:cNvPr id="79" name="楕円 78"/>
        <xdr:cNvSpPr/>
      </xdr:nvSpPr>
      <xdr:spPr>
        <a:xfrm>
          <a:off x="47117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75328</xdr:rowOff>
    </xdr:from>
    <xdr:ext cx="405111" cy="259045"/>
    <xdr:sp macro="" textlink="">
      <xdr:nvSpPr>
        <xdr:cNvPr id="80" name="有形固定資産減価償却率該当値テキスト"/>
        <xdr:cNvSpPr txBox="1"/>
      </xdr:nvSpPr>
      <xdr:spPr>
        <a:xfrm>
          <a:off x="4813300" y="59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36449</xdr:rowOff>
    </xdr:from>
    <xdr:to>
      <xdr:col>19</xdr:col>
      <xdr:colOff>187325</xdr:colOff>
      <xdr:row>30</xdr:row>
      <xdr:rowOff>138049</xdr:rowOff>
    </xdr:to>
    <xdr:sp macro="" textlink="">
      <xdr:nvSpPr>
        <xdr:cNvPr id="81" name="楕円 80"/>
        <xdr:cNvSpPr/>
      </xdr:nvSpPr>
      <xdr:spPr>
        <a:xfrm>
          <a:off x="4000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87249</xdr:rowOff>
    </xdr:from>
    <xdr:to>
      <xdr:col>23</xdr:col>
      <xdr:colOff>85725</xdr:colOff>
      <xdr:row>30</xdr:row>
      <xdr:rowOff>147701</xdr:rowOff>
    </xdr:to>
    <xdr:cxnSp macro="">
      <xdr:nvCxnSpPr>
        <xdr:cNvPr id="82" name="直線コネクタ 81"/>
        <xdr:cNvCxnSpPr/>
      </xdr:nvCxnSpPr>
      <xdr:spPr>
        <a:xfrm>
          <a:off x="4051300" y="6002274"/>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147447</xdr:rowOff>
    </xdr:from>
    <xdr:to>
      <xdr:col>15</xdr:col>
      <xdr:colOff>187325</xdr:colOff>
      <xdr:row>30</xdr:row>
      <xdr:rowOff>77597</xdr:rowOff>
    </xdr:to>
    <xdr:sp macro="" textlink="">
      <xdr:nvSpPr>
        <xdr:cNvPr id="83" name="楕円 82"/>
        <xdr:cNvSpPr/>
      </xdr:nvSpPr>
      <xdr:spPr>
        <a:xfrm>
          <a:off x="3238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26797</xdr:rowOff>
    </xdr:from>
    <xdr:to>
      <xdr:col>19</xdr:col>
      <xdr:colOff>136525</xdr:colOff>
      <xdr:row>30</xdr:row>
      <xdr:rowOff>87249</xdr:rowOff>
    </xdr:to>
    <xdr:cxnSp macro="">
      <xdr:nvCxnSpPr>
        <xdr:cNvPr id="84" name="直線コネクタ 83"/>
        <xdr:cNvCxnSpPr/>
      </xdr:nvCxnSpPr>
      <xdr:spPr>
        <a:xfrm>
          <a:off x="3289300" y="594182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104267</xdr:rowOff>
    </xdr:from>
    <xdr:to>
      <xdr:col>11</xdr:col>
      <xdr:colOff>187325</xdr:colOff>
      <xdr:row>30</xdr:row>
      <xdr:rowOff>34417</xdr:rowOff>
    </xdr:to>
    <xdr:sp macro="" textlink="">
      <xdr:nvSpPr>
        <xdr:cNvPr id="85" name="楕円 84"/>
        <xdr:cNvSpPr/>
      </xdr:nvSpPr>
      <xdr:spPr>
        <a:xfrm>
          <a:off x="2476500" y="58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155067</xdr:rowOff>
    </xdr:from>
    <xdr:to>
      <xdr:col>15</xdr:col>
      <xdr:colOff>136525</xdr:colOff>
      <xdr:row>30</xdr:row>
      <xdr:rowOff>26797</xdr:rowOff>
    </xdr:to>
    <xdr:cxnSp macro="">
      <xdr:nvCxnSpPr>
        <xdr:cNvPr id="86" name="直線コネクタ 85"/>
        <xdr:cNvCxnSpPr/>
      </xdr:nvCxnSpPr>
      <xdr:spPr>
        <a:xfrm>
          <a:off x="2527300" y="589864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30861</xdr:rowOff>
    </xdr:from>
    <xdr:to>
      <xdr:col>7</xdr:col>
      <xdr:colOff>187325</xdr:colOff>
      <xdr:row>29</xdr:row>
      <xdr:rowOff>132461</xdr:rowOff>
    </xdr:to>
    <xdr:sp macro="" textlink="">
      <xdr:nvSpPr>
        <xdr:cNvPr id="87" name="楕円 86"/>
        <xdr:cNvSpPr/>
      </xdr:nvSpPr>
      <xdr:spPr>
        <a:xfrm>
          <a:off x="1714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81661</xdr:rowOff>
    </xdr:from>
    <xdr:to>
      <xdr:col>11</xdr:col>
      <xdr:colOff>136525</xdr:colOff>
      <xdr:row>29</xdr:row>
      <xdr:rowOff>155067</xdr:rowOff>
    </xdr:to>
    <xdr:cxnSp macro="">
      <xdr:nvCxnSpPr>
        <xdr:cNvPr id="88" name="直線コネクタ 87"/>
        <xdr:cNvCxnSpPr/>
      </xdr:nvCxnSpPr>
      <xdr:spPr>
        <a:xfrm>
          <a:off x="1765300" y="582523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89" name="n_1aveValue有形固定資産減価償却率"/>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50944</xdr:rowOff>
    </xdr:from>
    <xdr:ext cx="405111" cy="259045"/>
    <xdr:sp macro="" textlink="">
      <xdr:nvSpPr>
        <xdr:cNvPr id="90" name="n_2aveValue有形固定資産減価償却率"/>
        <xdr:cNvSpPr txBox="1"/>
      </xdr:nvSpPr>
      <xdr:spPr>
        <a:xfrm>
          <a:off x="30867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7764</xdr:rowOff>
    </xdr:from>
    <xdr:ext cx="405111" cy="259045"/>
    <xdr:sp macro="" textlink="">
      <xdr:nvSpPr>
        <xdr:cNvPr id="91" name="n_3aveValue有形固定資産減価償却率"/>
        <xdr:cNvSpPr txBox="1"/>
      </xdr:nvSpPr>
      <xdr:spPr>
        <a:xfrm>
          <a:off x="2324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132224</xdr:rowOff>
    </xdr:from>
    <xdr:ext cx="405111" cy="259045"/>
    <xdr:sp macro="" textlink="">
      <xdr:nvSpPr>
        <xdr:cNvPr id="92" name="n_4aveValue有形固定資産減価償却率"/>
        <xdr:cNvSpPr txBox="1"/>
      </xdr:nvSpPr>
      <xdr:spPr>
        <a:xfrm>
          <a:off x="1562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129176</xdr:rowOff>
    </xdr:from>
    <xdr:ext cx="405111" cy="259045"/>
    <xdr:sp macro="" textlink="">
      <xdr:nvSpPr>
        <xdr:cNvPr id="93" name="n_1mainValue有形固定資産減価償却率"/>
        <xdr:cNvSpPr txBox="1"/>
      </xdr:nvSpPr>
      <xdr:spPr>
        <a:xfrm>
          <a:off x="3836044" y="604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68724</xdr:rowOff>
    </xdr:from>
    <xdr:ext cx="405111" cy="259045"/>
    <xdr:sp macro="" textlink="">
      <xdr:nvSpPr>
        <xdr:cNvPr id="94" name="n_2mainValue有形固定資産減価償却率"/>
        <xdr:cNvSpPr txBox="1"/>
      </xdr:nvSpPr>
      <xdr:spPr>
        <a:xfrm>
          <a:off x="3086744" y="5983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5" name="n_3mainValue有形固定資産減価償却率"/>
        <xdr:cNvSpPr txBox="1"/>
      </xdr:nvSpPr>
      <xdr:spPr>
        <a:xfrm>
          <a:off x="2324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148988</xdr:rowOff>
    </xdr:from>
    <xdr:ext cx="405111" cy="259045"/>
    <xdr:sp macro="" textlink="">
      <xdr:nvSpPr>
        <xdr:cNvPr id="96" name="n_4mainValue有形固定資産減価償却率"/>
        <xdr:cNvSpPr txBox="1"/>
      </xdr:nvSpPr>
      <xdr:spPr>
        <a:xfrm>
          <a:off x="1562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地方債残高が減少し、将来負担額は減少したものの、公債費の増加等により、経常経費充当財源等が増加し、債務償還比率は悪化している。</a:t>
          </a:r>
        </a:p>
        <a:p>
          <a:r>
            <a:rPr kumimoji="1" lang="ja-JP" altLang="en-US" sz="1100">
              <a:latin typeface="ＭＳ Ｐゴシック" panose="020B0600070205080204" pitchFamily="50" charset="-128"/>
              <a:ea typeface="ＭＳ Ｐゴシック" panose="020B0600070205080204" pitchFamily="50" charset="-128"/>
            </a:rPr>
            <a:t>　将来世代に過度な負担を残さないよう、将来負担額の増減に影響のある地方債の適正管理に努める必要がある。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4" name="テキスト ボックス 123"/>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139192</xdr:rowOff>
    </xdr:from>
    <xdr:to>
      <xdr:col>76</xdr:col>
      <xdr:colOff>21589</xdr:colOff>
      <xdr:row>31</xdr:row>
      <xdr:rowOff>9716</xdr:rowOff>
    </xdr:to>
    <xdr:cxnSp macro="">
      <xdr:nvCxnSpPr>
        <xdr:cNvPr id="128" name="直線コネクタ 127"/>
        <xdr:cNvCxnSpPr/>
      </xdr:nvCxnSpPr>
      <xdr:spPr>
        <a:xfrm flipV="1">
          <a:off x="14793595" y="5196967"/>
          <a:ext cx="1269" cy="89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13543</xdr:rowOff>
    </xdr:from>
    <xdr:ext cx="469744" cy="259045"/>
    <xdr:sp macro="" textlink="">
      <xdr:nvSpPr>
        <xdr:cNvPr id="129" name="債務償還比率最小値テキスト"/>
        <xdr:cNvSpPr txBox="1"/>
      </xdr:nvSpPr>
      <xdr:spPr>
        <a:xfrm>
          <a:off x="14846300" y="610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9716</xdr:rowOff>
    </xdr:from>
    <xdr:to>
      <xdr:col>76</xdr:col>
      <xdr:colOff>111125</xdr:colOff>
      <xdr:row>31</xdr:row>
      <xdr:rowOff>9716</xdr:rowOff>
    </xdr:to>
    <xdr:cxnSp macro="">
      <xdr:nvCxnSpPr>
        <xdr:cNvPr id="130" name="直線コネクタ 129"/>
        <xdr:cNvCxnSpPr/>
      </xdr:nvCxnSpPr>
      <xdr:spPr>
        <a:xfrm>
          <a:off x="14706600" y="6096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85869</xdr:rowOff>
    </xdr:from>
    <xdr:ext cx="469744" cy="259045"/>
    <xdr:sp macro="" textlink="">
      <xdr:nvSpPr>
        <xdr:cNvPr id="131" name="債務償還比率最大値テキスト"/>
        <xdr:cNvSpPr txBox="1"/>
      </xdr:nvSpPr>
      <xdr:spPr>
        <a:xfrm>
          <a:off x="14846300" y="497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139192</xdr:rowOff>
    </xdr:from>
    <xdr:to>
      <xdr:col>76</xdr:col>
      <xdr:colOff>111125</xdr:colOff>
      <xdr:row>25</xdr:row>
      <xdr:rowOff>139192</xdr:rowOff>
    </xdr:to>
    <xdr:cxnSp macro="">
      <xdr:nvCxnSpPr>
        <xdr:cNvPr id="132" name="直線コネクタ 131"/>
        <xdr:cNvCxnSpPr/>
      </xdr:nvCxnSpPr>
      <xdr:spPr>
        <a:xfrm>
          <a:off x="14706600" y="519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111841</xdr:rowOff>
    </xdr:from>
    <xdr:ext cx="469744" cy="259045"/>
    <xdr:sp macro="" textlink="">
      <xdr:nvSpPr>
        <xdr:cNvPr id="133" name="債務償還比率平均値テキスト"/>
        <xdr:cNvSpPr txBox="1"/>
      </xdr:nvSpPr>
      <xdr:spPr>
        <a:xfrm>
          <a:off x="14846300" y="551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88964</xdr:rowOff>
    </xdr:from>
    <xdr:to>
      <xdr:col>76</xdr:col>
      <xdr:colOff>73025</xdr:colOff>
      <xdr:row>29</xdr:row>
      <xdr:rowOff>19114</xdr:rowOff>
    </xdr:to>
    <xdr:sp macro="" textlink="">
      <xdr:nvSpPr>
        <xdr:cNvPr id="134" name="フローチャート: 判断 133"/>
        <xdr:cNvSpPr/>
      </xdr:nvSpPr>
      <xdr:spPr>
        <a:xfrm>
          <a:off x="14744700" y="566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4608</xdr:rowOff>
    </xdr:from>
    <xdr:to>
      <xdr:col>72</xdr:col>
      <xdr:colOff>123825</xdr:colOff>
      <xdr:row>28</xdr:row>
      <xdr:rowOff>106208</xdr:rowOff>
    </xdr:to>
    <xdr:sp macro="" textlink="">
      <xdr:nvSpPr>
        <xdr:cNvPr id="135" name="フローチャート: 判断 134"/>
        <xdr:cNvSpPr/>
      </xdr:nvSpPr>
      <xdr:spPr>
        <a:xfrm>
          <a:off x="14033500" y="557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39960</xdr:rowOff>
    </xdr:from>
    <xdr:to>
      <xdr:col>68</xdr:col>
      <xdr:colOff>123825</xdr:colOff>
      <xdr:row>29</xdr:row>
      <xdr:rowOff>141560</xdr:rowOff>
    </xdr:to>
    <xdr:sp macro="" textlink="">
      <xdr:nvSpPr>
        <xdr:cNvPr id="136" name="フローチャート: 判断 135"/>
        <xdr:cNvSpPr/>
      </xdr:nvSpPr>
      <xdr:spPr>
        <a:xfrm>
          <a:off x="13271500" y="57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88537</xdr:rowOff>
    </xdr:from>
    <xdr:to>
      <xdr:col>64</xdr:col>
      <xdr:colOff>123825</xdr:colOff>
      <xdr:row>30</xdr:row>
      <xdr:rowOff>18687</xdr:rowOff>
    </xdr:to>
    <xdr:sp macro="" textlink="">
      <xdr:nvSpPr>
        <xdr:cNvPr id="137" name="フローチャート: 判断 136"/>
        <xdr:cNvSpPr/>
      </xdr:nvSpPr>
      <xdr:spPr>
        <a:xfrm>
          <a:off x="12509500" y="583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94397</xdr:rowOff>
    </xdr:from>
    <xdr:to>
      <xdr:col>60</xdr:col>
      <xdr:colOff>123825</xdr:colOff>
      <xdr:row>30</xdr:row>
      <xdr:rowOff>24547</xdr:rowOff>
    </xdr:to>
    <xdr:sp macro="" textlink="">
      <xdr:nvSpPr>
        <xdr:cNvPr id="138" name="フローチャート: 判断 137"/>
        <xdr:cNvSpPr/>
      </xdr:nvSpPr>
      <xdr:spPr>
        <a:xfrm>
          <a:off x="11747500" y="58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115987</xdr:rowOff>
    </xdr:from>
    <xdr:to>
      <xdr:col>76</xdr:col>
      <xdr:colOff>73025</xdr:colOff>
      <xdr:row>30</xdr:row>
      <xdr:rowOff>46137</xdr:rowOff>
    </xdr:to>
    <xdr:sp macro="" textlink="">
      <xdr:nvSpPr>
        <xdr:cNvPr id="144" name="楕円 143"/>
        <xdr:cNvSpPr/>
      </xdr:nvSpPr>
      <xdr:spPr>
        <a:xfrm>
          <a:off x="14744700" y="585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94414</xdr:rowOff>
    </xdr:from>
    <xdr:ext cx="469744" cy="259045"/>
    <xdr:sp macro="" textlink="">
      <xdr:nvSpPr>
        <xdr:cNvPr id="145" name="債務償還比率該当値テキスト"/>
        <xdr:cNvSpPr txBox="1"/>
      </xdr:nvSpPr>
      <xdr:spPr>
        <a:xfrm>
          <a:off x="14846300" y="583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142939</xdr:rowOff>
    </xdr:from>
    <xdr:to>
      <xdr:col>72</xdr:col>
      <xdr:colOff>123825</xdr:colOff>
      <xdr:row>29</xdr:row>
      <xdr:rowOff>73089</xdr:rowOff>
    </xdr:to>
    <xdr:sp macro="" textlink="">
      <xdr:nvSpPr>
        <xdr:cNvPr id="146" name="楕円 145"/>
        <xdr:cNvSpPr/>
      </xdr:nvSpPr>
      <xdr:spPr>
        <a:xfrm>
          <a:off x="14033500" y="57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22289</xdr:rowOff>
    </xdr:from>
    <xdr:to>
      <xdr:col>76</xdr:col>
      <xdr:colOff>22225</xdr:colOff>
      <xdr:row>29</xdr:row>
      <xdr:rowOff>166787</xdr:rowOff>
    </xdr:to>
    <xdr:cxnSp macro="">
      <xdr:nvCxnSpPr>
        <xdr:cNvPr id="147" name="直線コネクタ 146"/>
        <xdr:cNvCxnSpPr/>
      </xdr:nvCxnSpPr>
      <xdr:spPr>
        <a:xfrm>
          <a:off x="14084300" y="5765864"/>
          <a:ext cx="711200" cy="14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133640</xdr:rowOff>
    </xdr:from>
    <xdr:to>
      <xdr:col>68</xdr:col>
      <xdr:colOff>123825</xdr:colOff>
      <xdr:row>32</xdr:row>
      <xdr:rowOff>63790</xdr:rowOff>
    </xdr:to>
    <xdr:sp macro="" textlink="">
      <xdr:nvSpPr>
        <xdr:cNvPr id="148" name="楕円 147"/>
        <xdr:cNvSpPr/>
      </xdr:nvSpPr>
      <xdr:spPr>
        <a:xfrm>
          <a:off x="13271500" y="62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22289</xdr:rowOff>
    </xdr:from>
    <xdr:to>
      <xdr:col>72</xdr:col>
      <xdr:colOff>73025</xdr:colOff>
      <xdr:row>32</xdr:row>
      <xdr:rowOff>12990</xdr:rowOff>
    </xdr:to>
    <xdr:cxnSp macro="">
      <xdr:nvCxnSpPr>
        <xdr:cNvPr id="149" name="直線コネクタ 148"/>
        <xdr:cNvCxnSpPr/>
      </xdr:nvCxnSpPr>
      <xdr:spPr>
        <a:xfrm flipV="1">
          <a:off x="13322300" y="5765864"/>
          <a:ext cx="762000" cy="50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147592</xdr:rowOff>
    </xdr:from>
    <xdr:to>
      <xdr:col>64</xdr:col>
      <xdr:colOff>123825</xdr:colOff>
      <xdr:row>34</xdr:row>
      <xdr:rowOff>77742</xdr:rowOff>
    </xdr:to>
    <xdr:sp macro="" textlink="">
      <xdr:nvSpPr>
        <xdr:cNvPr id="150" name="楕円 149"/>
        <xdr:cNvSpPr/>
      </xdr:nvSpPr>
      <xdr:spPr>
        <a:xfrm>
          <a:off x="12509500" y="65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12990</xdr:rowOff>
    </xdr:from>
    <xdr:to>
      <xdr:col>68</xdr:col>
      <xdr:colOff>73025</xdr:colOff>
      <xdr:row>34</xdr:row>
      <xdr:rowOff>26942</xdr:rowOff>
    </xdr:to>
    <xdr:cxnSp macro="">
      <xdr:nvCxnSpPr>
        <xdr:cNvPr id="151" name="直線コネクタ 150"/>
        <xdr:cNvCxnSpPr/>
      </xdr:nvCxnSpPr>
      <xdr:spPr>
        <a:xfrm flipV="1">
          <a:off x="12560300" y="6270915"/>
          <a:ext cx="762000" cy="35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43960</xdr:rowOff>
    </xdr:from>
    <xdr:to>
      <xdr:col>60</xdr:col>
      <xdr:colOff>123825</xdr:colOff>
      <xdr:row>33</xdr:row>
      <xdr:rowOff>145560</xdr:rowOff>
    </xdr:to>
    <xdr:sp macro="" textlink="">
      <xdr:nvSpPr>
        <xdr:cNvPr id="152" name="楕円 151"/>
        <xdr:cNvSpPr/>
      </xdr:nvSpPr>
      <xdr:spPr>
        <a:xfrm>
          <a:off x="11747500" y="64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94760</xdr:rowOff>
    </xdr:from>
    <xdr:to>
      <xdr:col>64</xdr:col>
      <xdr:colOff>73025</xdr:colOff>
      <xdr:row>34</xdr:row>
      <xdr:rowOff>26942</xdr:rowOff>
    </xdr:to>
    <xdr:cxnSp macro="">
      <xdr:nvCxnSpPr>
        <xdr:cNvPr id="153" name="直線コネクタ 152"/>
        <xdr:cNvCxnSpPr/>
      </xdr:nvCxnSpPr>
      <xdr:spPr>
        <a:xfrm>
          <a:off x="11798300" y="6524135"/>
          <a:ext cx="762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122735</xdr:rowOff>
    </xdr:from>
    <xdr:ext cx="469744" cy="259045"/>
    <xdr:sp macro="" textlink="">
      <xdr:nvSpPr>
        <xdr:cNvPr id="154" name="n_1aveValue債務償還比率"/>
        <xdr:cNvSpPr txBox="1"/>
      </xdr:nvSpPr>
      <xdr:spPr>
        <a:xfrm>
          <a:off x="13836727" y="53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158087</xdr:rowOff>
    </xdr:from>
    <xdr:ext cx="469744" cy="259045"/>
    <xdr:sp macro="" textlink="">
      <xdr:nvSpPr>
        <xdr:cNvPr id="155" name="n_2aveValue債務償還比率"/>
        <xdr:cNvSpPr txBox="1"/>
      </xdr:nvSpPr>
      <xdr:spPr>
        <a:xfrm>
          <a:off x="13087427" y="555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35214</xdr:rowOff>
    </xdr:from>
    <xdr:ext cx="469744" cy="259045"/>
    <xdr:sp macro="" textlink="">
      <xdr:nvSpPr>
        <xdr:cNvPr id="156" name="n_3aveValue債務償還比率"/>
        <xdr:cNvSpPr txBox="1"/>
      </xdr:nvSpPr>
      <xdr:spPr>
        <a:xfrm>
          <a:off x="12325427" y="560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41074</xdr:rowOff>
    </xdr:from>
    <xdr:ext cx="469744" cy="259045"/>
    <xdr:sp macro="" textlink="">
      <xdr:nvSpPr>
        <xdr:cNvPr id="157" name="n_4aveValue債務償還比率"/>
        <xdr:cNvSpPr txBox="1"/>
      </xdr:nvSpPr>
      <xdr:spPr>
        <a:xfrm>
          <a:off x="11563427" y="561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64216</xdr:rowOff>
    </xdr:from>
    <xdr:ext cx="469744" cy="259045"/>
    <xdr:sp macro="" textlink="">
      <xdr:nvSpPr>
        <xdr:cNvPr id="158" name="n_1mainValue債務償還比率"/>
        <xdr:cNvSpPr txBox="1"/>
      </xdr:nvSpPr>
      <xdr:spPr>
        <a:xfrm>
          <a:off x="13836727" y="580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54917</xdr:rowOff>
    </xdr:from>
    <xdr:ext cx="469744" cy="259045"/>
    <xdr:sp macro="" textlink="">
      <xdr:nvSpPr>
        <xdr:cNvPr id="159" name="n_2mainValue債務償還比率"/>
        <xdr:cNvSpPr txBox="1"/>
      </xdr:nvSpPr>
      <xdr:spPr>
        <a:xfrm>
          <a:off x="13087427" y="63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68869</xdr:rowOff>
    </xdr:from>
    <xdr:ext cx="560923" cy="259045"/>
    <xdr:sp macro="" textlink="">
      <xdr:nvSpPr>
        <xdr:cNvPr id="160" name="n_3mainValue債務償還比率"/>
        <xdr:cNvSpPr txBox="1"/>
      </xdr:nvSpPr>
      <xdr:spPr>
        <a:xfrm>
          <a:off x="12279838" y="66696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136687</xdr:rowOff>
    </xdr:from>
    <xdr:ext cx="560923" cy="259045"/>
    <xdr:sp macro="" textlink="">
      <xdr:nvSpPr>
        <xdr:cNvPr id="161" name="n_4mainValue債務償還比率"/>
        <xdr:cNvSpPr txBox="1"/>
      </xdr:nvSpPr>
      <xdr:spPr>
        <a:xfrm>
          <a:off x="11517838" y="65660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246,394
244,260
35.70
96,409,004
88,840,438
7,250,090
45,357,420
61,709,726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150495</xdr:rowOff>
    </xdr:from>
    <xdr:to>
      <xdr:col>24</xdr:col>
      <xdr:colOff>62865</xdr:colOff>
      <xdr:row>41</xdr:row>
      <xdr:rowOff>68580</xdr:rowOff>
    </xdr:to>
    <xdr:cxnSp macro="">
      <xdr:nvCxnSpPr>
        <xdr:cNvPr id="57" name="直線コネクタ 56"/>
        <xdr:cNvCxnSpPr/>
      </xdr:nvCxnSpPr>
      <xdr:spPr>
        <a:xfrm flipV="1">
          <a:off x="4634865" y="5979795"/>
          <a:ext cx="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72407</xdr:rowOff>
    </xdr:from>
    <xdr:ext cx="405111" cy="259045"/>
    <xdr:sp macro="" textlink="">
      <xdr:nvSpPr>
        <xdr:cNvPr id="58" name="【道路】&#10;有形固定資産減価償却率最小値テキスト"/>
        <xdr:cNvSpPr txBox="1"/>
      </xdr:nvSpPr>
      <xdr:spPr>
        <a:xfrm>
          <a:off x="4673600"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68580</xdr:rowOff>
    </xdr:from>
    <xdr:to>
      <xdr:col>24</xdr:col>
      <xdr:colOff>152400</xdr:colOff>
      <xdr:row>41</xdr:row>
      <xdr:rowOff>68580</xdr:rowOff>
    </xdr:to>
    <xdr:cxnSp macro="">
      <xdr:nvCxnSpPr>
        <xdr:cNvPr id="59" name="直線コネクタ 58"/>
        <xdr:cNvCxnSpPr/>
      </xdr:nvCxnSpPr>
      <xdr:spPr>
        <a:xfrm>
          <a:off x="4546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97172</xdr:rowOff>
    </xdr:from>
    <xdr:ext cx="405111" cy="259045"/>
    <xdr:sp macro="" textlink="">
      <xdr:nvSpPr>
        <xdr:cNvPr id="60" name="【道路】&#10;有形固定資産減価償却率最大値テキスト"/>
        <xdr:cNvSpPr txBox="1"/>
      </xdr:nvSpPr>
      <xdr:spPr>
        <a:xfrm>
          <a:off x="4673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150495</xdr:rowOff>
    </xdr:from>
    <xdr:to>
      <xdr:col>24</xdr:col>
      <xdr:colOff>152400</xdr:colOff>
      <xdr:row>34</xdr:row>
      <xdr:rowOff>150495</xdr:rowOff>
    </xdr:to>
    <xdr:cxnSp macro="">
      <xdr:nvCxnSpPr>
        <xdr:cNvPr id="61" name="直線コネクタ 60"/>
        <xdr:cNvCxnSpPr/>
      </xdr:nvCxnSpPr>
      <xdr:spPr>
        <a:xfrm>
          <a:off x="4546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38752</xdr:rowOff>
    </xdr:from>
    <xdr:ext cx="405111" cy="259045"/>
    <xdr:sp macro="" textlink="">
      <xdr:nvSpPr>
        <xdr:cNvPr id="62" name="【道路】&#10;有形固定資産減価償却率平均値テキスト"/>
        <xdr:cNvSpPr txBox="1"/>
      </xdr:nvSpPr>
      <xdr:spPr>
        <a:xfrm>
          <a:off x="4673600" y="638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63" name="フローチャート: 判断 62"/>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4" name="フローチャート: 判断 63"/>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73" name="楕円 72"/>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4" name="【道路】&#10;有形固定資産減価償却率該当値テキスト"/>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73025</xdr:rowOff>
    </xdr:from>
    <xdr:to>
      <xdr:col>20</xdr:col>
      <xdr:colOff>38100</xdr:colOff>
      <xdr:row>40</xdr:row>
      <xdr:rowOff>3175</xdr:rowOff>
    </xdr:to>
    <xdr:sp macro="" textlink="">
      <xdr:nvSpPr>
        <xdr:cNvPr id="75" name="楕円 74"/>
        <xdr:cNvSpPr/>
      </xdr:nvSpPr>
      <xdr:spPr>
        <a:xfrm>
          <a:off x="3746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123825</xdr:rowOff>
    </xdr:from>
    <xdr:to>
      <xdr:col>24</xdr:col>
      <xdr:colOff>63500</xdr:colOff>
      <xdr:row>39</xdr:row>
      <xdr:rowOff>133350</xdr:rowOff>
    </xdr:to>
    <xdr:cxnSp macro="">
      <xdr:nvCxnSpPr>
        <xdr:cNvPr id="76" name="直線コネクタ 75"/>
        <xdr:cNvCxnSpPr/>
      </xdr:nvCxnSpPr>
      <xdr:spPr>
        <a:xfrm>
          <a:off x="3797300" y="68103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76835</xdr:rowOff>
    </xdr:from>
    <xdr:to>
      <xdr:col>15</xdr:col>
      <xdr:colOff>101600</xdr:colOff>
      <xdr:row>40</xdr:row>
      <xdr:rowOff>6985</xdr:rowOff>
    </xdr:to>
    <xdr:sp macro="" textlink="">
      <xdr:nvSpPr>
        <xdr:cNvPr id="77" name="楕円 76"/>
        <xdr:cNvSpPr/>
      </xdr:nvSpPr>
      <xdr:spPr>
        <a:xfrm>
          <a:off x="2857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123825</xdr:rowOff>
    </xdr:from>
    <xdr:to>
      <xdr:col>19</xdr:col>
      <xdr:colOff>177800</xdr:colOff>
      <xdr:row>39</xdr:row>
      <xdr:rowOff>127635</xdr:rowOff>
    </xdr:to>
    <xdr:cxnSp macro="">
      <xdr:nvCxnSpPr>
        <xdr:cNvPr id="78" name="直線コネクタ 77"/>
        <xdr:cNvCxnSpPr/>
      </xdr:nvCxnSpPr>
      <xdr:spPr>
        <a:xfrm flipV="1">
          <a:off x="2908300" y="68103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65405</xdr:rowOff>
    </xdr:from>
    <xdr:to>
      <xdr:col>10</xdr:col>
      <xdr:colOff>165100</xdr:colOff>
      <xdr:row>39</xdr:row>
      <xdr:rowOff>167005</xdr:rowOff>
    </xdr:to>
    <xdr:sp macro="" textlink="">
      <xdr:nvSpPr>
        <xdr:cNvPr id="79" name="楕円 78"/>
        <xdr:cNvSpPr/>
      </xdr:nvSpPr>
      <xdr:spPr>
        <a:xfrm>
          <a:off x="1968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116205</xdr:rowOff>
    </xdr:from>
    <xdr:to>
      <xdr:col>15</xdr:col>
      <xdr:colOff>50800</xdr:colOff>
      <xdr:row>39</xdr:row>
      <xdr:rowOff>127635</xdr:rowOff>
    </xdr:to>
    <xdr:cxnSp macro="">
      <xdr:nvCxnSpPr>
        <xdr:cNvPr id="80" name="直線コネクタ 79"/>
        <xdr:cNvCxnSpPr/>
      </xdr:nvCxnSpPr>
      <xdr:spPr>
        <a:xfrm>
          <a:off x="2019300" y="68027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61595</xdr:rowOff>
    </xdr:from>
    <xdr:to>
      <xdr:col>6</xdr:col>
      <xdr:colOff>38100</xdr:colOff>
      <xdr:row>39</xdr:row>
      <xdr:rowOff>163195</xdr:rowOff>
    </xdr:to>
    <xdr:sp macro="" textlink="">
      <xdr:nvSpPr>
        <xdr:cNvPr id="81" name="楕円 80"/>
        <xdr:cNvSpPr/>
      </xdr:nvSpPr>
      <xdr:spPr>
        <a:xfrm>
          <a:off x="1079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112395</xdr:rowOff>
    </xdr:from>
    <xdr:to>
      <xdr:col>10</xdr:col>
      <xdr:colOff>114300</xdr:colOff>
      <xdr:row>39</xdr:row>
      <xdr:rowOff>116205</xdr:rowOff>
    </xdr:to>
    <xdr:cxnSp macro="">
      <xdr:nvCxnSpPr>
        <xdr:cNvPr id="82" name="直線コネクタ 81"/>
        <xdr:cNvCxnSpPr/>
      </xdr:nvCxnSpPr>
      <xdr:spPr>
        <a:xfrm>
          <a:off x="1130300" y="67989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105427</xdr:rowOff>
    </xdr:from>
    <xdr:ext cx="405111" cy="259045"/>
    <xdr:sp macro="" textlink="">
      <xdr:nvSpPr>
        <xdr:cNvPr id="83" name="n_1aveValue【道路】&#10;有形固定資産減価償却率"/>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5" name="n_3aveValue【道路】&#10;有形固定資産減価償却率"/>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165752</xdr:rowOff>
    </xdr:from>
    <xdr:ext cx="405111" cy="259045"/>
    <xdr:sp macro="" textlink="">
      <xdr:nvSpPr>
        <xdr:cNvPr id="87" name="n_1mainValue【道路】&#10;有形固定資産減価償却率"/>
        <xdr:cNvSpPr txBox="1"/>
      </xdr:nvSpPr>
      <xdr:spPr>
        <a:xfrm>
          <a:off x="35820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169562</xdr:rowOff>
    </xdr:from>
    <xdr:ext cx="405111" cy="259045"/>
    <xdr:sp macro="" textlink="">
      <xdr:nvSpPr>
        <xdr:cNvPr id="88" name="n_2mainValue【道路】&#10;有形固定資産減価償却率"/>
        <xdr:cNvSpPr txBox="1"/>
      </xdr:nvSpPr>
      <xdr:spPr>
        <a:xfrm>
          <a:off x="2705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158132</xdr:rowOff>
    </xdr:from>
    <xdr:ext cx="405111" cy="259045"/>
    <xdr:sp macro="" textlink="">
      <xdr:nvSpPr>
        <xdr:cNvPr id="89" name="n_3mainValue【道路】&#10;有形固定資産減価償却率"/>
        <xdr:cNvSpPr txBox="1"/>
      </xdr:nvSpPr>
      <xdr:spPr>
        <a:xfrm>
          <a:off x="18167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154322</xdr:rowOff>
    </xdr:from>
    <xdr:ext cx="405111" cy="259045"/>
    <xdr:sp macro="" textlink="">
      <xdr:nvSpPr>
        <xdr:cNvPr id="90" name="n_4mainValue【道路】&#10;有形固定資産減価償却率"/>
        <xdr:cNvSpPr txBox="1"/>
      </xdr:nvSpPr>
      <xdr:spPr>
        <a:xfrm>
          <a:off x="927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58918</xdr:rowOff>
    </xdr:from>
    <xdr:to>
      <xdr:col>54</xdr:col>
      <xdr:colOff>189865</xdr:colOff>
      <xdr:row>41</xdr:row>
      <xdr:rowOff>27874</xdr:rowOff>
    </xdr:to>
    <xdr:cxnSp macro="">
      <xdr:nvCxnSpPr>
        <xdr:cNvPr id="112" name="直線コネクタ 111"/>
        <xdr:cNvCxnSpPr/>
      </xdr:nvCxnSpPr>
      <xdr:spPr>
        <a:xfrm flipV="1">
          <a:off x="10476865" y="5716768"/>
          <a:ext cx="0" cy="134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31701</xdr:rowOff>
    </xdr:from>
    <xdr:ext cx="469744" cy="259045"/>
    <xdr:sp macro="" textlink="">
      <xdr:nvSpPr>
        <xdr:cNvPr id="113" name="【道路】&#10;一人当たり延長最小値テキスト"/>
        <xdr:cNvSpPr txBox="1"/>
      </xdr:nvSpPr>
      <xdr:spPr>
        <a:xfrm>
          <a:off x="10515600" y="70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27874</xdr:rowOff>
    </xdr:from>
    <xdr:to>
      <xdr:col>55</xdr:col>
      <xdr:colOff>88900</xdr:colOff>
      <xdr:row>41</xdr:row>
      <xdr:rowOff>27874</xdr:rowOff>
    </xdr:to>
    <xdr:cxnSp macro="">
      <xdr:nvCxnSpPr>
        <xdr:cNvPr id="114" name="直線コネクタ 113"/>
        <xdr:cNvCxnSpPr/>
      </xdr:nvCxnSpPr>
      <xdr:spPr>
        <a:xfrm>
          <a:off x="10388600" y="705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5595</xdr:rowOff>
    </xdr:from>
    <xdr:ext cx="534377" cy="259045"/>
    <xdr:sp macro="" textlink="">
      <xdr:nvSpPr>
        <xdr:cNvPr id="115" name="【道路】&#10;一人当たり延長最大値テキスト"/>
        <xdr:cNvSpPr txBox="1"/>
      </xdr:nvSpPr>
      <xdr:spPr>
        <a:xfrm>
          <a:off x="10515600" y="54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58918</xdr:rowOff>
    </xdr:from>
    <xdr:to>
      <xdr:col>55</xdr:col>
      <xdr:colOff>88900</xdr:colOff>
      <xdr:row>33</xdr:row>
      <xdr:rowOff>58918</xdr:rowOff>
    </xdr:to>
    <xdr:cxnSp macro="">
      <xdr:nvCxnSpPr>
        <xdr:cNvPr id="116" name="直線コネクタ 115"/>
        <xdr:cNvCxnSpPr/>
      </xdr:nvCxnSpPr>
      <xdr:spPr>
        <a:xfrm>
          <a:off x="10388600" y="5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135556</xdr:rowOff>
    </xdr:from>
    <xdr:ext cx="469744" cy="259045"/>
    <xdr:sp macro="" textlink="">
      <xdr:nvSpPr>
        <xdr:cNvPr id="117" name="【道路】&#10;一人当たり延長平均値テキスト"/>
        <xdr:cNvSpPr txBox="1"/>
      </xdr:nvSpPr>
      <xdr:spPr>
        <a:xfrm>
          <a:off x="10515600" y="665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112679</xdr:rowOff>
    </xdr:from>
    <xdr:to>
      <xdr:col>55</xdr:col>
      <xdr:colOff>50800</xdr:colOff>
      <xdr:row>40</xdr:row>
      <xdr:rowOff>42829</xdr:rowOff>
    </xdr:to>
    <xdr:sp macro="" textlink="">
      <xdr:nvSpPr>
        <xdr:cNvPr id="118" name="フローチャート: 判断 117"/>
        <xdr:cNvSpPr/>
      </xdr:nvSpPr>
      <xdr:spPr>
        <a:xfrm>
          <a:off x="10426700" y="679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112131</xdr:rowOff>
    </xdr:from>
    <xdr:to>
      <xdr:col>50</xdr:col>
      <xdr:colOff>165100</xdr:colOff>
      <xdr:row>40</xdr:row>
      <xdr:rowOff>42281</xdr:rowOff>
    </xdr:to>
    <xdr:sp macro="" textlink="">
      <xdr:nvSpPr>
        <xdr:cNvPr id="119" name="フローチャート: 判断 118"/>
        <xdr:cNvSpPr/>
      </xdr:nvSpPr>
      <xdr:spPr>
        <a:xfrm>
          <a:off x="95885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118257</xdr:rowOff>
    </xdr:from>
    <xdr:to>
      <xdr:col>46</xdr:col>
      <xdr:colOff>38100</xdr:colOff>
      <xdr:row>40</xdr:row>
      <xdr:rowOff>48407</xdr:rowOff>
    </xdr:to>
    <xdr:sp macro="" textlink="">
      <xdr:nvSpPr>
        <xdr:cNvPr id="120" name="フローチャート: 判断 119"/>
        <xdr:cNvSpPr/>
      </xdr:nvSpPr>
      <xdr:spPr>
        <a:xfrm>
          <a:off x="8699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125755</xdr:rowOff>
    </xdr:from>
    <xdr:to>
      <xdr:col>41</xdr:col>
      <xdr:colOff>101600</xdr:colOff>
      <xdr:row>40</xdr:row>
      <xdr:rowOff>55905</xdr:rowOff>
    </xdr:to>
    <xdr:sp macro="" textlink="">
      <xdr:nvSpPr>
        <xdr:cNvPr id="121" name="フローチャート: 判断 120"/>
        <xdr:cNvSpPr/>
      </xdr:nvSpPr>
      <xdr:spPr>
        <a:xfrm>
          <a:off x="7810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126578</xdr:rowOff>
    </xdr:from>
    <xdr:to>
      <xdr:col>36</xdr:col>
      <xdr:colOff>165100</xdr:colOff>
      <xdr:row>40</xdr:row>
      <xdr:rowOff>56728</xdr:rowOff>
    </xdr:to>
    <xdr:sp macro="" textlink="">
      <xdr:nvSpPr>
        <xdr:cNvPr id="122" name="フローチャート: 判断 121"/>
        <xdr:cNvSpPr/>
      </xdr:nvSpPr>
      <xdr:spPr>
        <a:xfrm>
          <a:off x="6921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128498</xdr:rowOff>
    </xdr:from>
    <xdr:to>
      <xdr:col>55</xdr:col>
      <xdr:colOff>50800</xdr:colOff>
      <xdr:row>41</xdr:row>
      <xdr:rowOff>58648</xdr:rowOff>
    </xdr:to>
    <xdr:sp macro="" textlink="">
      <xdr:nvSpPr>
        <xdr:cNvPr id="128" name="楕円 127"/>
        <xdr:cNvSpPr/>
      </xdr:nvSpPr>
      <xdr:spPr>
        <a:xfrm>
          <a:off x="10426700" y="69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43425</xdr:rowOff>
    </xdr:from>
    <xdr:ext cx="469744" cy="259045"/>
    <xdr:sp macro="" textlink="">
      <xdr:nvSpPr>
        <xdr:cNvPr id="129" name="【道路】&#10;一人当たり延長該当値テキスト"/>
        <xdr:cNvSpPr txBox="1"/>
      </xdr:nvSpPr>
      <xdr:spPr>
        <a:xfrm>
          <a:off x="10515600" y="690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128498</xdr:rowOff>
    </xdr:from>
    <xdr:to>
      <xdr:col>50</xdr:col>
      <xdr:colOff>165100</xdr:colOff>
      <xdr:row>41</xdr:row>
      <xdr:rowOff>58648</xdr:rowOff>
    </xdr:to>
    <xdr:sp macro="" textlink="">
      <xdr:nvSpPr>
        <xdr:cNvPr id="130" name="楕円 129"/>
        <xdr:cNvSpPr/>
      </xdr:nvSpPr>
      <xdr:spPr>
        <a:xfrm>
          <a:off x="9588500" y="69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7848</xdr:rowOff>
    </xdr:from>
    <xdr:to>
      <xdr:col>55</xdr:col>
      <xdr:colOff>0</xdr:colOff>
      <xdr:row>41</xdr:row>
      <xdr:rowOff>7848</xdr:rowOff>
    </xdr:to>
    <xdr:cxnSp macro="">
      <xdr:nvCxnSpPr>
        <xdr:cNvPr id="131" name="直線コネクタ 130"/>
        <xdr:cNvCxnSpPr/>
      </xdr:nvCxnSpPr>
      <xdr:spPr>
        <a:xfrm>
          <a:off x="9639300" y="7037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127722</xdr:rowOff>
    </xdr:from>
    <xdr:to>
      <xdr:col>46</xdr:col>
      <xdr:colOff>38100</xdr:colOff>
      <xdr:row>41</xdr:row>
      <xdr:rowOff>57872</xdr:rowOff>
    </xdr:to>
    <xdr:sp macro="" textlink="">
      <xdr:nvSpPr>
        <xdr:cNvPr id="132" name="楕円 131"/>
        <xdr:cNvSpPr/>
      </xdr:nvSpPr>
      <xdr:spPr>
        <a:xfrm>
          <a:off x="8699500" y="698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7072</xdr:rowOff>
    </xdr:from>
    <xdr:to>
      <xdr:col>50</xdr:col>
      <xdr:colOff>114300</xdr:colOff>
      <xdr:row>41</xdr:row>
      <xdr:rowOff>7848</xdr:rowOff>
    </xdr:to>
    <xdr:cxnSp macro="">
      <xdr:nvCxnSpPr>
        <xdr:cNvPr id="133" name="直線コネクタ 132"/>
        <xdr:cNvCxnSpPr/>
      </xdr:nvCxnSpPr>
      <xdr:spPr>
        <a:xfrm>
          <a:off x="8750300" y="7036522"/>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127493</xdr:rowOff>
    </xdr:from>
    <xdr:to>
      <xdr:col>41</xdr:col>
      <xdr:colOff>101600</xdr:colOff>
      <xdr:row>41</xdr:row>
      <xdr:rowOff>57643</xdr:rowOff>
    </xdr:to>
    <xdr:sp macro="" textlink="">
      <xdr:nvSpPr>
        <xdr:cNvPr id="134" name="楕円 133"/>
        <xdr:cNvSpPr/>
      </xdr:nvSpPr>
      <xdr:spPr>
        <a:xfrm>
          <a:off x="7810500" y="69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6843</xdr:rowOff>
    </xdr:from>
    <xdr:to>
      <xdr:col>45</xdr:col>
      <xdr:colOff>177800</xdr:colOff>
      <xdr:row>41</xdr:row>
      <xdr:rowOff>7072</xdr:rowOff>
    </xdr:to>
    <xdr:cxnSp macro="">
      <xdr:nvCxnSpPr>
        <xdr:cNvPr id="135" name="直線コネクタ 134"/>
        <xdr:cNvCxnSpPr/>
      </xdr:nvCxnSpPr>
      <xdr:spPr>
        <a:xfrm>
          <a:off x="7861300" y="703629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127630</xdr:rowOff>
    </xdr:from>
    <xdr:to>
      <xdr:col>36</xdr:col>
      <xdr:colOff>165100</xdr:colOff>
      <xdr:row>41</xdr:row>
      <xdr:rowOff>57780</xdr:rowOff>
    </xdr:to>
    <xdr:sp macro="" textlink="">
      <xdr:nvSpPr>
        <xdr:cNvPr id="136" name="楕円 135"/>
        <xdr:cNvSpPr/>
      </xdr:nvSpPr>
      <xdr:spPr>
        <a:xfrm>
          <a:off x="6921500" y="69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6843</xdr:rowOff>
    </xdr:from>
    <xdr:to>
      <xdr:col>41</xdr:col>
      <xdr:colOff>50800</xdr:colOff>
      <xdr:row>41</xdr:row>
      <xdr:rowOff>6980</xdr:rowOff>
    </xdr:to>
    <xdr:cxnSp macro="">
      <xdr:nvCxnSpPr>
        <xdr:cNvPr id="137" name="直線コネクタ 136"/>
        <xdr:cNvCxnSpPr/>
      </xdr:nvCxnSpPr>
      <xdr:spPr>
        <a:xfrm flipV="1">
          <a:off x="6972300" y="703629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58808</xdr:rowOff>
    </xdr:from>
    <xdr:ext cx="469744" cy="259045"/>
    <xdr:sp macro="" textlink="">
      <xdr:nvSpPr>
        <xdr:cNvPr id="138" name="n_1aveValue【道路】&#10;一人当たり延長"/>
        <xdr:cNvSpPr txBox="1"/>
      </xdr:nvSpPr>
      <xdr:spPr>
        <a:xfrm>
          <a:off x="9391727" y="657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64934</xdr:rowOff>
    </xdr:from>
    <xdr:ext cx="469744" cy="259045"/>
    <xdr:sp macro="" textlink="">
      <xdr:nvSpPr>
        <xdr:cNvPr id="139" name="n_2aveValue【道路】&#10;一人当たり延長"/>
        <xdr:cNvSpPr txBox="1"/>
      </xdr:nvSpPr>
      <xdr:spPr>
        <a:xfrm>
          <a:off x="8515427" y="65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72432</xdr:rowOff>
    </xdr:from>
    <xdr:ext cx="469744" cy="259045"/>
    <xdr:sp macro="" textlink="">
      <xdr:nvSpPr>
        <xdr:cNvPr id="140" name="n_3aveValue【道路】&#10;一人当たり延長"/>
        <xdr:cNvSpPr txBox="1"/>
      </xdr:nvSpPr>
      <xdr:spPr>
        <a:xfrm>
          <a:off x="76264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73255</xdr:rowOff>
    </xdr:from>
    <xdr:ext cx="469744" cy="259045"/>
    <xdr:sp macro="" textlink="">
      <xdr:nvSpPr>
        <xdr:cNvPr id="141" name="n_4aveValue【道路】&#10;一人当たり延長"/>
        <xdr:cNvSpPr txBox="1"/>
      </xdr:nvSpPr>
      <xdr:spPr>
        <a:xfrm>
          <a:off x="6737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49775</xdr:rowOff>
    </xdr:from>
    <xdr:ext cx="469744" cy="259045"/>
    <xdr:sp macro="" textlink="">
      <xdr:nvSpPr>
        <xdr:cNvPr id="142" name="n_1mainValue【道路】&#10;一人当たり延長"/>
        <xdr:cNvSpPr txBox="1"/>
      </xdr:nvSpPr>
      <xdr:spPr>
        <a:xfrm>
          <a:off x="9391727" y="707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48999</xdr:rowOff>
    </xdr:from>
    <xdr:ext cx="469744" cy="259045"/>
    <xdr:sp macro="" textlink="">
      <xdr:nvSpPr>
        <xdr:cNvPr id="143" name="n_2mainValue【道路】&#10;一人当たり延長"/>
        <xdr:cNvSpPr txBox="1"/>
      </xdr:nvSpPr>
      <xdr:spPr>
        <a:xfrm>
          <a:off x="8515427" y="707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48770</xdr:rowOff>
    </xdr:from>
    <xdr:ext cx="469744" cy="259045"/>
    <xdr:sp macro="" textlink="">
      <xdr:nvSpPr>
        <xdr:cNvPr id="144" name="n_3mainValue【道路】&#10;一人当たり延長"/>
        <xdr:cNvSpPr txBox="1"/>
      </xdr:nvSpPr>
      <xdr:spPr>
        <a:xfrm>
          <a:off x="7626427" y="707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48907</xdr:rowOff>
    </xdr:from>
    <xdr:ext cx="469744" cy="259045"/>
    <xdr:sp macro="" textlink="">
      <xdr:nvSpPr>
        <xdr:cNvPr id="145" name="n_4mainValue【道路】&#10;一人当たり延長"/>
        <xdr:cNvSpPr txBox="1"/>
      </xdr:nvSpPr>
      <xdr:spPr>
        <a:xfrm>
          <a:off x="6737427" y="707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86541</xdr:rowOff>
    </xdr:from>
    <xdr:to>
      <xdr:col>24</xdr:col>
      <xdr:colOff>62865</xdr:colOff>
      <xdr:row>63</xdr:row>
      <xdr:rowOff>115933</xdr:rowOff>
    </xdr:to>
    <xdr:cxnSp macro="">
      <xdr:nvCxnSpPr>
        <xdr:cNvPr id="172" name="直線コネクタ 171"/>
        <xdr:cNvCxnSpPr/>
      </xdr:nvCxnSpPr>
      <xdr:spPr>
        <a:xfrm flipV="1">
          <a:off x="4634865" y="951629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119760</xdr:rowOff>
    </xdr:from>
    <xdr:ext cx="405111" cy="259045"/>
    <xdr:sp macro="" textlink="">
      <xdr:nvSpPr>
        <xdr:cNvPr id="173" name="【橋りょう・トンネル】&#10;有形固定資産減価償却率最小値テキスト"/>
        <xdr:cNvSpPr txBox="1"/>
      </xdr:nvSpPr>
      <xdr:spPr>
        <a:xfrm>
          <a:off x="4673600" y="109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115933</xdr:rowOff>
    </xdr:from>
    <xdr:to>
      <xdr:col>24</xdr:col>
      <xdr:colOff>152400</xdr:colOff>
      <xdr:row>63</xdr:row>
      <xdr:rowOff>115933</xdr:rowOff>
    </xdr:to>
    <xdr:cxnSp macro="">
      <xdr:nvCxnSpPr>
        <xdr:cNvPr id="174" name="直線コネクタ 173"/>
        <xdr:cNvCxnSpPr/>
      </xdr:nvCxnSpPr>
      <xdr:spPr>
        <a:xfrm>
          <a:off x="4546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33218</xdr:rowOff>
    </xdr:from>
    <xdr:ext cx="405111" cy="259045"/>
    <xdr:sp macro="" textlink="">
      <xdr:nvSpPr>
        <xdr:cNvPr id="175" name="【橋りょう・トンネル】&#10;有形固定資産減価償却率最大値テキスト"/>
        <xdr:cNvSpPr txBox="1"/>
      </xdr:nvSpPr>
      <xdr:spPr>
        <a:xfrm>
          <a:off x="4673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86541</xdr:rowOff>
    </xdr:from>
    <xdr:to>
      <xdr:col>24</xdr:col>
      <xdr:colOff>152400</xdr:colOff>
      <xdr:row>55</xdr:row>
      <xdr:rowOff>86541</xdr:rowOff>
    </xdr:to>
    <xdr:cxnSp macro="">
      <xdr:nvCxnSpPr>
        <xdr:cNvPr id="176" name="直線コネクタ 175"/>
        <xdr:cNvCxnSpPr/>
      </xdr:nvCxnSpPr>
      <xdr:spPr>
        <a:xfrm>
          <a:off x="4546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53357</xdr:rowOff>
    </xdr:from>
    <xdr:ext cx="405111" cy="259045"/>
    <xdr:sp macro="" textlink="">
      <xdr:nvSpPr>
        <xdr:cNvPr id="177" name="【橋りょう・トンネル】&#10;有形固定資産減価償却率平均値テキスト"/>
        <xdr:cNvSpPr txBox="1"/>
      </xdr:nvSpPr>
      <xdr:spPr>
        <a:xfrm>
          <a:off x="4673600" y="1016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9" name="フローチャート: 判断 178"/>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151674</xdr:rowOff>
    </xdr:from>
    <xdr:to>
      <xdr:col>15</xdr:col>
      <xdr:colOff>101600</xdr:colOff>
      <xdr:row>59</xdr:row>
      <xdr:rowOff>81824</xdr:rowOff>
    </xdr:to>
    <xdr:sp macro="" textlink="">
      <xdr:nvSpPr>
        <xdr:cNvPr id="180" name="フローチャート: 判断 179"/>
        <xdr:cNvSpPr/>
      </xdr:nvSpPr>
      <xdr:spPr>
        <a:xfrm>
          <a:off x="2857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112485</xdr:rowOff>
    </xdr:from>
    <xdr:to>
      <xdr:col>10</xdr:col>
      <xdr:colOff>165100</xdr:colOff>
      <xdr:row>59</xdr:row>
      <xdr:rowOff>42635</xdr:rowOff>
    </xdr:to>
    <xdr:sp macro="" textlink="">
      <xdr:nvSpPr>
        <xdr:cNvPr id="181" name="フローチャート: 判断 180"/>
        <xdr:cNvSpPr/>
      </xdr:nvSpPr>
      <xdr:spPr>
        <a:xfrm>
          <a:off x="1968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43906</xdr:rowOff>
    </xdr:from>
    <xdr:to>
      <xdr:col>6</xdr:col>
      <xdr:colOff>38100</xdr:colOff>
      <xdr:row>58</xdr:row>
      <xdr:rowOff>145506</xdr:rowOff>
    </xdr:to>
    <xdr:sp macro="" textlink="">
      <xdr:nvSpPr>
        <xdr:cNvPr id="182" name="フローチャート: 判断 181"/>
        <xdr:cNvSpPr/>
      </xdr:nvSpPr>
      <xdr:spPr>
        <a:xfrm>
          <a:off x="1079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158206</xdr:rowOff>
    </xdr:from>
    <xdr:to>
      <xdr:col>24</xdr:col>
      <xdr:colOff>114300</xdr:colOff>
      <xdr:row>59</xdr:row>
      <xdr:rowOff>88356</xdr:rowOff>
    </xdr:to>
    <xdr:sp macro="" textlink="">
      <xdr:nvSpPr>
        <xdr:cNvPr id="188" name="楕円 187"/>
        <xdr:cNvSpPr/>
      </xdr:nvSpPr>
      <xdr:spPr>
        <a:xfrm>
          <a:off x="4584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9633</xdr:rowOff>
    </xdr:from>
    <xdr:ext cx="405111" cy="259045"/>
    <xdr:sp macro="" textlink="">
      <xdr:nvSpPr>
        <xdr:cNvPr id="189" name="【橋りょう・トンネル】&#10;有形固定資産減価償却率該当値テキスト"/>
        <xdr:cNvSpPr txBox="1"/>
      </xdr:nvSpPr>
      <xdr:spPr>
        <a:xfrm>
          <a:off x="4673600" y="995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92891</xdr:rowOff>
    </xdr:from>
    <xdr:to>
      <xdr:col>20</xdr:col>
      <xdr:colOff>38100</xdr:colOff>
      <xdr:row>59</xdr:row>
      <xdr:rowOff>23041</xdr:rowOff>
    </xdr:to>
    <xdr:sp macro="" textlink="">
      <xdr:nvSpPr>
        <xdr:cNvPr id="190" name="楕円 189"/>
        <xdr:cNvSpPr/>
      </xdr:nvSpPr>
      <xdr:spPr>
        <a:xfrm>
          <a:off x="3746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143691</xdr:rowOff>
    </xdr:from>
    <xdr:to>
      <xdr:col>24</xdr:col>
      <xdr:colOff>63500</xdr:colOff>
      <xdr:row>59</xdr:row>
      <xdr:rowOff>37556</xdr:rowOff>
    </xdr:to>
    <xdr:cxnSp macro="">
      <xdr:nvCxnSpPr>
        <xdr:cNvPr id="191" name="直線コネクタ 190"/>
        <xdr:cNvCxnSpPr/>
      </xdr:nvCxnSpPr>
      <xdr:spPr>
        <a:xfrm>
          <a:off x="3797300" y="1008779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30843</xdr:rowOff>
    </xdr:from>
    <xdr:to>
      <xdr:col>15</xdr:col>
      <xdr:colOff>101600</xdr:colOff>
      <xdr:row>58</xdr:row>
      <xdr:rowOff>132443</xdr:rowOff>
    </xdr:to>
    <xdr:sp macro="" textlink="">
      <xdr:nvSpPr>
        <xdr:cNvPr id="192" name="楕円 191"/>
        <xdr:cNvSpPr/>
      </xdr:nvSpPr>
      <xdr:spPr>
        <a:xfrm>
          <a:off x="2857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81643</xdr:rowOff>
    </xdr:from>
    <xdr:to>
      <xdr:col>19</xdr:col>
      <xdr:colOff>177800</xdr:colOff>
      <xdr:row>58</xdr:row>
      <xdr:rowOff>143691</xdr:rowOff>
    </xdr:to>
    <xdr:cxnSp macro="">
      <xdr:nvCxnSpPr>
        <xdr:cNvPr id="193" name="直線コネクタ 192"/>
        <xdr:cNvCxnSpPr/>
      </xdr:nvCxnSpPr>
      <xdr:spPr>
        <a:xfrm>
          <a:off x="2908300" y="1002574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133713</xdr:rowOff>
    </xdr:from>
    <xdr:to>
      <xdr:col>10</xdr:col>
      <xdr:colOff>165100</xdr:colOff>
      <xdr:row>58</xdr:row>
      <xdr:rowOff>63863</xdr:rowOff>
    </xdr:to>
    <xdr:sp macro="" textlink="">
      <xdr:nvSpPr>
        <xdr:cNvPr id="194" name="楕円 193"/>
        <xdr:cNvSpPr/>
      </xdr:nvSpPr>
      <xdr:spPr>
        <a:xfrm>
          <a:off x="1968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13063</xdr:rowOff>
    </xdr:from>
    <xdr:to>
      <xdr:col>15</xdr:col>
      <xdr:colOff>50800</xdr:colOff>
      <xdr:row>58</xdr:row>
      <xdr:rowOff>81643</xdr:rowOff>
    </xdr:to>
    <xdr:cxnSp macro="">
      <xdr:nvCxnSpPr>
        <xdr:cNvPr id="195" name="直線コネクタ 194"/>
        <xdr:cNvCxnSpPr/>
      </xdr:nvCxnSpPr>
      <xdr:spPr>
        <a:xfrm>
          <a:off x="2019300" y="995716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65133</xdr:rowOff>
    </xdr:from>
    <xdr:to>
      <xdr:col>6</xdr:col>
      <xdr:colOff>38100</xdr:colOff>
      <xdr:row>57</xdr:row>
      <xdr:rowOff>166733</xdr:rowOff>
    </xdr:to>
    <xdr:sp macro="" textlink="">
      <xdr:nvSpPr>
        <xdr:cNvPr id="196" name="楕円 195"/>
        <xdr:cNvSpPr/>
      </xdr:nvSpPr>
      <xdr:spPr>
        <a:xfrm>
          <a:off x="1079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115933</xdr:rowOff>
    </xdr:from>
    <xdr:to>
      <xdr:col>10</xdr:col>
      <xdr:colOff>114300</xdr:colOff>
      <xdr:row>58</xdr:row>
      <xdr:rowOff>13063</xdr:rowOff>
    </xdr:to>
    <xdr:cxnSp macro="">
      <xdr:nvCxnSpPr>
        <xdr:cNvPr id="197" name="直線コネクタ 196"/>
        <xdr:cNvCxnSpPr/>
      </xdr:nvCxnSpPr>
      <xdr:spPr>
        <a:xfrm>
          <a:off x="1130300" y="988858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125203</xdr:rowOff>
    </xdr:from>
    <xdr:ext cx="405111" cy="259045"/>
    <xdr:sp macro="" textlink="">
      <xdr:nvSpPr>
        <xdr:cNvPr id="198" name="n_1aveValue【橋りょう・トンネル】&#10;有形固定資産減価償却率"/>
        <xdr:cNvSpPr txBox="1"/>
      </xdr:nvSpPr>
      <xdr:spPr>
        <a:xfrm>
          <a:off x="35820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72951</xdr:rowOff>
    </xdr:from>
    <xdr:ext cx="405111" cy="259045"/>
    <xdr:sp macro="" textlink="">
      <xdr:nvSpPr>
        <xdr:cNvPr id="199" name="n_2aveValue【橋りょう・トンネル】&#10;有形固定資産減価償却率"/>
        <xdr:cNvSpPr txBox="1"/>
      </xdr:nvSpPr>
      <xdr:spPr>
        <a:xfrm>
          <a:off x="27057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33762</xdr:rowOff>
    </xdr:from>
    <xdr:ext cx="405111" cy="259045"/>
    <xdr:sp macro="" textlink="">
      <xdr:nvSpPr>
        <xdr:cNvPr id="200" name="n_3aveValue【橋りょう・トンネル】&#10;有形固定資産減価償却率"/>
        <xdr:cNvSpPr txBox="1"/>
      </xdr:nvSpPr>
      <xdr:spPr>
        <a:xfrm>
          <a:off x="1816744" y="1014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136633</xdr:rowOff>
    </xdr:from>
    <xdr:ext cx="405111" cy="259045"/>
    <xdr:sp macro="" textlink="">
      <xdr:nvSpPr>
        <xdr:cNvPr id="201" name="n_4aveValue【橋りょう・トンネル】&#10;有形固定資産減価償却率"/>
        <xdr:cNvSpPr txBox="1"/>
      </xdr:nvSpPr>
      <xdr:spPr>
        <a:xfrm>
          <a:off x="9277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39568</xdr:rowOff>
    </xdr:from>
    <xdr:ext cx="405111" cy="259045"/>
    <xdr:sp macro="" textlink="">
      <xdr:nvSpPr>
        <xdr:cNvPr id="202" name="n_1mainValue【橋りょう・トンネル】&#10;有形固定資産減価償却率"/>
        <xdr:cNvSpPr txBox="1"/>
      </xdr:nvSpPr>
      <xdr:spPr>
        <a:xfrm>
          <a:off x="35820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148970</xdr:rowOff>
    </xdr:from>
    <xdr:ext cx="405111" cy="259045"/>
    <xdr:sp macro="" textlink="">
      <xdr:nvSpPr>
        <xdr:cNvPr id="203" name="n_2mainValue【橋りょう・トンネル】&#10;有形固定資産減価償却率"/>
        <xdr:cNvSpPr txBox="1"/>
      </xdr:nvSpPr>
      <xdr:spPr>
        <a:xfrm>
          <a:off x="2705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80390</xdr:rowOff>
    </xdr:from>
    <xdr:ext cx="405111" cy="259045"/>
    <xdr:sp macro="" textlink="">
      <xdr:nvSpPr>
        <xdr:cNvPr id="204" name="n_3mainValue【橋りょう・トンネル】&#10;有形固定資産減価償却率"/>
        <xdr:cNvSpPr txBox="1"/>
      </xdr:nvSpPr>
      <xdr:spPr>
        <a:xfrm>
          <a:off x="18167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11810</xdr:rowOff>
    </xdr:from>
    <xdr:ext cx="405111" cy="259045"/>
    <xdr:sp macro="" textlink="">
      <xdr:nvSpPr>
        <xdr:cNvPr id="205" name="n_4mainValue【橋りょう・トンネル】&#10;有形固定資産減価償却率"/>
        <xdr:cNvSpPr txBox="1"/>
      </xdr:nvSpPr>
      <xdr:spPr>
        <a:xfrm>
          <a:off x="927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127298</xdr:rowOff>
    </xdr:from>
    <xdr:to>
      <xdr:col>54</xdr:col>
      <xdr:colOff>189865</xdr:colOff>
      <xdr:row>63</xdr:row>
      <xdr:rowOff>166960</xdr:rowOff>
    </xdr:to>
    <xdr:cxnSp macro="">
      <xdr:nvCxnSpPr>
        <xdr:cNvPr id="227" name="直線コネクタ 226"/>
        <xdr:cNvCxnSpPr/>
      </xdr:nvCxnSpPr>
      <xdr:spPr>
        <a:xfrm flipV="1">
          <a:off x="10476865" y="9899948"/>
          <a:ext cx="0" cy="106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170787</xdr:rowOff>
    </xdr:from>
    <xdr:ext cx="378565" cy="259045"/>
    <xdr:sp macro="" textlink="">
      <xdr:nvSpPr>
        <xdr:cNvPr id="228" name="【橋りょう・トンネル】&#10;一人当たり有形固定資産（償却資産）額最小値テキスト"/>
        <xdr:cNvSpPr txBox="1"/>
      </xdr:nvSpPr>
      <xdr:spPr>
        <a:xfrm>
          <a:off x="10515600" y="10972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166960</xdr:rowOff>
    </xdr:from>
    <xdr:to>
      <xdr:col>55</xdr:col>
      <xdr:colOff>88900</xdr:colOff>
      <xdr:row>63</xdr:row>
      <xdr:rowOff>166960</xdr:rowOff>
    </xdr:to>
    <xdr:cxnSp macro="">
      <xdr:nvCxnSpPr>
        <xdr:cNvPr id="229" name="直線コネクタ 228"/>
        <xdr:cNvCxnSpPr/>
      </xdr:nvCxnSpPr>
      <xdr:spPr>
        <a:xfrm>
          <a:off x="10388600" y="1096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73975</xdr:rowOff>
    </xdr:from>
    <xdr:ext cx="599010" cy="259045"/>
    <xdr:sp macro="" textlink="">
      <xdr:nvSpPr>
        <xdr:cNvPr id="230" name="【橋りょう・トンネル】&#10;一人当たり有形固定資産（償却資産）額最大値テキスト"/>
        <xdr:cNvSpPr txBox="1"/>
      </xdr:nvSpPr>
      <xdr:spPr>
        <a:xfrm>
          <a:off x="10515600" y="967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127298</xdr:rowOff>
    </xdr:from>
    <xdr:to>
      <xdr:col>55</xdr:col>
      <xdr:colOff>88900</xdr:colOff>
      <xdr:row>57</xdr:row>
      <xdr:rowOff>127298</xdr:rowOff>
    </xdr:to>
    <xdr:cxnSp macro="">
      <xdr:nvCxnSpPr>
        <xdr:cNvPr id="231" name="直線コネクタ 230"/>
        <xdr:cNvCxnSpPr/>
      </xdr:nvCxnSpPr>
      <xdr:spPr>
        <a:xfrm>
          <a:off x="10388600" y="9899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111830</xdr:rowOff>
    </xdr:from>
    <xdr:ext cx="534377" cy="259045"/>
    <xdr:sp macro="" textlink="">
      <xdr:nvSpPr>
        <xdr:cNvPr id="232" name="【橋りょう・トンネル】&#10;一人当たり有形固定資産（償却資産）額平均値テキスト"/>
        <xdr:cNvSpPr txBox="1"/>
      </xdr:nvSpPr>
      <xdr:spPr>
        <a:xfrm>
          <a:off x="10515600" y="10398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88953</xdr:rowOff>
    </xdr:from>
    <xdr:to>
      <xdr:col>55</xdr:col>
      <xdr:colOff>50800</xdr:colOff>
      <xdr:row>62</xdr:row>
      <xdr:rowOff>19103</xdr:rowOff>
    </xdr:to>
    <xdr:sp macro="" textlink="">
      <xdr:nvSpPr>
        <xdr:cNvPr id="233" name="フローチャート: 判断 232"/>
        <xdr:cNvSpPr/>
      </xdr:nvSpPr>
      <xdr:spPr>
        <a:xfrm>
          <a:off x="10426700" y="1054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91700</xdr:rowOff>
    </xdr:from>
    <xdr:to>
      <xdr:col>50</xdr:col>
      <xdr:colOff>165100</xdr:colOff>
      <xdr:row>62</xdr:row>
      <xdr:rowOff>21850</xdr:rowOff>
    </xdr:to>
    <xdr:sp macro="" textlink="">
      <xdr:nvSpPr>
        <xdr:cNvPr id="234" name="フローチャート: 判断 233"/>
        <xdr:cNvSpPr/>
      </xdr:nvSpPr>
      <xdr:spPr>
        <a:xfrm>
          <a:off x="95885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94791</xdr:rowOff>
    </xdr:from>
    <xdr:to>
      <xdr:col>46</xdr:col>
      <xdr:colOff>38100</xdr:colOff>
      <xdr:row>62</xdr:row>
      <xdr:rowOff>24941</xdr:rowOff>
    </xdr:to>
    <xdr:sp macro="" textlink="">
      <xdr:nvSpPr>
        <xdr:cNvPr id="235" name="フローチャート: 判断 234"/>
        <xdr:cNvSpPr/>
      </xdr:nvSpPr>
      <xdr:spPr>
        <a:xfrm>
          <a:off x="8699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120819</xdr:rowOff>
    </xdr:from>
    <xdr:to>
      <xdr:col>41</xdr:col>
      <xdr:colOff>101600</xdr:colOff>
      <xdr:row>62</xdr:row>
      <xdr:rowOff>50969</xdr:rowOff>
    </xdr:to>
    <xdr:sp macro="" textlink="">
      <xdr:nvSpPr>
        <xdr:cNvPr id="236" name="フローチャート: 判断 235"/>
        <xdr:cNvSpPr/>
      </xdr:nvSpPr>
      <xdr:spPr>
        <a:xfrm>
          <a:off x="7810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97191</xdr:rowOff>
    </xdr:from>
    <xdr:to>
      <xdr:col>36</xdr:col>
      <xdr:colOff>165100</xdr:colOff>
      <xdr:row>62</xdr:row>
      <xdr:rowOff>27341</xdr:rowOff>
    </xdr:to>
    <xdr:sp macro="" textlink="">
      <xdr:nvSpPr>
        <xdr:cNvPr id="237" name="フローチャート: 判断 236"/>
        <xdr:cNvSpPr/>
      </xdr:nvSpPr>
      <xdr:spPr>
        <a:xfrm>
          <a:off x="6921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133827</xdr:rowOff>
    </xdr:from>
    <xdr:to>
      <xdr:col>55</xdr:col>
      <xdr:colOff>50800</xdr:colOff>
      <xdr:row>63</xdr:row>
      <xdr:rowOff>63977</xdr:rowOff>
    </xdr:to>
    <xdr:sp macro="" textlink="">
      <xdr:nvSpPr>
        <xdr:cNvPr id="243" name="楕円 242"/>
        <xdr:cNvSpPr/>
      </xdr:nvSpPr>
      <xdr:spPr>
        <a:xfrm>
          <a:off x="10426700" y="1076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112254</xdr:rowOff>
    </xdr:from>
    <xdr:ext cx="534377" cy="259045"/>
    <xdr:sp macro="" textlink="">
      <xdr:nvSpPr>
        <xdr:cNvPr id="244" name="【橋りょう・トンネル】&#10;一人当たり有形固定資産（償却資産）額該当値テキスト"/>
        <xdr:cNvSpPr txBox="1"/>
      </xdr:nvSpPr>
      <xdr:spPr>
        <a:xfrm>
          <a:off x="10515600" y="107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133456</xdr:rowOff>
    </xdr:from>
    <xdr:to>
      <xdr:col>50</xdr:col>
      <xdr:colOff>165100</xdr:colOff>
      <xdr:row>63</xdr:row>
      <xdr:rowOff>63606</xdr:rowOff>
    </xdr:to>
    <xdr:sp macro="" textlink="">
      <xdr:nvSpPr>
        <xdr:cNvPr id="245" name="楕円 244"/>
        <xdr:cNvSpPr/>
      </xdr:nvSpPr>
      <xdr:spPr>
        <a:xfrm>
          <a:off x="9588500" y="107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12806</xdr:rowOff>
    </xdr:from>
    <xdr:to>
      <xdr:col>55</xdr:col>
      <xdr:colOff>0</xdr:colOff>
      <xdr:row>63</xdr:row>
      <xdr:rowOff>13177</xdr:rowOff>
    </xdr:to>
    <xdr:cxnSp macro="">
      <xdr:nvCxnSpPr>
        <xdr:cNvPr id="246" name="直線コネクタ 245"/>
        <xdr:cNvCxnSpPr/>
      </xdr:nvCxnSpPr>
      <xdr:spPr>
        <a:xfrm>
          <a:off x="9639300" y="10814156"/>
          <a:ext cx="8382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133100</xdr:rowOff>
    </xdr:from>
    <xdr:to>
      <xdr:col>46</xdr:col>
      <xdr:colOff>38100</xdr:colOff>
      <xdr:row>63</xdr:row>
      <xdr:rowOff>63250</xdr:rowOff>
    </xdr:to>
    <xdr:sp macro="" textlink="">
      <xdr:nvSpPr>
        <xdr:cNvPr id="247" name="楕円 246"/>
        <xdr:cNvSpPr/>
      </xdr:nvSpPr>
      <xdr:spPr>
        <a:xfrm>
          <a:off x="8699500" y="107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12450</xdr:rowOff>
    </xdr:from>
    <xdr:to>
      <xdr:col>50</xdr:col>
      <xdr:colOff>114300</xdr:colOff>
      <xdr:row>63</xdr:row>
      <xdr:rowOff>12806</xdr:rowOff>
    </xdr:to>
    <xdr:cxnSp macro="">
      <xdr:nvCxnSpPr>
        <xdr:cNvPr id="248" name="直線コネクタ 247"/>
        <xdr:cNvCxnSpPr/>
      </xdr:nvCxnSpPr>
      <xdr:spPr>
        <a:xfrm>
          <a:off x="8750300" y="10813800"/>
          <a:ext cx="8890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132715</xdr:rowOff>
    </xdr:from>
    <xdr:to>
      <xdr:col>41</xdr:col>
      <xdr:colOff>101600</xdr:colOff>
      <xdr:row>63</xdr:row>
      <xdr:rowOff>62865</xdr:rowOff>
    </xdr:to>
    <xdr:sp macro="" textlink="">
      <xdr:nvSpPr>
        <xdr:cNvPr id="249" name="楕円 248"/>
        <xdr:cNvSpPr/>
      </xdr:nvSpPr>
      <xdr:spPr>
        <a:xfrm>
          <a:off x="7810500" y="107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12065</xdr:rowOff>
    </xdr:from>
    <xdr:to>
      <xdr:col>45</xdr:col>
      <xdr:colOff>177800</xdr:colOff>
      <xdr:row>63</xdr:row>
      <xdr:rowOff>12450</xdr:rowOff>
    </xdr:to>
    <xdr:cxnSp macro="">
      <xdr:nvCxnSpPr>
        <xdr:cNvPr id="250" name="直線コネクタ 249"/>
        <xdr:cNvCxnSpPr/>
      </xdr:nvCxnSpPr>
      <xdr:spPr>
        <a:xfrm>
          <a:off x="7861300" y="10813415"/>
          <a:ext cx="88900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132748</xdr:rowOff>
    </xdr:from>
    <xdr:to>
      <xdr:col>36</xdr:col>
      <xdr:colOff>165100</xdr:colOff>
      <xdr:row>63</xdr:row>
      <xdr:rowOff>62898</xdr:rowOff>
    </xdr:to>
    <xdr:sp macro="" textlink="">
      <xdr:nvSpPr>
        <xdr:cNvPr id="251" name="楕円 250"/>
        <xdr:cNvSpPr/>
      </xdr:nvSpPr>
      <xdr:spPr>
        <a:xfrm>
          <a:off x="6921500" y="107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12065</xdr:rowOff>
    </xdr:from>
    <xdr:to>
      <xdr:col>41</xdr:col>
      <xdr:colOff>50800</xdr:colOff>
      <xdr:row>63</xdr:row>
      <xdr:rowOff>12098</xdr:rowOff>
    </xdr:to>
    <xdr:cxnSp macro="">
      <xdr:nvCxnSpPr>
        <xdr:cNvPr id="252" name="直線コネクタ 251"/>
        <xdr:cNvCxnSpPr/>
      </xdr:nvCxnSpPr>
      <xdr:spPr>
        <a:xfrm flipV="1">
          <a:off x="6972300" y="10813415"/>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38377</xdr:rowOff>
    </xdr:from>
    <xdr:ext cx="534377" cy="259045"/>
    <xdr:sp macro="" textlink="">
      <xdr:nvSpPr>
        <xdr:cNvPr id="253" name="n_1aveValue【橋りょう・トンネル】&#10;一人当たり有形固定資産（償却資産）額"/>
        <xdr:cNvSpPr txBox="1"/>
      </xdr:nvSpPr>
      <xdr:spPr>
        <a:xfrm>
          <a:off x="9359411" y="1032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41468</xdr:rowOff>
    </xdr:from>
    <xdr:ext cx="534377" cy="259045"/>
    <xdr:sp macro="" textlink="">
      <xdr:nvSpPr>
        <xdr:cNvPr id="254" name="n_2aveValue【橋りょう・トンネル】&#10;一人当たり有形固定資産（償却資産）額"/>
        <xdr:cNvSpPr txBox="1"/>
      </xdr:nvSpPr>
      <xdr:spPr>
        <a:xfrm>
          <a:off x="8483111" y="1032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67496</xdr:rowOff>
    </xdr:from>
    <xdr:ext cx="534377" cy="259045"/>
    <xdr:sp macro="" textlink="">
      <xdr:nvSpPr>
        <xdr:cNvPr id="255" name="n_3aveValue【橋りょう・トンネル】&#10;一人当たり有形固定資産（償却資産）額"/>
        <xdr:cNvSpPr txBox="1"/>
      </xdr:nvSpPr>
      <xdr:spPr>
        <a:xfrm>
          <a:off x="7594111" y="103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43868</xdr:rowOff>
    </xdr:from>
    <xdr:ext cx="534377" cy="259045"/>
    <xdr:sp macro="" textlink="">
      <xdr:nvSpPr>
        <xdr:cNvPr id="256" name="n_4aveValue【橋りょう・トンネル】&#10;一人当たり有形固定資産（償却資産）額"/>
        <xdr:cNvSpPr txBox="1"/>
      </xdr:nvSpPr>
      <xdr:spPr>
        <a:xfrm>
          <a:off x="6705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54733</xdr:rowOff>
    </xdr:from>
    <xdr:ext cx="534377" cy="259045"/>
    <xdr:sp macro="" textlink="">
      <xdr:nvSpPr>
        <xdr:cNvPr id="257" name="n_1mainValue【橋りょう・トンネル】&#10;一人当たり有形固定資産（償却資産）額"/>
        <xdr:cNvSpPr txBox="1"/>
      </xdr:nvSpPr>
      <xdr:spPr>
        <a:xfrm>
          <a:off x="9359411" y="1085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54377</xdr:rowOff>
    </xdr:from>
    <xdr:ext cx="534377" cy="259045"/>
    <xdr:sp macro="" textlink="">
      <xdr:nvSpPr>
        <xdr:cNvPr id="258" name="n_2mainValue【橋りょう・トンネル】&#10;一人当たり有形固定資産（償却資産）額"/>
        <xdr:cNvSpPr txBox="1"/>
      </xdr:nvSpPr>
      <xdr:spPr>
        <a:xfrm>
          <a:off x="8483111" y="1085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53992</xdr:rowOff>
    </xdr:from>
    <xdr:ext cx="534377" cy="259045"/>
    <xdr:sp macro="" textlink="">
      <xdr:nvSpPr>
        <xdr:cNvPr id="259" name="n_3mainValue【橋りょう・トンネル】&#10;一人当たり有形固定資産（償却資産）額"/>
        <xdr:cNvSpPr txBox="1"/>
      </xdr:nvSpPr>
      <xdr:spPr>
        <a:xfrm>
          <a:off x="7594111" y="108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54025</xdr:rowOff>
    </xdr:from>
    <xdr:ext cx="534377" cy="259045"/>
    <xdr:sp macro="" textlink="">
      <xdr:nvSpPr>
        <xdr:cNvPr id="260" name="n_4mainValue【橋りょう・トンネル】&#10;一人当たり有形固定資産（償却資産）額"/>
        <xdr:cNvSpPr txBox="1"/>
      </xdr:nvSpPr>
      <xdr:spPr>
        <a:xfrm>
          <a:off x="6705111" y="1085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66312</xdr:rowOff>
    </xdr:from>
    <xdr:ext cx="405111" cy="259045"/>
    <xdr:sp macro="" textlink="">
      <xdr:nvSpPr>
        <xdr:cNvPr id="288" name="【公営住宅】&#10;有形固定資産減価償却率平均値テキスト"/>
        <xdr:cNvSpPr txBox="1"/>
      </xdr:nvSpPr>
      <xdr:spPr>
        <a:xfrm>
          <a:off x="4673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89" name="フローチャート: 判断 288"/>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78739</xdr:rowOff>
    </xdr:from>
    <xdr:to>
      <xdr:col>20</xdr:col>
      <xdr:colOff>38100</xdr:colOff>
      <xdr:row>82</xdr:row>
      <xdr:rowOff>8889</xdr:rowOff>
    </xdr:to>
    <xdr:sp macro="" textlink="">
      <xdr:nvSpPr>
        <xdr:cNvPr id="290" name="フローチャート: 判断 289"/>
        <xdr:cNvSpPr/>
      </xdr:nvSpPr>
      <xdr:spPr>
        <a:xfrm>
          <a:off x="3746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1" name="フローチャート: 判断 290"/>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5587</xdr:rowOff>
    </xdr:from>
    <xdr:to>
      <xdr:col>10</xdr:col>
      <xdr:colOff>165100</xdr:colOff>
      <xdr:row>81</xdr:row>
      <xdr:rowOff>107187</xdr:rowOff>
    </xdr:to>
    <xdr:sp macro="" textlink="">
      <xdr:nvSpPr>
        <xdr:cNvPr id="292" name="フローチャート: 判断 291"/>
        <xdr:cNvSpPr/>
      </xdr:nvSpPr>
      <xdr:spPr>
        <a:xfrm>
          <a:off x="1968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93" name="フローチャート: 判断 292"/>
        <xdr:cNvSpPr/>
      </xdr:nvSpPr>
      <xdr:spPr>
        <a:xfrm>
          <a:off x="1079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138176</xdr:rowOff>
    </xdr:from>
    <xdr:to>
      <xdr:col>24</xdr:col>
      <xdr:colOff>114300</xdr:colOff>
      <xdr:row>81</xdr:row>
      <xdr:rowOff>68326</xdr:rowOff>
    </xdr:to>
    <xdr:sp macro="" textlink="">
      <xdr:nvSpPr>
        <xdr:cNvPr id="299" name="楕円 298"/>
        <xdr:cNvSpPr/>
      </xdr:nvSpPr>
      <xdr:spPr>
        <a:xfrm>
          <a:off x="45847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161053</xdr:rowOff>
    </xdr:from>
    <xdr:ext cx="405111" cy="259045"/>
    <xdr:sp macro="" textlink="">
      <xdr:nvSpPr>
        <xdr:cNvPr id="300" name="【公営住宅】&#10;有形固定資産減価償却率該当値テキスト"/>
        <xdr:cNvSpPr txBox="1"/>
      </xdr:nvSpPr>
      <xdr:spPr>
        <a:xfrm>
          <a:off x="4673600" y="1370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94742</xdr:rowOff>
    </xdr:from>
    <xdr:to>
      <xdr:col>20</xdr:col>
      <xdr:colOff>38100</xdr:colOff>
      <xdr:row>81</xdr:row>
      <xdr:rowOff>24892</xdr:rowOff>
    </xdr:to>
    <xdr:sp macro="" textlink="">
      <xdr:nvSpPr>
        <xdr:cNvPr id="301" name="楕円 300"/>
        <xdr:cNvSpPr/>
      </xdr:nvSpPr>
      <xdr:spPr>
        <a:xfrm>
          <a:off x="37465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145542</xdr:rowOff>
    </xdr:from>
    <xdr:to>
      <xdr:col>24</xdr:col>
      <xdr:colOff>63500</xdr:colOff>
      <xdr:row>81</xdr:row>
      <xdr:rowOff>17526</xdr:rowOff>
    </xdr:to>
    <xdr:cxnSp macro="">
      <xdr:nvCxnSpPr>
        <xdr:cNvPr id="302" name="直線コネクタ 301"/>
        <xdr:cNvCxnSpPr/>
      </xdr:nvCxnSpPr>
      <xdr:spPr>
        <a:xfrm>
          <a:off x="3797300" y="1386154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49022</xdr:rowOff>
    </xdr:from>
    <xdr:to>
      <xdr:col>15</xdr:col>
      <xdr:colOff>101600</xdr:colOff>
      <xdr:row>80</xdr:row>
      <xdr:rowOff>150622</xdr:rowOff>
    </xdr:to>
    <xdr:sp macro="" textlink="">
      <xdr:nvSpPr>
        <xdr:cNvPr id="303" name="楕円 302"/>
        <xdr:cNvSpPr/>
      </xdr:nvSpPr>
      <xdr:spPr>
        <a:xfrm>
          <a:off x="2857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99822</xdr:rowOff>
    </xdr:from>
    <xdr:to>
      <xdr:col>19</xdr:col>
      <xdr:colOff>177800</xdr:colOff>
      <xdr:row>80</xdr:row>
      <xdr:rowOff>145542</xdr:rowOff>
    </xdr:to>
    <xdr:cxnSp macro="">
      <xdr:nvCxnSpPr>
        <xdr:cNvPr id="304" name="直線コネクタ 303"/>
        <xdr:cNvCxnSpPr/>
      </xdr:nvCxnSpPr>
      <xdr:spPr>
        <a:xfrm>
          <a:off x="2908300" y="138158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117602</xdr:rowOff>
    </xdr:from>
    <xdr:to>
      <xdr:col>10</xdr:col>
      <xdr:colOff>165100</xdr:colOff>
      <xdr:row>84</xdr:row>
      <xdr:rowOff>47752</xdr:rowOff>
    </xdr:to>
    <xdr:sp macro="" textlink="">
      <xdr:nvSpPr>
        <xdr:cNvPr id="305" name="楕円 304"/>
        <xdr:cNvSpPr/>
      </xdr:nvSpPr>
      <xdr:spPr>
        <a:xfrm>
          <a:off x="1968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99822</xdr:rowOff>
    </xdr:from>
    <xdr:to>
      <xdr:col>15</xdr:col>
      <xdr:colOff>50800</xdr:colOff>
      <xdr:row>83</xdr:row>
      <xdr:rowOff>168402</xdr:rowOff>
    </xdr:to>
    <xdr:cxnSp macro="">
      <xdr:nvCxnSpPr>
        <xdr:cNvPr id="306" name="直線コネクタ 305"/>
        <xdr:cNvCxnSpPr/>
      </xdr:nvCxnSpPr>
      <xdr:spPr>
        <a:xfrm flipV="1">
          <a:off x="2019300" y="13815822"/>
          <a:ext cx="889000" cy="58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85598</xdr:rowOff>
    </xdr:from>
    <xdr:to>
      <xdr:col>6</xdr:col>
      <xdr:colOff>38100</xdr:colOff>
      <xdr:row>84</xdr:row>
      <xdr:rowOff>15748</xdr:rowOff>
    </xdr:to>
    <xdr:sp macro="" textlink="">
      <xdr:nvSpPr>
        <xdr:cNvPr id="307" name="楕円 306"/>
        <xdr:cNvSpPr/>
      </xdr:nvSpPr>
      <xdr:spPr>
        <a:xfrm>
          <a:off x="1079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136398</xdr:rowOff>
    </xdr:from>
    <xdr:to>
      <xdr:col>10</xdr:col>
      <xdr:colOff>114300</xdr:colOff>
      <xdr:row>83</xdr:row>
      <xdr:rowOff>168402</xdr:rowOff>
    </xdr:to>
    <xdr:cxnSp macro="">
      <xdr:nvCxnSpPr>
        <xdr:cNvPr id="308" name="直線コネクタ 307"/>
        <xdr:cNvCxnSpPr/>
      </xdr:nvCxnSpPr>
      <xdr:spPr>
        <a:xfrm>
          <a:off x="1130300" y="14366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xdr:rowOff>
    </xdr:from>
    <xdr:ext cx="405111" cy="259045"/>
    <xdr:sp macro="" textlink="">
      <xdr:nvSpPr>
        <xdr:cNvPr id="309" name="n_1aveValue【公営住宅】&#10;有形固定資産減価償却率"/>
        <xdr:cNvSpPr txBox="1"/>
      </xdr:nvSpPr>
      <xdr:spPr>
        <a:xfrm>
          <a:off x="3582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10" name="n_2aveValue【公営住宅】&#10;有形固定資産減価償却率"/>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123714</xdr:rowOff>
    </xdr:from>
    <xdr:ext cx="405111" cy="259045"/>
    <xdr:sp macro="" textlink="">
      <xdr:nvSpPr>
        <xdr:cNvPr id="311" name="n_3aveValue【公営住宅】&#10;有形固定資産減価償却率"/>
        <xdr:cNvSpPr txBox="1"/>
      </xdr:nvSpPr>
      <xdr:spPr>
        <a:xfrm>
          <a:off x="18167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84853</xdr:rowOff>
    </xdr:from>
    <xdr:ext cx="405111" cy="259045"/>
    <xdr:sp macro="" textlink="">
      <xdr:nvSpPr>
        <xdr:cNvPr id="312" name="n_4aveValue【公営住宅】&#10;有形固定資産減価償却率"/>
        <xdr:cNvSpPr txBox="1"/>
      </xdr:nvSpPr>
      <xdr:spPr>
        <a:xfrm>
          <a:off x="927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41419</xdr:rowOff>
    </xdr:from>
    <xdr:ext cx="405111" cy="259045"/>
    <xdr:sp macro="" textlink="">
      <xdr:nvSpPr>
        <xdr:cNvPr id="313" name="n_1mainValue【公営住宅】&#10;有形固定資産減価償却率"/>
        <xdr:cNvSpPr txBox="1"/>
      </xdr:nvSpPr>
      <xdr:spPr>
        <a:xfrm>
          <a:off x="3582044" y="135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4" name="n_2mainValue【公営住宅】&#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38879</xdr:rowOff>
    </xdr:from>
    <xdr:ext cx="405111" cy="259045"/>
    <xdr:sp macro="" textlink="">
      <xdr:nvSpPr>
        <xdr:cNvPr id="315" name="n_3mainValue【公営住宅】&#10;有形固定資産減価償却率"/>
        <xdr:cNvSpPr txBox="1"/>
      </xdr:nvSpPr>
      <xdr:spPr>
        <a:xfrm>
          <a:off x="1816744" y="144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6875</xdr:rowOff>
    </xdr:from>
    <xdr:ext cx="405111" cy="259045"/>
    <xdr:sp macro="" textlink="">
      <xdr:nvSpPr>
        <xdr:cNvPr id="316" name="n_4mainValue【公営住宅】&#10;有形固定資産減価償却率"/>
        <xdr:cNvSpPr txBox="1"/>
      </xdr:nvSpPr>
      <xdr:spPr>
        <a:xfrm>
          <a:off x="927744"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168729</xdr:rowOff>
    </xdr:from>
    <xdr:to>
      <xdr:col>54</xdr:col>
      <xdr:colOff>189865</xdr:colOff>
      <xdr:row>86</xdr:row>
      <xdr:rowOff>111579</xdr:rowOff>
    </xdr:to>
    <xdr:cxnSp macro="">
      <xdr:nvCxnSpPr>
        <xdr:cNvPr id="342" name="直線コネクタ 341"/>
        <xdr:cNvCxnSpPr/>
      </xdr:nvCxnSpPr>
      <xdr:spPr>
        <a:xfrm flipV="1">
          <a:off x="10476865" y="1337037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115406</xdr:rowOff>
    </xdr:from>
    <xdr:ext cx="469744" cy="259045"/>
    <xdr:sp macro="" textlink="">
      <xdr:nvSpPr>
        <xdr:cNvPr id="345" name="【公営住宅】&#10;一人当たり面積最大値テキスト"/>
        <xdr:cNvSpPr txBox="1"/>
      </xdr:nvSpPr>
      <xdr:spPr>
        <a:xfrm>
          <a:off x="10515600" y="1314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168729</xdr:rowOff>
    </xdr:from>
    <xdr:to>
      <xdr:col>55</xdr:col>
      <xdr:colOff>88900</xdr:colOff>
      <xdr:row>77</xdr:row>
      <xdr:rowOff>168729</xdr:rowOff>
    </xdr:to>
    <xdr:cxnSp macro="">
      <xdr:nvCxnSpPr>
        <xdr:cNvPr id="346" name="直線コネクタ 345"/>
        <xdr:cNvCxnSpPr/>
      </xdr:nvCxnSpPr>
      <xdr:spPr>
        <a:xfrm>
          <a:off x="10388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134275</xdr:rowOff>
    </xdr:from>
    <xdr:ext cx="469744" cy="259045"/>
    <xdr:sp macro="" textlink="">
      <xdr:nvSpPr>
        <xdr:cNvPr id="347" name="【公営住宅】&#10;一人当たり面積平均値テキスト"/>
        <xdr:cNvSpPr txBox="1"/>
      </xdr:nvSpPr>
      <xdr:spPr>
        <a:xfrm>
          <a:off x="10515600" y="14193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111398</xdr:rowOff>
    </xdr:from>
    <xdr:to>
      <xdr:col>55</xdr:col>
      <xdr:colOff>50800</xdr:colOff>
      <xdr:row>84</xdr:row>
      <xdr:rowOff>41548</xdr:rowOff>
    </xdr:to>
    <xdr:sp macro="" textlink="">
      <xdr:nvSpPr>
        <xdr:cNvPr id="348" name="フローチャート: 判断 347"/>
        <xdr:cNvSpPr/>
      </xdr:nvSpPr>
      <xdr:spPr>
        <a:xfrm>
          <a:off x="10426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49" name="フローチャート: 判断 348"/>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70576</xdr:rowOff>
    </xdr:from>
    <xdr:to>
      <xdr:col>46</xdr:col>
      <xdr:colOff>38100</xdr:colOff>
      <xdr:row>84</xdr:row>
      <xdr:rowOff>726</xdr:rowOff>
    </xdr:to>
    <xdr:sp macro="" textlink="">
      <xdr:nvSpPr>
        <xdr:cNvPr id="350" name="フローチャート: 判断 349"/>
        <xdr:cNvSpPr/>
      </xdr:nvSpPr>
      <xdr:spPr>
        <a:xfrm>
          <a:off x="869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47716</xdr:rowOff>
    </xdr:from>
    <xdr:to>
      <xdr:col>41</xdr:col>
      <xdr:colOff>101600</xdr:colOff>
      <xdr:row>83</xdr:row>
      <xdr:rowOff>149316</xdr:rowOff>
    </xdr:to>
    <xdr:sp macro="" textlink="">
      <xdr:nvSpPr>
        <xdr:cNvPr id="351" name="フローチャート: 判断 350"/>
        <xdr:cNvSpPr/>
      </xdr:nvSpPr>
      <xdr:spPr>
        <a:xfrm>
          <a:off x="781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16692</xdr:rowOff>
    </xdr:from>
    <xdr:to>
      <xdr:col>36</xdr:col>
      <xdr:colOff>165100</xdr:colOff>
      <xdr:row>83</xdr:row>
      <xdr:rowOff>118292</xdr:rowOff>
    </xdr:to>
    <xdr:sp macro="" textlink="">
      <xdr:nvSpPr>
        <xdr:cNvPr id="352" name="フローチャート: 判断 351"/>
        <xdr:cNvSpPr/>
      </xdr:nvSpPr>
      <xdr:spPr>
        <a:xfrm>
          <a:off x="6921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142421</xdr:rowOff>
    </xdr:from>
    <xdr:to>
      <xdr:col>55</xdr:col>
      <xdr:colOff>50800</xdr:colOff>
      <xdr:row>86</xdr:row>
      <xdr:rowOff>72571</xdr:rowOff>
    </xdr:to>
    <xdr:sp macro="" textlink="">
      <xdr:nvSpPr>
        <xdr:cNvPr id="358" name="楕円 357"/>
        <xdr:cNvSpPr/>
      </xdr:nvSpPr>
      <xdr:spPr>
        <a:xfrm>
          <a:off x="104267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57348</xdr:rowOff>
    </xdr:from>
    <xdr:ext cx="469744" cy="259045"/>
    <xdr:sp macro="" textlink="">
      <xdr:nvSpPr>
        <xdr:cNvPr id="359" name="【公営住宅】&#10;一人当たり面積該当値テキスト"/>
        <xdr:cNvSpPr txBox="1"/>
      </xdr:nvSpPr>
      <xdr:spPr>
        <a:xfrm>
          <a:off x="10515600" y="1463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142421</xdr:rowOff>
    </xdr:from>
    <xdr:to>
      <xdr:col>50</xdr:col>
      <xdr:colOff>165100</xdr:colOff>
      <xdr:row>86</xdr:row>
      <xdr:rowOff>72571</xdr:rowOff>
    </xdr:to>
    <xdr:sp macro="" textlink="">
      <xdr:nvSpPr>
        <xdr:cNvPr id="360" name="楕円 359"/>
        <xdr:cNvSpPr/>
      </xdr:nvSpPr>
      <xdr:spPr>
        <a:xfrm>
          <a:off x="9588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21771</xdr:rowOff>
    </xdr:from>
    <xdr:to>
      <xdr:col>55</xdr:col>
      <xdr:colOff>0</xdr:colOff>
      <xdr:row>86</xdr:row>
      <xdr:rowOff>21771</xdr:rowOff>
    </xdr:to>
    <xdr:cxnSp macro="">
      <xdr:nvCxnSpPr>
        <xdr:cNvPr id="361" name="直線コネクタ 360"/>
        <xdr:cNvCxnSpPr/>
      </xdr:nvCxnSpPr>
      <xdr:spPr>
        <a:xfrm>
          <a:off x="9639300" y="14766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140788</xdr:rowOff>
    </xdr:from>
    <xdr:to>
      <xdr:col>46</xdr:col>
      <xdr:colOff>38100</xdr:colOff>
      <xdr:row>86</xdr:row>
      <xdr:rowOff>70938</xdr:rowOff>
    </xdr:to>
    <xdr:sp macro="" textlink="">
      <xdr:nvSpPr>
        <xdr:cNvPr id="362" name="楕円 361"/>
        <xdr:cNvSpPr/>
      </xdr:nvSpPr>
      <xdr:spPr>
        <a:xfrm>
          <a:off x="86995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20138</xdr:rowOff>
    </xdr:from>
    <xdr:to>
      <xdr:col>50</xdr:col>
      <xdr:colOff>114300</xdr:colOff>
      <xdr:row>86</xdr:row>
      <xdr:rowOff>21771</xdr:rowOff>
    </xdr:to>
    <xdr:cxnSp macro="">
      <xdr:nvCxnSpPr>
        <xdr:cNvPr id="363" name="直線コネクタ 362"/>
        <xdr:cNvCxnSpPr/>
      </xdr:nvCxnSpPr>
      <xdr:spPr>
        <a:xfrm>
          <a:off x="8750300" y="147648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166914</xdr:rowOff>
    </xdr:from>
    <xdr:to>
      <xdr:col>41</xdr:col>
      <xdr:colOff>101600</xdr:colOff>
      <xdr:row>86</xdr:row>
      <xdr:rowOff>97064</xdr:rowOff>
    </xdr:to>
    <xdr:sp macro="" textlink="">
      <xdr:nvSpPr>
        <xdr:cNvPr id="364" name="楕円 363"/>
        <xdr:cNvSpPr/>
      </xdr:nvSpPr>
      <xdr:spPr>
        <a:xfrm>
          <a:off x="7810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20138</xdr:rowOff>
    </xdr:from>
    <xdr:to>
      <xdr:col>45</xdr:col>
      <xdr:colOff>177800</xdr:colOff>
      <xdr:row>86</xdr:row>
      <xdr:rowOff>46264</xdr:rowOff>
    </xdr:to>
    <xdr:cxnSp macro="">
      <xdr:nvCxnSpPr>
        <xdr:cNvPr id="365" name="直線コネクタ 364"/>
        <xdr:cNvCxnSpPr/>
      </xdr:nvCxnSpPr>
      <xdr:spPr>
        <a:xfrm flipV="1">
          <a:off x="7861300" y="1476483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166914</xdr:rowOff>
    </xdr:from>
    <xdr:to>
      <xdr:col>36</xdr:col>
      <xdr:colOff>165100</xdr:colOff>
      <xdr:row>86</xdr:row>
      <xdr:rowOff>97064</xdr:rowOff>
    </xdr:to>
    <xdr:sp macro="" textlink="">
      <xdr:nvSpPr>
        <xdr:cNvPr id="366" name="楕円 365"/>
        <xdr:cNvSpPr/>
      </xdr:nvSpPr>
      <xdr:spPr>
        <a:xfrm>
          <a:off x="6921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46264</xdr:rowOff>
    </xdr:from>
    <xdr:to>
      <xdr:col>41</xdr:col>
      <xdr:colOff>50800</xdr:colOff>
      <xdr:row>86</xdr:row>
      <xdr:rowOff>46264</xdr:rowOff>
    </xdr:to>
    <xdr:cxnSp macro="">
      <xdr:nvCxnSpPr>
        <xdr:cNvPr id="367" name="直線コネクタ 366"/>
        <xdr:cNvCxnSpPr/>
      </xdr:nvCxnSpPr>
      <xdr:spPr>
        <a:xfrm>
          <a:off x="6972300" y="14790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68" name="n_1aveValue【公営住宅】&#10;一人当たり面積"/>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17253</xdr:rowOff>
    </xdr:from>
    <xdr:ext cx="469744" cy="259045"/>
    <xdr:sp macro="" textlink="">
      <xdr:nvSpPr>
        <xdr:cNvPr id="369" name="n_2aveValue【公営住宅】&#10;一人当たり面積"/>
        <xdr:cNvSpPr txBox="1"/>
      </xdr:nvSpPr>
      <xdr:spPr>
        <a:xfrm>
          <a:off x="85154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165843</xdr:rowOff>
    </xdr:from>
    <xdr:ext cx="469744" cy="259045"/>
    <xdr:sp macro="" textlink="">
      <xdr:nvSpPr>
        <xdr:cNvPr id="370" name="n_3aveValue【公営住宅】&#10;一人当たり面積"/>
        <xdr:cNvSpPr txBox="1"/>
      </xdr:nvSpPr>
      <xdr:spPr>
        <a:xfrm>
          <a:off x="7626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134819</xdr:rowOff>
    </xdr:from>
    <xdr:ext cx="469744" cy="259045"/>
    <xdr:sp macro="" textlink="">
      <xdr:nvSpPr>
        <xdr:cNvPr id="371" name="n_4aveValue【公営住宅】&#10;一人当たり面積"/>
        <xdr:cNvSpPr txBox="1"/>
      </xdr:nvSpPr>
      <xdr:spPr>
        <a:xfrm>
          <a:off x="6737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63698</xdr:rowOff>
    </xdr:from>
    <xdr:ext cx="469744" cy="259045"/>
    <xdr:sp macro="" textlink="">
      <xdr:nvSpPr>
        <xdr:cNvPr id="372" name="n_1mainValue【公営住宅】&#10;一人当たり面積"/>
        <xdr:cNvSpPr txBox="1"/>
      </xdr:nvSpPr>
      <xdr:spPr>
        <a:xfrm>
          <a:off x="93917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62065</xdr:rowOff>
    </xdr:from>
    <xdr:ext cx="469744" cy="259045"/>
    <xdr:sp macro="" textlink="">
      <xdr:nvSpPr>
        <xdr:cNvPr id="373" name="n_2mainValue【公営住宅】&#10;一人当たり面積"/>
        <xdr:cNvSpPr txBox="1"/>
      </xdr:nvSpPr>
      <xdr:spPr>
        <a:xfrm>
          <a:off x="8515427" y="1480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88191</xdr:rowOff>
    </xdr:from>
    <xdr:ext cx="469744" cy="259045"/>
    <xdr:sp macro="" textlink="">
      <xdr:nvSpPr>
        <xdr:cNvPr id="374" name="n_3mainValue【公営住宅】&#10;一人当たり面積"/>
        <xdr:cNvSpPr txBox="1"/>
      </xdr:nvSpPr>
      <xdr:spPr>
        <a:xfrm>
          <a:off x="76264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88191</xdr:rowOff>
    </xdr:from>
    <xdr:ext cx="469744" cy="259045"/>
    <xdr:sp macro="" textlink="">
      <xdr:nvSpPr>
        <xdr:cNvPr id="375" name="n_4mainValue【公営住宅】&#10;一人当たり面積"/>
        <xdr:cNvSpPr txBox="1"/>
      </xdr:nvSpPr>
      <xdr:spPr>
        <a:xfrm>
          <a:off x="67374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6" name="テキスト ボックス 38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6" name="テキスト ボックス 39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165354</xdr:rowOff>
    </xdr:from>
    <xdr:to>
      <xdr:col>24</xdr:col>
      <xdr:colOff>62865</xdr:colOff>
      <xdr:row>108</xdr:row>
      <xdr:rowOff>94487</xdr:rowOff>
    </xdr:to>
    <xdr:cxnSp macro="">
      <xdr:nvCxnSpPr>
        <xdr:cNvPr id="398" name="直線コネクタ 397"/>
        <xdr:cNvCxnSpPr/>
      </xdr:nvCxnSpPr>
      <xdr:spPr>
        <a:xfrm flipV="1">
          <a:off x="4634865" y="17138904"/>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98314</xdr:rowOff>
    </xdr:from>
    <xdr:ext cx="405111" cy="259045"/>
    <xdr:sp macro="" textlink="">
      <xdr:nvSpPr>
        <xdr:cNvPr id="399" name="【港湾・漁港】&#10;有形固定資産減価償却率最小値テキスト"/>
        <xdr:cNvSpPr txBox="1"/>
      </xdr:nvSpPr>
      <xdr:spPr>
        <a:xfrm>
          <a:off x="4673600" y="1861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94487</xdr:rowOff>
    </xdr:from>
    <xdr:to>
      <xdr:col>24</xdr:col>
      <xdr:colOff>152400</xdr:colOff>
      <xdr:row>108</xdr:row>
      <xdr:rowOff>94487</xdr:rowOff>
    </xdr:to>
    <xdr:cxnSp macro="">
      <xdr:nvCxnSpPr>
        <xdr:cNvPr id="400" name="直線コネクタ 399"/>
        <xdr:cNvCxnSpPr/>
      </xdr:nvCxnSpPr>
      <xdr:spPr>
        <a:xfrm>
          <a:off x="4546600" y="18611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112031</xdr:rowOff>
    </xdr:from>
    <xdr:ext cx="405111" cy="259045"/>
    <xdr:sp macro="" textlink="">
      <xdr:nvSpPr>
        <xdr:cNvPr id="401" name="【港湾・漁港】&#10;有形固定資産減価償却率最大値テキスト"/>
        <xdr:cNvSpPr txBox="1"/>
      </xdr:nvSpPr>
      <xdr:spPr>
        <a:xfrm>
          <a:off x="4673600" y="1691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165354</xdr:rowOff>
    </xdr:from>
    <xdr:to>
      <xdr:col>24</xdr:col>
      <xdr:colOff>152400</xdr:colOff>
      <xdr:row>99</xdr:row>
      <xdr:rowOff>165354</xdr:rowOff>
    </xdr:to>
    <xdr:cxnSp macro="">
      <xdr:nvCxnSpPr>
        <xdr:cNvPr id="402" name="直線コネクタ 401"/>
        <xdr:cNvCxnSpPr/>
      </xdr:nvCxnSpPr>
      <xdr:spPr>
        <a:xfrm>
          <a:off x="4546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95266</xdr:rowOff>
    </xdr:from>
    <xdr:ext cx="405111" cy="259045"/>
    <xdr:sp macro="" textlink="">
      <xdr:nvSpPr>
        <xdr:cNvPr id="403" name="【港湾・漁港】&#10;有形固定資産減価償却率平均値テキスト"/>
        <xdr:cNvSpPr txBox="1"/>
      </xdr:nvSpPr>
      <xdr:spPr>
        <a:xfrm>
          <a:off x="4673600" y="1792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04" name="フローチャート: 判断 403"/>
        <xdr:cNvSpPr/>
      </xdr:nvSpPr>
      <xdr:spPr>
        <a:xfrm>
          <a:off x="4584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29972</xdr:rowOff>
    </xdr:from>
    <xdr:to>
      <xdr:col>20</xdr:col>
      <xdr:colOff>38100</xdr:colOff>
      <xdr:row>104</xdr:row>
      <xdr:rowOff>131572</xdr:rowOff>
    </xdr:to>
    <xdr:sp macro="" textlink="">
      <xdr:nvSpPr>
        <xdr:cNvPr id="405" name="フローチャート: 判断 404"/>
        <xdr:cNvSpPr/>
      </xdr:nvSpPr>
      <xdr:spPr>
        <a:xfrm>
          <a:off x="3746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32258</xdr:rowOff>
    </xdr:from>
    <xdr:to>
      <xdr:col>15</xdr:col>
      <xdr:colOff>101600</xdr:colOff>
      <xdr:row>103</xdr:row>
      <xdr:rowOff>133858</xdr:rowOff>
    </xdr:to>
    <xdr:sp macro="" textlink="">
      <xdr:nvSpPr>
        <xdr:cNvPr id="406" name="フローチャート: 判断 405"/>
        <xdr:cNvSpPr/>
      </xdr:nvSpPr>
      <xdr:spPr>
        <a:xfrm>
          <a:off x="2857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135128</xdr:rowOff>
    </xdr:from>
    <xdr:to>
      <xdr:col>10</xdr:col>
      <xdr:colOff>165100</xdr:colOff>
      <xdr:row>103</xdr:row>
      <xdr:rowOff>65278</xdr:rowOff>
    </xdr:to>
    <xdr:sp macro="" textlink="">
      <xdr:nvSpPr>
        <xdr:cNvPr id="407" name="フローチャート: 判断 406"/>
        <xdr:cNvSpPr/>
      </xdr:nvSpPr>
      <xdr:spPr>
        <a:xfrm>
          <a:off x="196850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80263</xdr:rowOff>
    </xdr:from>
    <xdr:to>
      <xdr:col>6</xdr:col>
      <xdr:colOff>38100</xdr:colOff>
      <xdr:row>103</xdr:row>
      <xdr:rowOff>10413</xdr:rowOff>
    </xdr:to>
    <xdr:sp macro="" textlink="">
      <xdr:nvSpPr>
        <xdr:cNvPr id="408" name="フローチャート: 判断 407"/>
        <xdr:cNvSpPr/>
      </xdr:nvSpPr>
      <xdr:spPr>
        <a:xfrm>
          <a:off x="1079500" y="1756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29972</xdr:rowOff>
    </xdr:from>
    <xdr:to>
      <xdr:col>24</xdr:col>
      <xdr:colOff>114300</xdr:colOff>
      <xdr:row>102</xdr:row>
      <xdr:rowOff>131572</xdr:rowOff>
    </xdr:to>
    <xdr:sp macro="" textlink="">
      <xdr:nvSpPr>
        <xdr:cNvPr id="414" name="楕円 413"/>
        <xdr:cNvSpPr/>
      </xdr:nvSpPr>
      <xdr:spPr>
        <a:xfrm>
          <a:off x="45847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52849</xdr:rowOff>
    </xdr:from>
    <xdr:ext cx="405111" cy="259045"/>
    <xdr:sp macro="" textlink="">
      <xdr:nvSpPr>
        <xdr:cNvPr id="415" name="【港湾・漁港】&#10;有形固定資産減価償却率該当値テキスト"/>
        <xdr:cNvSpPr txBox="1"/>
      </xdr:nvSpPr>
      <xdr:spPr>
        <a:xfrm>
          <a:off x="4673600" y="1736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119126</xdr:rowOff>
    </xdr:from>
    <xdr:to>
      <xdr:col>20</xdr:col>
      <xdr:colOff>38100</xdr:colOff>
      <xdr:row>102</xdr:row>
      <xdr:rowOff>49276</xdr:rowOff>
    </xdr:to>
    <xdr:sp macro="" textlink="">
      <xdr:nvSpPr>
        <xdr:cNvPr id="416" name="楕円 415"/>
        <xdr:cNvSpPr/>
      </xdr:nvSpPr>
      <xdr:spPr>
        <a:xfrm>
          <a:off x="3746500" y="174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169926</xdr:rowOff>
    </xdr:from>
    <xdr:to>
      <xdr:col>24</xdr:col>
      <xdr:colOff>63500</xdr:colOff>
      <xdr:row>102</xdr:row>
      <xdr:rowOff>80772</xdr:rowOff>
    </xdr:to>
    <xdr:cxnSp macro="">
      <xdr:nvCxnSpPr>
        <xdr:cNvPr id="417" name="直線コネクタ 416"/>
        <xdr:cNvCxnSpPr/>
      </xdr:nvCxnSpPr>
      <xdr:spPr>
        <a:xfrm>
          <a:off x="3797300" y="174863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96265</xdr:rowOff>
    </xdr:from>
    <xdr:to>
      <xdr:col>15</xdr:col>
      <xdr:colOff>101600</xdr:colOff>
      <xdr:row>102</xdr:row>
      <xdr:rowOff>26415</xdr:rowOff>
    </xdr:to>
    <xdr:sp macro="" textlink="">
      <xdr:nvSpPr>
        <xdr:cNvPr id="418" name="楕円 417"/>
        <xdr:cNvSpPr/>
      </xdr:nvSpPr>
      <xdr:spPr>
        <a:xfrm>
          <a:off x="2857500" y="1741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147065</xdr:rowOff>
    </xdr:from>
    <xdr:to>
      <xdr:col>19</xdr:col>
      <xdr:colOff>177800</xdr:colOff>
      <xdr:row>101</xdr:row>
      <xdr:rowOff>169926</xdr:rowOff>
    </xdr:to>
    <xdr:cxnSp macro="">
      <xdr:nvCxnSpPr>
        <xdr:cNvPr id="419" name="直線コネクタ 418"/>
        <xdr:cNvCxnSpPr/>
      </xdr:nvCxnSpPr>
      <xdr:spPr>
        <a:xfrm>
          <a:off x="2908300" y="174635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45974</xdr:rowOff>
    </xdr:from>
    <xdr:to>
      <xdr:col>10</xdr:col>
      <xdr:colOff>165100</xdr:colOff>
      <xdr:row>101</xdr:row>
      <xdr:rowOff>147574</xdr:rowOff>
    </xdr:to>
    <xdr:sp macro="" textlink="">
      <xdr:nvSpPr>
        <xdr:cNvPr id="420" name="楕円 419"/>
        <xdr:cNvSpPr/>
      </xdr:nvSpPr>
      <xdr:spPr>
        <a:xfrm>
          <a:off x="19685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96774</xdr:rowOff>
    </xdr:from>
    <xdr:to>
      <xdr:col>15</xdr:col>
      <xdr:colOff>50800</xdr:colOff>
      <xdr:row>101</xdr:row>
      <xdr:rowOff>147065</xdr:rowOff>
    </xdr:to>
    <xdr:cxnSp macro="">
      <xdr:nvCxnSpPr>
        <xdr:cNvPr id="421" name="直線コネクタ 420"/>
        <xdr:cNvCxnSpPr/>
      </xdr:nvCxnSpPr>
      <xdr:spPr>
        <a:xfrm>
          <a:off x="2019300" y="174132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13970</xdr:rowOff>
    </xdr:from>
    <xdr:to>
      <xdr:col>6</xdr:col>
      <xdr:colOff>38100</xdr:colOff>
      <xdr:row>101</xdr:row>
      <xdr:rowOff>115570</xdr:rowOff>
    </xdr:to>
    <xdr:sp macro="" textlink="">
      <xdr:nvSpPr>
        <xdr:cNvPr id="422" name="楕円 421"/>
        <xdr:cNvSpPr/>
      </xdr:nvSpPr>
      <xdr:spPr>
        <a:xfrm>
          <a:off x="1079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64770</xdr:rowOff>
    </xdr:from>
    <xdr:to>
      <xdr:col>10</xdr:col>
      <xdr:colOff>114300</xdr:colOff>
      <xdr:row>101</xdr:row>
      <xdr:rowOff>96774</xdr:rowOff>
    </xdr:to>
    <xdr:cxnSp macro="">
      <xdr:nvCxnSpPr>
        <xdr:cNvPr id="423" name="直線コネクタ 422"/>
        <xdr:cNvCxnSpPr/>
      </xdr:nvCxnSpPr>
      <xdr:spPr>
        <a:xfrm>
          <a:off x="1130300" y="17381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122699</xdr:rowOff>
    </xdr:from>
    <xdr:ext cx="405111" cy="259045"/>
    <xdr:sp macro="" textlink="">
      <xdr:nvSpPr>
        <xdr:cNvPr id="424" name="n_1aveValue【港湾・漁港】&#10;有形固定資産減価償却率"/>
        <xdr:cNvSpPr txBox="1"/>
      </xdr:nvSpPr>
      <xdr:spPr>
        <a:xfrm>
          <a:off x="35820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124985</xdr:rowOff>
    </xdr:from>
    <xdr:ext cx="405111" cy="259045"/>
    <xdr:sp macro="" textlink="">
      <xdr:nvSpPr>
        <xdr:cNvPr id="425" name="n_2aveValue【港湾・漁港】&#10;有形固定資産減価償却率"/>
        <xdr:cNvSpPr txBox="1"/>
      </xdr:nvSpPr>
      <xdr:spPr>
        <a:xfrm>
          <a:off x="2705744" y="1778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56405</xdr:rowOff>
    </xdr:from>
    <xdr:ext cx="405111" cy="259045"/>
    <xdr:sp macro="" textlink="">
      <xdr:nvSpPr>
        <xdr:cNvPr id="426" name="n_3aveValue【港湾・漁港】&#10;有形固定資産減価償却率"/>
        <xdr:cNvSpPr txBox="1"/>
      </xdr:nvSpPr>
      <xdr:spPr>
        <a:xfrm>
          <a:off x="1816744" y="1771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1540</xdr:rowOff>
    </xdr:from>
    <xdr:ext cx="405111" cy="259045"/>
    <xdr:sp macro="" textlink="">
      <xdr:nvSpPr>
        <xdr:cNvPr id="427" name="n_4aveValue【港湾・漁港】&#10;有形固定資産減価償却率"/>
        <xdr:cNvSpPr txBox="1"/>
      </xdr:nvSpPr>
      <xdr:spPr>
        <a:xfrm>
          <a:off x="927744" y="1766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65803</xdr:rowOff>
    </xdr:from>
    <xdr:ext cx="405111" cy="259045"/>
    <xdr:sp macro="" textlink="">
      <xdr:nvSpPr>
        <xdr:cNvPr id="428" name="n_1mainValue【港湾・漁港】&#10;有形固定資産減価償却率"/>
        <xdr:cNvSpPr txBox="1"/>
      </xdr:nvSpPr>
      <xdr:spPr>
        <a:xfrm>
          <a:off x="3582044" y="1721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42942</xdr:rowOff>
    </xdr:from>
    <xdr:ext cx="405111" cy="259045"/>
    <xdr:sp macro="" textlink="">
      <xdr:nvSpPr>
        <xdr:cNvPr id="429" name="n_2mainValue【港湾・漁港】&#10;有形固定資産減価償却率"/>
        <xdr:cNvSpPr txBox="1"/>
      </xdr:nvSpPr>
      <xdr:spPr>
        <a:xfrm>
          <a:off x="2705744" y="1718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164101</xdr:rowOff>
    </xdr:from>
    <xdr:ext cx="405111" cy="259045"/>
    <xdr:sp macro="" textlink="">
      <xdr:nvSpPr>
        <xdr:cNvPr id="430" name="n_3mainValue【港湾・漁港】&#10;有形固定資産減価償却率"/>
        <xdr:cNvSpPr txBox="1"/>
      </xdr:nvSpPr>
      <xdr:spPr>
        <a:xfrm>
          <a:off x="1816744" y="171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132097</xdr:rowOff>
    </xdr:from>
    <xdr:ext cx="405111" cy="259045"/>
    <xdr:sp macro="" textlink="">
      <xdr:nvSpPr>
        <xdr:cNvPr id="431" name="n_4mainValue【港湾・漁港】&#10;有形固定資産減価償却率"/>
        <xdr:cNvSpPr txBox="1"/>
      </xdr:nvSpPr>
      <xdr:spPr>
        <a:xfrm>
          <a:off x="927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3" name="テキスト ボックス 44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5" name="テキスト ボックス 444"/>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7" name="テキスト ボックス 446"/>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9" name="テキスト ボックス 448"/>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1" name="テキスト ボックス 450"/>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115709</xdr:rowOff>
    </xdr:from>
    <xdr:to>
      <xdr:col>54</xdr:col>
      <xdr:colOff>189865</xdr:colOff>
      <xdr:row>107</xdr:row>
      <xdr:rowOff>106490</xdr:rowOff>
    </xdr:to>
    <xdr:cxnSp macro="">
      <xdr:nvCxnSpPr>
        <xdr:cNvPr id="455" name="直線コネクタ 454"/>
        <xdr:cNvCxnSpPr/>
      </xdr:nvCxnSpPr>
      <xdr:spPr>
        <a:xfrm flipV="1">
          <a:off x="10476865" y="17260709"/>
          <a:ext cx="0" cy="1190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534377" cy="259045"/>
    <xdr:sp macro="" textlink="">
      <xdr:nvSpPr>
        <xdr:cNvPr id="456" name="【港湾・漁港】&#10;一人当たり有形固定資産（償却資産）額最小値テキスト"/>
        <xdr:cNvSpPr txBox="1"/>
      </xdr:nvSpPr>
      <xdr:spPr>
        <a:xfrm>
          <a:off x="10515600" y="1845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57" name="直線コネクタ 456"/>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62386</xdr:rowOff>
    </xdr:from>
    <xdr:ext cx="534377" cy="259045"/>
    <xdr:sp macro="" textlink="">
      <xdr:nvSpPr>
        <xdr:cNvPr id="458" name="【港湾・漁港】&#10;一人当たり有形固定資産（償却資産）額最大値テキスト"/>
        <xdr:cNvSpPr txBox="1"/>
      </xdr:nvSpPr>
      <xdr:spPr>
        <a:xfrm>
          <a:off x="10515600" y="1703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115709</xdr:rowOff>
    </xdr:from>
    <xdr:to>
      <xdr:col>55</xdr:col>
      <xdr:colOff>88900</xdr:colOff>
      <xdr:row>100</xdr:row>
      <xdr:rowOff>115709</xdr:rowOff>
    </xdr:to>
    <xdr:cxnSp macro="">
      <xdr:nvCxnSpPr>
        <xdr:cNvPr id="459" name="直線コネクタ 458"/>
        <xdr:cNvCxnSpPr/>
      </xdr:nvCxnSpPr>
      <xdr:spPr>
        <a:xfrm>
          <a:off x="10388600" y="17260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41115</xdr:rowOff>
    </xdr:from>
    <xdr:ext cx="534377" cy="259045"/>
    <xdr:sp macro="" textlink="">
      <xdr:nvSpPr>
        <xdr:cNvPr id="460" name="【港湾・漁港】&#10;一人当たり有形固定資産（償却資産）額平均値テキスト"/>
        <xdr:cNvSpPr txBox="1"/>
      </xdr:nvSpPr>
      <xdr:spPr>
        <a:xfrm>
          <a:off x="10515600" y="17871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18238</xdr:rowOff>
    </xdr:from>
    <xdr:to>
      <xdr:col>55</xdr:col>
      <xdr:colOff>50800</xdr:colOff>
      <xdr:row>105</xdr:row>
      <xdr:rowOff>119838</xdr:rowOff>
    </xdr:to>
    <xdr:sp macro="" textlink="">
      <xdr:nvSpPr>
        <xdr:cNvPr id="461" name="フローチャート: 判断 460"/>
        <xdr:cNvSpPr/>
      </xdr:nvSpPr>
      <xdr:spPr>
        <a:xfrm>
          <a:off x="10426700" y="1802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20276</xdr:rowOff>
    </xdr:from>
    <xdr:to>
      <xdr:col>50</xdr:col>
      <xdr:colOff>165100</xdr:colOff>
      <xdr:row>105</xdr:row>
      <xdr:rowOff>121876</xdr:rowOff>
    </xdr:to>
    <xdr:sp macro="" textlink="">
      <xdr:nvSpPr>
        <xdr:cNvPr id="462" name="フローチャート: 判断 461"/>
        <xdr:cNvSpPr/>
      </xdr:nvSpPr>
      <xdr:spPr>
        <a:xfrm>
          <a:off x="9588500" y="1802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81274</xdr:rowOff>
    </xdr:from>
    <xdr:to>
      <xdr:col>46</xdr:col>
      <xdr:colOff>38100</xdr:colOff>
      <xdr:row>106</xdr:row>
      <xdr:rowOff>11424</xdr:rowOff>
    </xdr:to>
    <xdr:sp macro="" textlink="">
      <xdr:nvSpPr>
        <xdr:cNvPr id="463" name="フローチャート: 判断 462"/>
        <xdr:cNvSpPr/>
      </xdr:nvSpPr>
      <xdr:spPr>
        <a:xfrm>
          <a:off x="8699500" y="180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87388</xdr:rowOff>
    </xdr:from>
    <xdr:to>
      <xdr:col>41</xdr:col>
      <xdr:colOff>101600</xdr:colOff>
      <xdr:row>106</xdr:row>
      <xdr:rowOff>17538</xdr:rowOff>
    </xdr:to>
    <xdr:sp macro="" textlink="">
      <xdr:nvSpPr>
        <xdr:cNvPr id="464" name="フローチャート: 判断 463"/>
        <xdr:cNvSpPr/>
      </xdr:nvSpPr>
      <xdr:spPr>
        <a:xfrm>
          <a:off x="7810500" y="180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96419</xdr:rowOff>
    </xdr:from>
    <xdr:to>
      <xdr:col>36</xdr:col>
      <xdr:colOff>165100</xdr:colOff>
      <xdr:row>106</xdr:row>
      <xdr:rowOff>26569</xdr:rowOff>
    </xdr:to>
    <xdr:sp macro="" textlink="">
      <xdr:nvSpPr>
        <xdr:cNvPr id="465" name="フローチャート: 判断 464"/>
        <xdr:cNvSpPr/>
      </xdr:nvSpPr>
      <xdr:spPr>
        <a:xfrm>
          <a:off x="6921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151454</xdr:rowOff>
    </xdr:from>
    <xdr:to>
      <xdr:col>55</xdr:col>
      <xdr:colOff>50800</xdr:colOff>
      <xdr:row>107</xdr:row>
      <xdr:rowOff>81604</xdr:rowOff>
    </xdr:to>
    <xdr:sp macro="" textlink="">
      <xdr:nvSpPr>
        <xdr:cNvPr id="471" name="楕円 470"/>
        <xdr:cNvSpPr/>
      </xdr:nvSpPr>
      <xdr:spPr>
        <a:xfrm>
          <a:off x="10426700" y="183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66381</xdr:rowOff>
    </xdr:from>
    <xdr:ext cx="534377" cy="259045"/>
    <xdr:sp macro="" textlink="">
      <xdr:nvSpPr>
        <xdr:cNvPr id="472" name="【港湾・漁港】&#10;一人当たり有形固定資産（償却資産）額該当値テキスト"/>
        <xdr:cNvSpPr txBox="1"/>
      </xdr:nvSpPr>
      <xdr:spPr>
        <a:xfrm>
          <a:off x="10515600" y="1824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151321</xdr:rowOff>
    </xdr:from>
    <xdr:to>
      <xdr:col>50</xdr:col>
      <xdr:colOff>165100</xdr:colOff>
      <xdr:row>107</xdr:row>
      <xdr:rowOff>81471</xdr:rowOff>
    </xdr:to>
    <xdr:sp macro="" textlink="">
      <xdr:nvSpPr>
        <xdr:cNvPr id="473" name="楕円 472"/>
        <xdr:cNvSpPr/>
      </xdr:nvSpPr>
      <xdr:spPr>
        <a:xfrm>
          <a:off x="9588500" y="1832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30671</xdr:rowOff>
    </xdr:from>
    <xdr:to>
      <xdr:col>55</xdr:col>
      <xdr:colOff>0</xdr:colOff>
      <xdr:row>107</xdr:row>
      <xdr:rowOff>30804</xdr:rowOff>
    </xdr:to>
    <xdr:cxnSp macro="">
      <xdr:nvCxnSpPr>
        <xdr:cNvPr id="474" name="直線コネクタ 473"/>
        <xdr:cNvCxnSpPr/>
      </xdr:nvCxnSpPr>
      <xdr:spPr>
        <a:xfrm>
          <a:off x="9639300" y="18375821"/>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157265</xdr:rowOff>
    </xdr:from>
    <xdr:to>
      <xdr:col>46</xdr:col>
      <xdr:colOff>38100</xdr:colOff>
      <xdr:row>107</xdr:row>
      <xdr:rowOff>87415</xdr:rowOff>
    </xdr:to>
    <xdr:sp macro="" textlink="">
      <xdr:nvSpPr>
        <xdr:cNvPr id="475" name="楕円 474"/>
        <xdr:cNvSpPr/>
      </xdr:nvSpPr>
      <xdr:spPr>
        <a:xfrm>
          <a:off x="8699500" y="183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30671</xdr:rowOff>
    </xdr:from>
    <xdr:to>
      <xdr:col>50</xdr:col>
      <xdr:colOff>114300</xdr:colOff>
      <xdr:row>107</xdr:row>
      <xdr:rowOff>36615</xdr:rowOff>
    </xdr:to>
    <xdr:cxnSp macro="">
      <xdr:nvCxnSpPr>
        <xdr:cNvPr id="476" name="直線コネクタ 475"/>
        <xdr:cNvCxnSpPr/>
      </xdr:nvCxnSpPr>
      <xdr:spPr>
        <a:xfrm flipV="1">
          <a:off x="8750300" y="1837582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161283</xdr:rowOff>
    </xdr:from>
    <xdr:to>
      <xdr:col>41</xdr:col>
      <xdr:colOff>101600</xdr:colOff>
      <xdr:row>107</xdr:row>
      <xdr:rowOff>91433</xdr:rowOff>
    </xdr:to>
    <xdr:sp macro="" textlink="">
      <xdr:nvSpPr>
        <xdr:cNvPr id="477" name="楕円 476"/>
        <xdr:cNvSpPr/>
      </xdr:nvSpPr>
      <xdr:spPr>
        <a:xfrm>
          <a:off x="7810500" y="183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36615</xdr:rowOff>
    </xdr:from>
    <xdr:to>
      <xdr:col>45</xdr:col>
      <xdr:colOff>177800</xdr:colOff>
      <xdr:row>107</xdr:row>
      <xdr:rowOff>40633</xdr:rowOff>
    </xdr:to>
    <xdr:cxnSp macro="">
      <xdr:nvCxnSpPr>
        <xdr:cNvPr id="478" name="直線コネクタ 477"/>
        <xdr:cNvCxnSpPr/>
      </xdr:nvCxnSpPr>
      <xdr:spPr>
        <a:xfrm flipV="1">
          <a:off x="7861300" y="18381765"/>
          <a:ext cx="889000" cy="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167512</xdr:rowOff>
    </xdr:from>
    <xdr:to>
      <xdr:col>36</xdr:col>
      <xdr:colOff>165100</xdr:colOff>
      <xdr:row>107</xdr:row>
      <xdr:rowOff>97662</xdr:rowOff>
    </xdr:to>
    <xdr:sp macro="" textlink="">
      <xdr:nvSpPr>
        <xdr:cNvPr id="479" name="楕円 478"/>
        <xdr:cNvSpPr/>
      </xdr:nvSpPr>
      <xdr:spPr>
        <a:xfrm>
          <a:off x="6921500" y="183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40633</xdr:rowOff>
    </xdr:from>
    <xdr:to>
      <xdr:col>41</xdr:col>
      <xdr:colOff>50800</xdr:colOff>
      <xdr:row>107</xdr:row>
      <xdr:rowOff>46862</xdr:rowOff>
    </xdr:to>
    <xdr:cxnSp macro="">
      <xdr:nvCxnSpPr>
        <xdr:cNvPr id="480" name="直線コネクタ 479"/>
        <xdr:cNvCxnSpPr/>
      </xdr:nvCxnSpPr>
      <xdr:spPr>
        <a:xfrm flipV="1">
          <a:off x="6972300" y="18385783"/>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138403</xdr:rowOff>
    </xdr:from>
    <xdr:ext cx="534377" cy="259045"/>
    <xdr:sp macro="" textlink="">
      <xdr:nvSpPr>
        <xdr:cNvPr id="481" name="n_1aveValue【港湾・漁港】&#10;一人当たり有形固定資産（償却資産）額"/>
        <xdr:cNvSpPr txBox="1"/>
      </xdr:nvSpPr>
      <xdr:spPr>
        <a:xfrm>
          <a:off x="9359411" y="1779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27951</xdr:rowOff>
    </xdr:from>
    <xdr:ext cx="534377" cy="259045"/>
    <xdr:sp macro="" textlink="">
      <xdr:nvSpPr>
        <xdr:cNvPr id="482" name="n_2aveValue【港湾・漁港】&#10;一人当たり有形固定資産（償却資産）額"/>
        <xdr:cNvSpPr txBox="1"/>
      </xdr:nvSpPr>
      <xdr:spPr>
        <a:xfrm>
          <a:off x="8483111" y="178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34065</xdr:rowOff>
    </xdr:from>
    <xdr:ext cx="534377" cy="259045"/>
    <xdr:sp macro="" textlink="">
      <xdr:nvSpPr>
        <xdr:cNvPr id="483" name="n_3aveValue【港湾・漁港】&#10;一人当たり有形固定資産（償却資産）額"/>
        <xdr:cNvSpPr txBox="1"/>
      </xdr:nvSpPr>
      <xdr:spPr>
        <a:xfrm>
          <a:off x="7594111" y="178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43096</xdr:rowOff>
    </xdr:from>
    <xdr:ext cx="534377" cy="259045"/>
    <xdr:sp macro="" textlink="">
      <xdr:nvSpPr>
        <xdr:cNvPr id="484" name="n_4aveValue【港湾・漁港】&#10;一人当たり有形固定資産（償却資産）額"/>
        <xdr:cNvSpPr txBox="1"/>
      </xdr:nvSpPr>
      <xdr:spPr>
        <a:xfrm>
          <a:off x="67051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72598</xdr:rowOff>
    </xdr:from>
    <xdr:ext cx="534377" cy="259045"/>
    <xdr:sp macro="" textlink="">
      <xdr:nvSpPr>
        <xdr:cNvPr id="485" name="n_1mainValue【港湾・漁港】&#10;一人当たり有形固定資産（償却資産）額"/>
        <xdr:cNvSpPr txBox="1"/>
      </xdr:nvSpPr>
      <xdr:spPr>
        <a:xfrm>
          <a:off x="9359411" y="184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78542</xdr:rowOff>
    </xdr:from>
    <xdr:ext cx="534377" cy="259045"/>
    <xdr:sp macro="" textlink="">
      <xdr:nvSpPr>
        <xdr:cNvPr id="486" name="n_2mainValue【港湾・漁港】&#10;一人当たり有形固定資産（償却資産）額"/>
        <xdr:cNvSpPr txBox="1"/>
      </xdr:nvSpPr>
      <xdr:spPr>
        <a:xfrm>
          <a:off x="8483111" y="1842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82560</xdr:rowOff>
    </xdr:from>
    <xdr:ext cx="534377" cy="259045"/>
    <xdr:sp macro="" textlink="">
      <xdr:nvSpPr>
        <xdr:cNvPr id="487" name="n_3mainValue【港湾・漁港】&#10;一人当たり有形固定資産（償却資産）額"/>
        <xdr:cNvSpPr txBox="1"/>
      </xdr:nvSpPr>
      <xdr:spPr>
        <a:xfrm>
          <a:off x="7594111" y="184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88789</xdr:rowOff>
    </xdr:from>
    <xdr:ext cx="534377" cy="259045"/>
    <xdr:sp macro="" textlink="">
      <xdr:nvSpPr>
        <xdr:cNvPr id="488" name="n_4mainValue【港湾・漁港】&#10;一人当たり有形固定資産（償却資産）額"/>
        <xdr:cNvSpPr txBox="1"/>
      </xdr:nvSpPr>
      <xdr:spPr>
        <a:xfrm>
          <a:off x="6705111" y="1843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99" name="テキスト ボックス 49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1" name="テキスト ボックス 500"/>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1" name="テキスト ボックス 510"/>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95794</xdr:rowOff>
    </xdr:to>
    <xdr:cxnSp macro="">
      <xdr:nvCxnSpPr>
        <xdr:cNvPr id="515" name="直線コネクタ 514"/>
        <xdr:cNvCxnSpPr/>
      </xdr:nvCxnSpPr>
      <xdr:spPr>
        <a:xfrm flipV="1">
          <a:off x="16318864" y="5699760"/>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99621</xdr:rowOff>
    </xdr:from>
    <xdr:ext cx="405111" cy="259045"/>
    <xdr:sp macro="" textlink="">
      <xdr:nvSpPr>
        <xdr:cNvPr id="516" name="【認定こども園・幼稚園・保育所】&#10;有形固定資産減価償却率最小値テキスト"/>
        <xdr:cNvSpPr txBox="1"/>
      </xdr:nvSpPr>
      <xdr:spPr>
        <a:xfrm>
          <a:off x="16357600" y="730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95794</xdr:rowOff>
    </xdr:from>
    <xdr:to>
      <xdr:col>86</xdr:col>
      <xdr:colOff>25400</xdr:colOff>
      <xdr:row>42</xdr:row>
      <xdr:rowOff>95794</xdr:rowOff>
    </xdr:to>
    <xdr:cxnSp macro="">
      <xdr:nvCxnSpPr>
        <xdr:cNvPr id="517" name="直線コネクタ 516"/>
        <xdr:cNvCxnSpPr/>
      </xdr:nvCxnSpPr>
      <xdr:spPr>
        <a:xfrm>
          <a:off x="16230600" y="729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405111" cy="259045"/>
    <xdr:sp macro="" textlink="">
      <xdr:nvSpPr>
        <xdr:cNvPr id="518" name="【認定こども園・幼稚園・保育所】&#10;有形固定資産減価償却率最大値テキスト"/>
        <xdr:cNvSpPr txBox="1"/>
      </xdr:nvSpPr>
      <xdr:spPr>
        <a:xfrm>
          <a:off x="16357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519" name="直線コネクタ 518"/>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115224</xdr:rowOff>
    </xdr:from>
    <xdr:ext cx="405111" cy="259045"/>
    <xdr:sp macro="" textlink="">
      <xdr:nvSpPr>
        <xdr:cNvPr id="520" name="【認定こども園・幼稚園・保育所】&#10;有形固定資産減価償却率平均値テキスト"/>
        <xdr:cNvSpPr txBox="1"/>
      </xdr:nvSpPr>
      <xdr:spPr>
        <a:xfrm>
          <a:off x="16357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521" name="フローチャート: 判断 520"/>
        <xdr:cNvSpPr/>
      </xdr:nvSpPr>
      <xdr:spPr>
        <a:xfrm>
          <a:off x="16268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98878</xdr:rowOff>
    </xdr:from>
    <xdr:to>
      <xdr:col>81</xdr:col>
      <xdr:colOff>101600</xdr:colOff>
      <xdr:row>38</xdr:row>
      <xdr:rowOff>29028</xdr:rowOff>
    </xdr:to>
    <xdr:sp macro="" textlink="">
      <xdr:nvSpPr>
        <xdr:cNvPr id="522" name="フローチャート: 判断 521"/>
        <xdr:cNvSpPr/>
      </xdr:nvSpPr>
      <xdr:spPr>
        <a:xfrm>
          <a:off x="15430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3" name="フローチャート: 判断 522"/>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24" name="フローチャート: 判断 523"/>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74385</xdr:rowOff>
    </xdr:from>
    <xdr:to>
      <xdr:col>67</xdr:col>
      <xdr:colOff>101600</xdr:colOff>
      <xdr:row>39</xdr:row>
      <xdr:rowOff>4535</xdr:rowOff>
    </xdr:to>
    <xdr:sp macro="" textlink="">
      <xdr:nvSpPr>
        <xdr:cNvPr id="525" name="フローチャート: 判断 524"/>
        <xdr:cNvSpPr/>
      </xdr:nvSpPr>
      <xdr:spPr>
        <a:xfrm>
          <a:off x="12763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110309</xdr:rowOff>
    </xdr:from>
    <xdr:to>
      <xdr:col>85</xdr:col>
      <xdr:colOff>177800</xdr:colOff>
      <xdr:row>41</xdr:row>
      <xdr:rowOff>40459</xdr:rowOff>
    </xdr:to>
    <xdr:sp macro="" textlink="">
      <xdr:nvSpPr>
        <xdr:cNvPr id="531" name="楕円 530"/>
        <xdr:cNvSpPr/>
      </xdr:nvSpPr>
      <xdr:spPr>
        <a:xfrm>
          <a:off x="162687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88736</xdr:rowOff>
    </xdr:from>
    <xdr:ext cx="405111" cy="259045"/>
    <xdr:sp macro="" textlink="">
      <xdr:nvSpPr>
        <xdr:cNvPr id="532" name="【認定こども園・幼稚園・保育所】&#10;有形固定資産減価償却率該当値テキスト"/>
        <xdr:cNvSpPr txBox="1"/>
      </xdr:nvSpPr>
      <xdr:spPr>
        <a:xfrm>
          <a:off x="16357600"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41728</xdr:rowOff>
    </xdr:from>
    <xdr:to>
      <xdr:col>81</xdr:col>
      <xdr:colOff>101600</xdr:colOff>
      <xdr:row>40</xdr:row>
      <xdr:rowOff>143328</xdr:rowOff>
    </xdr:to>
    <xdr:sp macro="" textlink="">
      <xdr:nvSpPr>
        <xdr:cNvPr id="533" name="楕円 532"/>
        <xdr:cNvSpPr/>
      </xdr:nvSpPr>
      <xdr:spPr>
        <a:xfrm>
          <a:off x="15430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92528</xdr:rowOff>
    </xdr:from>
    <xdr:to>
      <xdr:col>85</xdr:col>
      <xdr:colOff>127000</xdr:colOff>
      <xdr:row>40</xdr:row>
      <xdr:rowOff>161109</xdr:rowOff>
    </xdr:to>
    <xdr:cxnSp macro="">
      <xdr:nvCxnSpPr>
        <xdr:cNvPr id="534" name="直線コネクタ 533"/>
        <xdr:cNvCxnSpPr/>
      </xdr:nvCxnSpPr>
      <xdr:spPr>
        <a:xfrm>
          <a:off x="15481300" y="6950528"/>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54791</xdr:rowOff>
    </xdr:from>
    <xdr:to>
      <xdr:col>76</xdr:col>
      <xdr:colOff>165100</xdr:colOff>
      <xdr:row>40</xdr:row>
      <xdr:rowOff>156391</xdr:rowOff>
    </xdr:to>
    <xdr:sp macro="" textlink="">
      <xdr:nvSpPr>
        <xdr:cNvPr id="535" name="楕円 534"/>
        <xdr:cNvSpPr/>
      </xdr:nvSpPr>
      <xdr:spPr>
        <a:xfrm>
          <a:off x="14541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92528</xdr:rowOff>
    </xdr:from>
    <xdr:to>
      <xdr:col>81</xdr:col>
      <xdr:colOff>50800</xdr:colOff>
      <xdr:row>40</xdr:row>
      <xdr:rowOff>105591</xdr:rowOff>
    </xdr:to>
    <xdr:cxnSp macro="">
      <xdr:nvCxnSpPr>
        <xdr:cNvPr id="536" name="直線コネクタ 535"/>
        <xdr:cNvCxnSpPr/>
      </xdr:nvCxnSpPr>
      <xdr:spPr>
        <a:xfrm flipV="1">
          <a:off x="14592300" y="69505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164193</xdr:rowOff>
    </xdr:from>
    <xdr:to>
      <xdr:col>72</xdr:col>
      <xdr:colOff>38100</xdr:colOff>
      <xdr:row>40</xdr:row>
      <xdr:rowOff>94343</xdr:rowOff>
    </xdr:to>
    <xdr:sp macro="" textlink="">
      <xdr:nvSpPr>
        <xdr:cNvPr id="537" name="楕円 536"/>
        <xdr:cNvSpPr/>
      </xdr:nvSpPr>
      <xdr:spPr>
        <a:xfrm>
          <a:off x="13652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43543</xdr:rowOff>
    </xdr:from>
    <xdr:to>
      <xdr:col>76</xdr:col>
      <xdr:colOff>114300</xdr:colOff>
      <xdr:row>40</xdr:row>
      <xdr:rowOff>105591</xdr:rowOff>
    </xdr:to>
    <xdr:cxnSp macro="">
      <xdr:nvCxnSpPr>
        <xdr:cNvPr id="538" name="直線コネクタ 537"/>
        <xdr:cNvCxnSpPr/>
      </xdr:nvCxnSpPr>
      <xdr:spPr>
        <a:xfrm>
          <a:off x="13703300" y="690154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105410</xdr:rowOff>
    </xdr:from>
    <xdr:to>
      <xdr:col>67</xdr:col>
      <xdr:colOff>101600</xdr:colOff>
      <xdr:row>40</xdr:row>
      <xdr:rowOff>35560</xdr:rowOff>
    </xdr:to>
    <xdr:sp macro="" textlink="">
      <xdr:nvSpPr>
        <xdr:cNvPr id="539" name="楕円 538"/>
        <xdr:cNvSpPr/>
      </xdr:nvSpPr>
      <xdr:spPr>
        <a:xfrm>
          <a:off x="1276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156210</xdr:rowOff>
    </xdr:from>
    <xdr:to>
      <xdr:col>71</xdr:col>
      <xdr:colOff>177800</xdr:colOff>
      <xdr:row>40</xdr:row>
      <xdr:rowOff>43543</xdr:rowOff>
    </xdr:to>
    <xdr:cxnSp macro="">
      <xdr:nvCxnSpPr>
        <xdr:cNvPr id="540" name="直線コネクタ 539"/>
        <xdr:cNvCxnSpPr/>
      </xdr:nvCxnSpPr>
      <xdr:spPr>
        <a:xfrm>
          <a:off x="12814300" y="684276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45555</xdr:rowOff>
    </xdr:from>
    <xdr:ext cx="405111" cy="259045"/>
    <xdr:sp macro="" textlink="">
      <xdr:nvSpPr>
        <xdr:cNvPr id="541" name="n_1aveValue【認定こども園・幼稚園・保育所】&#10;有形固定資産減価償却率"/>
        <xdr:cNvSpPr txBox="1"/>
      </xdr:nvSpPr>
      <xdr:spPr>
        <a:xfrm>
          <a:off x="15266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2" name="n_2aveValue【認定こども園・幼稚園・保育所】&#10;有形固定資産減価償却率"/>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543" name="n_3aveValue【認定こども園・幼稚園・保育所】&#10;有形固定資産減価償却率"/>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21063</xdr:rowOff>
    </xdr:from>
    <xdr:ext cx="405111" cy="259045"/>
    <xdr:sp macro="" textlink="">
      <xdr:nvSpPr>
        <xdr:cNvPr id="544" name="n_4aveValue【認定こども園・幼稚園・保育所】&#10;有形固定資産減価償却率"/>
        <xdr:cNvSpPr txBox="1"/>
      </xdr:nvSpPr>
      <xdr:spPr>
        <a:xfrm>
          <a:off x="12611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134455</xdr:rowOff>
    </xdr:from>
    <xdr:ext cx="405111" cy="259045"/>
    <xdr:sp macro="" textlink="">
      <xdr:nvSpPr>
        <xdr:cNvPr id="545" name="n_1mainValue【認定こども園・幼稚園・保育所】&#10;有形固定資産減価償却率"/>
        <xdr:cNvSpPr txBox="1"/>
      </xdr:nvSpPr>
      <xdr:spPr>
        <a:xfrm>
          <a:off x="15266044"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147518</xdr:rowOff>
    </xdr:from>
    <xdr:ext cx="405111" cy="259045"/>
    <xdr:sp macro="" textlink="">
      <xdr:nvSpPr>
        <xdr:cNvPr id="546" name="n_2mainValue【認定こども園・幼稚園・保育所】&#10;有形固定資産減価償却率"/>
        <xdr:cNvSpPr txBox="1"/>
      </xdr:nvSpPr>
      <xdr:spPr>
        <a:xfrm>
          <a:off x="14389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85470</xdr:rowOff>
    </xdr:from>
    <xdr:ext cx="405111" cy="259045"/>
    <xdr:sp macro="" textlink="">
      <xdr:nvSpPr>
        <xdr:cNvPr id="547" name="n_3mainValue【認定こども園・幼稚園・保育所】&#10;有形固定資産減価償却率"/>
        <xdr:cNvSpPr txBox="1"/>
      </xdr:nvSpPr>
      <xdr:spPr>
        <a:xfrm>
          <a:off x="13500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26687</xdr:rowOff>
    </xdr:from>
    <xdr:ext cx="405111" cy="259045"/>
    <xdr:sp macro="" textlink="">
      <xdr:nvSpPr>
        <xdr:cNvPr id="548" name="n_4mainValue【認定こども園・幼稚園・保育所】&#10;有形固定資産減価償却率"/>
        <xdr:cNvSpPr txBox="1"/>
      </xdr:nvSpPr>
      <xdr:spPr>
        <a:xfrm>
          <a:off x="12611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0" name="テキスト ボックス 5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2" name="テキスト ボックス 5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4" name="テキスト ボックス 5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6" name="テキスト ボックス 5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96774</xdr:rowOff>
    </xdr:from>
    <xdr:to>
      <xdr:col>116</xdr:col>
      <xdr:colOff>62864</xdr:colOff>
      <xdr:row>41</xdr:row>
      <xdr:rowOff>78486</xdr:rowOff>
    </xdr:to>
    <xdr:cxnSp macro="">
      <xdr:nvCxnSpPr>
        <xdr:cNvPr id="570" name="直線コネクタ 569"/>
        <xdr:cNvCxnSpPr/>
      </xdr:nvCxnSpPr>
      <xdr:spPr>
        <a:xfrm flipV="1">
          <a:off x="22160864" y="6097524"/>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71"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2" name="直線コネクタ 571"/>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43451</xdr:rowOff>
    </xdr:from>
    <xdr:ext cx="469744" cy="259045"/>
    <xdr:sp macro="" textlink="">
      <xdr:nvSpPr>
        <xdr:cNvPr id="573" name="【認定こども園・幼稚園・保育所】&#10;一人当たり面積最大値テキスト"/>
        <xdr:cNvSpPr txBox="1"/>
      </xdr:nvSpPr>
      <xdr:spPr>
        <a:xfrm>
          <a:off x="22199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96774</xdr:rowOff>
    </xdr:from>
    <xdr:to>
      <xdr:col>116</xdr:col>
      <xdr:colOff>152400</xdr:colOff>
      <xdr:row>35</xdr:row>
      <xdr:rowOff>96774</xdr:rowOff>
    </xdr:to>
    <xdr:cxnSp macro="">
      <xdr:nvCxnSpPr>
        <xdr:cNvPr id="574" name="直線コネクタ 573"/>
        <xdr:cNvCxnSpPr/>
      </xdr:nvCxnSpPr>
      <xdr:spPr>
        <a:xfrm>
          <a:off x="22072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575" name="【認定こども園・幼稚園・保育所】&#10;一人当たり面積平均値テキスト"/>
        <xdr:cNvSpPr txBox="1"/>
      </xdr:nvSpPr>
      <xdr:spPr>
        <a:xfrm>
          <a:off x="22199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6" name="フローチャート: 判断 575"/>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7" name="フローチャート: 判断 576"/>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64262</xdr:rowOff>
    </xdr:from>
    <xdr:to>
      <xdr:col>107</xdr:col>
      <xdr:colOff>101600</xdr:colOff>
      <xdr:row>39</xdr:row>
      <xdr:rowOff>165862</xdr:rowOff>
    </xdr:to>
    <xdr:sp macro="" textlink="">
      <xdr:nvSpPr>
        <xdr:cNvPr id="578" name="フローチャート: 判断 577"/>
        <xdr:cNvSpPr/>
      </xdr:nvSpPr>
      <xdr:spPr>
        <a:xfrm>
          <a:off x="20383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579" name="フローチャート: 判断 578"/>
        <xdr:cNvSpPr/>
      </xdr:nvSpPr>
      <xdr:spPr>
        <a:xfrm>
          <a:off x="19494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77978</xdr:rowOff>
    </xdr:from>
    <xdr:to>
      <xdr:col>98</xdr:col>
      <xdr:colOff>38100</xdr:colOff>
      <xdr:row>40</xdr:row>
      <xdr:rowOff>8128</xdr:rowOff>
    </xdr:to>
    <xdr:sp macro="" textlink="">
      <xdr:nvSpPr>
        <xdr:cNvPr id="580" name="フローチャート: 判断 579"/>
        <xdr:cNvSpPr/>
      </xdr:nvSpPr>
      <xdr:spPr>
        <a:xfrm>
          <a:off x="18605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586" name="楕円 585"/>
        <xdr:cNvSpPr/>
      </xdr:nvSpPr>
      <xdr:spPr>
        <a:xfrm>
          <a:off x="22110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587" name="【認定こども園・幼稚園・保育所】&#10;一人当たり面積該当値テキスト"/>
        <xdr:cNvSpPr txBox="1"/>
      </xdr:nvSpPr>
      <xdr:spPr>
        <a:xfrm>
          <a:off x="221996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588" name="楕円 587"/>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23622</xdr:rowOff>
    </xdr:to>
    <xdr:cxnSp macro="">
      <xdr:nvCxnSpPr>
        <xdr:cNvPr id="589" name="直線コネクタ 588"/>
        <xdr:cNvCxnSpPr/>
      </xdr:nvCxnSpPr>
      <xdr:spPr>
        <a:xfrm>
          <a:off x="21323300" y="7048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90" name="楕円 589"/>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591" name="直線コネクタ 590"/>
        <xdr:cNvCxnSpPr/>
      </xdr:nvCxnSpPr>
      <xdr:spPr>
        <a:xfrm>
          <a:off x="20434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592" name="楕円 591"/>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19050</xdr:rowOff>
    </xdr:to>
    <xdr:cxnSp macro="">
      <xdr:nvCxnSpPr>
        <xdr:cNvPr id="593" name="直線コネクタ 592"/>
        <xdr:cNvCxnSpPr/>
      </xdr:nvCxnSpPr>
      <xdr:spPr>
        <a:xfrm>
          <a:off x="19545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594" name="楕円 593"/>
        <xdr:cNvSpPr/>
      </xdr:nvSpPr>
      <xdr:spPr>
        <a:xfrm>
          <a:off x="18605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19050</xdr:rowOff>
    </xdr:to>
    <xdr:cxnSp macro="">
      <xdr:nvCxnSpPr>
        <xdr:cNvPr id="595" name="直線コネクタ 594"/>
        <xdr:cNvCxnSpPr/>
      </xdr:nvCxnSpPr>
      <xdr:spPr>
        <a:xfrm>
          <a:off x="18656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596" name="n_1ave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10939</xdr:rowOff>
    </xdr:from>
    <xdr:ext cx="469744" cy="259045"/>
    <xdr:sp macro="" textlink="">
      <xdr:nvSpPr>
        <xdr:cNvPr id="597" name="n_2aveValue【認定こども園・幼稚園・保育所】&#10;一人当たり面積"/>
        <xdr:cNvSpPr txBox="1"/>
      </xdr:nvSpPr>
      <xdr:spPr>
        <a:xfrm>
          <a:off x="20199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15511</xdr:rowOff>
    </xdr:from>
    <xdr:ext cx="469744" cy="259045"/>
    <xdr:sp macro="" textlink="">
      <xdr:nvSpPr>
        <xdr:cNvPr id="598" name="n_3aveValue【認定こども園・幼稚園・保育所】&#10;一人当たり面積"/>
        <xdr:cNvSpPr txBox="1"/>
      </xdr:nvSpPr>
      <xdr:spPr>
        <a:xfrm>
          <a:off x="19310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24655</xdr:rowOff>
    </xdr:from>
    <xdr:ext cx="469744" cy="259045"/>
    <xdr:sp macro="" textlink="">
      <xdr:nvSpPr>
        <xdr:cNvPr id="599" name="n_4aveValue【認定こども園・幼稚園・保育所】&#10;一人当たり面積"/>
        <xdr:cNvSpPr txBox="1"/>
      </xdr:nvSpPr>
      <xdr:spPr>
        <a:xfrm>
          <a:off x="18421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600"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601"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602" name="n_3mainValue【認定こども園・幼稚園・保育所】&#10;一人当たり面積"/>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603" name="n_4mainValue【認定こども園・幼稚園・保育所】&#10;一人当たり面積"/>
        <xdr:cNvSpPr txBox="1"/>
      </xdr:nvSpPr>
      <xdr:spPr>
        <a:xfrm>
          <a:off x="18421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6" name="テキスト ボックス 6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6" name="テキスト ボックス 6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63</xdr:row>
      <xdr:rowOff>102870</xdr:rowOff>
    </xdr:to>
    <xdr:cxnSp macro="">
      <xdr:nvCxnSpPr>
        <xdr:cNvPr id="630" name="直線コネクタ 629"/>
        <xdr:cNvCxnSpPr/>
      </xdr:nvCxnSpPr>
      <xdr:spPr>
        <a:xfrm flipV="1">
          <a:off x="16318864" y="9653451"/>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631"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632" name="直線コネクタ 631"/>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633"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634" name="直線コネクタ 633"/>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156590</xdr:rowOff>
    </xdr:from>
    <xdr:ext cx="405111" cy="259045"/>
    <xdr:sp macro="" textlink="">
      <xdr:nvSpPr>
        <xdr:cNvPr id="635" name="【学校施設】&#10;有形固定資産減価償却率平均値テキスト"/>
        <xdr:cNvSpPr txBox="1"/>
      </xdr:nvSpPr>
      <xdr:spPr>
        <a:xfrm>
          <a:off x="1635760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636" name="フローチャート: 判断 635"/>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127181</xdr:rowOff>
    </xdr:from>
    <xdr:to>
      <xdr:col>81</xdr:col>
      <xdr:colOff>101600</xdr:colOff>
      <xdr:row>60</xdr:row>
      <xdr:rowOff>57331</xdr:rowOff>
    </xdr:to>
    <xdr:sp macro="" textlink="">
      <xdr:nvSpPr>
        <xdr:cNvPr id="637" name="フローチャート: 判断 636"/>
        <xdr:cNvSpPr/>
      </xdr:nvSpPr>
      <xdr:spPr>
        <a:xfrm>
          <a:off x="15430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38" name="フローチャート: 判断 637"/>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123916</xdr:rowOff>
    </xdr:from>
    <xdr:to>
      <xdr:col>72</xdr:col>
      <xdr:colOff>38100</xdr:colOff>
      <xdr:row>60</xdr:row>
      <xdr:rowOff>54066</xdr:rowOff>
    </xdr:to>
    <xdr:sp macro="" textlink="">
      <xdr:nvSpPr>
        <xdr:cNvPr id="639" name="フローチャート: 判断 638"/>
        <xdr:cNvSpPr/>
      </xdr:nvSpPr>
      <xdr:spPr>
        <a:xfrm>
          <a:off x="13652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0" name="フローチャート: 判断 639"/>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46" name="楕円 645"/>
        <xdr:cNvSpPr/>
      </xdr:nvSpPr>
      <xdr:spPr>
        <a:xfrm>
          <a:off x="16268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87647</xdr:rowOff>
    </xdr:from>
    <xdr:ext cx="405111" cy="259045"/>
    <xdr:sp macro="" textlink="">
      <xdr:nvSpPr>
        <xdr:cNvPr id="647" name="【学校施設】&#10;有形固定資産減価償却率該当値テキスト"/>
        <xdr:cNvSpPr txBox="1"/>
      </xdr:nvSpPr>
      <xdr:spPr>
        <a:xfrm>
          <a:off x="16357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73297</xdr:rowOff>
    </xdr:from>
    <xdr:to>
      <xdr:col>81</xdr:col>
      <xdr:colOff>101600</xdr:colOff>
      <xdr:row>61</xdr:row>
      <xdr:rowOff>3447</xdr:rowOff>
    </xdr:to>
    <xdr:sp macro="" textlink="">
      <xdr:nvSpPr>
        <xdr:cNvPr id="648" name="楕円 647"/>
        <xdr:cNvSpPr/>
      </xdr:nvSpPr>
      <xdr:spPr>
        <a:xfrm>
          <a:off x="15430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124097</xdr:rowOff>
    </xdr:from>
    <xdr:to>
      <xdr:col>85</xdr:col>
      <xdr:colOff>127000</xdr:colOff>
      <xdr:row>60</xdr:row>
      <xdr:rowOff>160020</xdr:rowOff>
    </xdr:to>
    <xdr:cxnSp macro="">
      <xdr:nvCxnSpPr>
        <xdr:cNvPr id="649" name="直線コネクタ 648"/>
        <xdr:cNvCxnSpPr/>
      </xdr:nvCxnSpPr>
      <xdr:spPr>
        <a:xfrm>
          <a:off x="15481300" y="1041109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34109</xdr:rowOff>
    </xdr:from>
    <xdr:to>
      <xdr:col>76</xdr:col>
      <xdr:colOff>165100</xdr:colOff>
      <xdr:row>60</xdr:row>
      <xdr:rowOff>135709</xdr:rowOff>
    </xdr:to>
    <xdr:sp macro="" textlink="">
      <xdr:nvSpPr>
        <xdr:cNvPr id="650" name="楕円 649"/>
        <xdr:cNvSpPr/>
      </xdr:nvSpPr>
      <xdr:spPr>
        <a:xfrm>
          <a:off x="14541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84909</xdr:rowOff>
    </xdr:from>
    <xdr:to>
      <xdr:col>81</xdr:col>
      <xdr:colOff>50800</xdr:colOff>
      <xdr:row>60</xdr:row>
      <xdr:rowOff>124097</xdr:rowOff>
    </xdr:to>
    <xdr:cxnSp macro="">
      <xdr:nvCxnSpPr>
        <xdr:cNvPr id="651" name="直線コネクタ 650"/>
        <xdr:cNvCxnSpPr/>
      </xdr:nvCxnSpPr>
      <xdr:spPr>
        <a:xfrm>
          <a:off x="14592300" y="1037190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xdr:rowOff>
    </xdr:from>
    <xdr:to>
      <xdr:col>72</xdr:col>
      <xdr:colOff>38100</xdr:colOff>
      <xdr:row>60</xdr:row>
      <xdr:rowOff>106317</xdr:rowOff>
    </xdr:to>
    <xdr:sp macro="" textlink="">
      <xdr:nvSpPr>
        <xdr:cNvPr id="652" name="楕円 651"/>
        <xdr:cNvSpPr/>
      </xdr:nvSpPr>
      <xdr:spPr>
        <a:xfrm>
          <a:off x="13652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55517</xdr:rowOff>
    </xdr:from>
    <xdr:to>
      <xdr:col>76</xdr:col>
      <xdr:colOff>114300</xdr:colOff>
      <xdr:row>60</xdr:row>
      <xdr:rowOff>84909</xdr:rowOff>
    </xdr:to>
    <xdr:cxnSp macro="">
      <xdr:nvCxnSpPr>
        <xdr:cNvPr id="653" name="直線コネクタ 652"/>
        <xdr:cNvCxnSpPr/>
      </xdr:nvCxnSpPr>
      <xdr:spPr>
        <a:xfrm>
          <a:off x="13703300" y="103425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xdr:rowOff>
    </xdr:from>
    <xdr:to>
      <xdr:col>67</xdr:col>
      <xdr:colOff>101600</xdr:colOff>
      <xdr:row>60</xdr:row>
      <xdr:rowOff>103051</xdr:rowOff>
    </xdr:to>
    <xdr:sp macro="" textlink="">
      <xdr:nvSpPr>
        <xdr:cNvPr id="654" name="楕円 653"/>
        <xdr:cNvSpPr/>
      </xdr:nvSpPr>
      <xdr:spPr>
        <a:xfrm>
          <a:off x="12763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52251</xdr:rowOff>
    </xdr:from>
    <xdr:to>
      <xdr:col>71</xdr:col>
      <xdr:colOff>177800</xdr:colOff>
      <xdr:row>60</xdr:row>
      <xdr:rowOff>55517</xdr:rowOff>
    </xdr:to>
    <xdr:cxnSp macro="">
      <xdr:nvCxnSpPr>
        <xdr:cNvPr id="655" name="直線コネクタ 654"/>
        <xdr:cNvCxnSpPr/>
      </xdr:nvCxnSpPr>
      <xdr:spPr>
        <a:xfrm>
          <a:off x="12814300" y="103392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73858</xdr:rowOff>
    </xdr:from>
    <xdr:ext cx="405111" cy="259045"/>
    <xdr:sp macro="" textlink="">
      <xdr:nvSpPr>
        <xdr:cNvPr id="656" name="n_1aveValue【学校施設】&#10;有形固定資産減価償却率"/>
        <xdr:cNvSpPr txBox="1"/>
      </xdr:nvSpPr>
      <xdr:spPr>
        <a:xfrm>
          <a:off x="152660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657" name="n_2aveValue【学校施設】&#10;有形固定資産減価償却率"/>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70593</xdr:rowOff>
    </xdr:from>
    <xdr:ext cx="405111" cy="259045"/>
    <xdr:sp macro="" textlink="">
      <xdr:nvSpPr>
        <xdr:cNvPr id="658" name="n_3aveValue【学校施設】&#10;有形固定資産減価償却率"/>
        <xdr:cNvSpPr txBox="1"/>
      </xdr:nvSpPr>
      <xdr:spPr>
        <a:xfrm>
          <a:off x="13500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59" name="n_4aveValue【学校施設】&#10;有形固定資産減価償却率"/>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166024</xdr:rowOff>
    </xdr:from>
    <xdr:ext cx="405111" cy="259045"/>
    <xdr:sp macro="" textlink="">
      <xdr:nvSpPr>
        <xdr:cNvPr id="660" name="n_1mainValue【学校施設】&#10;有形固定資産減価償却率"/>
        <xdr:cNvSpPr txBox="1"/>
      </xdr:nvSpPr>
      <xdr:spPr>
        <a:xfrm>
          <a:off x="152660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126836</xdr:rowOff>
    </xdr:from>
    <xdr:ext cx="405111" cy="259045"/>
    <xdr:sp macro="" textlink="">
      <xdr:nvSpPr>
        <xdr:cNvPr id="661" name="n_2mainValue【学校施設】&#10;有形固定資産減価償却率"/>
        <xdr:cNvSpPr txBox="1"/>
      </xdr:nvSpPr>
      <xdr:spPr>
        <a:xfrm>
          <a:off x="14389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97444</xdr:rowOff>
    </xdr:from>
    <xdr:ext cx="405111" cy="259045"/>
    <xdr:sp macro="" textlink="">
      <xdr:nvSpPr>
        <xdr:cNvPr id="662" name="n_3mainValue【学校施設】&#10;有形固定資産減価償却率"/>
        <xdr:cNvSpPr txBox="1"/>
      </xdr:nvSpPr>
      <xdr:spPr>
        <a:xfrm>
          <a:off x="13500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94178</xdr:rowOff>
    </xdr:from>
    <xdr:ext cx="405111" cy="259045"/>
    <xdr:sp macro="" textlink="">
      <xdr:nvSpPr>
        <xdr:cNvPr id="663" name="n_4mainValue【学校施設】&#10;有形固定資産減価償却率"/>
        <xdr:cNvSpPr txBox="1"/>
      </xdr:nvSpPr>
      <xdr:spPr>
        <a:xfrm>
          <a:off x="12611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44450</xdr:rowOff>
    </xdr:from>
    <xdr:to>
      <xdr:col>116</xdr:col>
      <xdr:colOff>62864</xdr:colOff>
      <xdr:row>64</xdr:row>
      <xdr:rowOff>118110</xdr:rowOff>
    </xdr:to>
    <xdr:cxnSp macro="">
      <xdr:nvCxnSpPr>
        <xdr:cNvPr id="688" name="直線コネクタ 687"/>
        <xdr:cNvCxnSpPr/>
      </xdr:nvCxnSpPr>
      <xdr:spPr>
        <a:xfrm flipV="1">
          <a:off x="22160864" y="9474200"/>
          <a:ext cx="0" cy="1616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121937</xdr:rowOff>
    </xdr:from>
    <xdr:ext cx="469744" cy="259045"/>
    <xdr:sp macro="" textlink="">
      <xdr:nvSpPr>
        <xdr:cNvPr id="689" name="【学校施設】&#10;一人当たり面積最小値テキスト"/>
        <xdr:cNvSpPr txBox="1"/>
      </xdr:nvSpPr>
      <xdr:spPr>
        <a:xfrm>
          <a:off x="22199600" y="110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118110</xdr:rowOff>
    </xdr:from>
    <xdr:to>
      <xdr:col>116</xdr:col>
      <xdr:colOff>152400</xdr:colOff>
      <xdr:row>64</xdr:row>
      <xdr:rowOff>118110</xdr:rowOff>
    </xdr:to>
    <xdr:cxnSp macro="">
      <xdr:nvCxnSpPr>
        <xdr:cNvPr id="690" name="直線コネクタ 689"/>
        <xdr:cNvCxnSpPr/>
      </xdr:nvCxnSpPr>
      <xdr:spPr>
        <a:xfrm>
          <a:off x="22072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162577</xdr:rowOff>
    </xdr:from>
    <xdr:ext cx="469744" cy="259045"/>
    <xdr:sp macro="" textlink="">
      <xdr:nvSpPr>
        <xdr:cNvPr id="691" name="【学校施設】&#10;一人当たり面積最大値テキスト"/>
        <xdr:cNvSpPr txBox="1"/>
      </xdr:nvSpPr>
      <xdr:spPr>
        <a:xfrm>
          <a:off x="22199600"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44450</xdr:rowOff>
    </xdr:from>
    <xdr:to>
      <xdr:col>116</xdr:col>
      <xdr:colOff>152400</xdr:colOff>
      <xdr:row>55</xdr:row>
      <xdr:rowOff>44450</xdr:rowOff>
    </xdr:to>
    <xdr:cxnSp macro="">
      <xdr:nvCxnSpPr>
        <xdr:cNvPr id="692" name="直線コネクタ 691"/>
        <xdr:cNvCxnSpPr/>
      </xdr:nvCxnSpPr>
      <xdr:spPr>
        <a:xfrm>
          <a:off x="22072600" y="947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30497</xdr:rowOff>
    </xdr:from>
    <xdr:ext cx="469744" cy="259045"/>
    <xdr:sp macro="" textlink="">
      <xdr:nvSpPr>
        <xdr:cNvPr id="693" name="【学校施設】&#10;一人当たり面積平均値テキスト"/>
        <xdr:cNvSpPr txBox="1"/>
      </xdr:nvSpPr>
      <xdr:spPr>
        <a:xfrm>
          <a:off x="22199600" y="10317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7620</xdr:rowOff>
    </xdr:from>
    <xdr:to>
      <xdr:col>116</xdr:col>
      <xdr:colOff>114300</xdr:colOff>
      <xdr:row>61</xdr:row>
      <xdr:rowOff>109220</xdr:rowOff>
    </xdr:to>
    <xdr:sp macro="" textlink="">
      <xdr:nvSpPr>
        <xdr:cNvPr id="694" name="フローチャート: 判断 693"/>
        <xdr:cNvSpPr/>
      </xdr:nvSpPr>
      <xdr:spPr>
        <a:xfrm>
          <a:off x="221107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12700</xdr:rowOff>
    </xdr:from>
    <xdr:to>
      <xdr:col>112</xdr:col>
      <xdr:colOff>38100</xdr:colOff>
      <xdr:row>61</xdr:row>
      <xdr:rowOff>114300</xdr:rowOff>
    </xdr:to>
    <xdr:sp macro="" textlink="">
      <xdr:nvSpPr>
        <xdr:cNvPr id="695" name="フローチャート: 判断 694"/>
        <xdr:cNvSpPr/>
      </xdr:nvSpPr>
      <xdr:spPr>
        <a:xfrm>
          <a:off x="21272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31750</xdr:rowOff>
    </xdr:from>
    <xdr:to>
      <xdr:col>107</xdr:col>
      <xdr:colOff>101600</xdr:colOff>
      <xdr:row>61</xdr:row>
      <xdr:rowOff>133350</xdr:rowOff>
    </xdr:to>
    <xdr:sp macro="" textlink="">
      <xdr:nvSpPr>
        <xdr:cNvPr id="696" name="フローチャート: 判断 695"/>
        <xdr:cNvSpPr/>
      </xdr:nvSpPr>
      <xdr:spPr>
        <a:xfrm>
          <a:off x="20383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60960</xdr:rowOff>
    </xdr:from>
    <xdr:to>
      <xdr:col>102</xdr:col>
      <xdr:colOff>165100</xdr:colOff>
      <xdr:row>61</xdr:row>
      <xdr:rowOff>162560</xdr:rowOff>
    </xdr:to>
    <xdr:sp macro="" textlink="">
      <xdr:nvSpPr>
        <xdr:cNvPr id="697" name="フローチャート: 判断 696"/>
        <xdr:cNvSpPr/>
      </xdr:nvSpPr>
      <xdr:spPr>
        <a:xfrm>
          <a:off x="19494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25400</xdr:rowOff>
    </xdr:from>
    <xdr:to>
      <xdr:col>98</xdr:col>
      <xdr:colOff>38100</xdr:colOff>
      <xdr:row>61</xdr:row>
      <xdr:rowOff>127000</xdr:rowOff>
    </xdr:to>
    <xdr:sp macro="" textlink="">
      <xdr:nvSpPr>
        <xdr:cNvPr id="698" name="フローチャート: 判断 697"/>
        <xdr:cNvSpPr/>
      </xdr:nvSpPr>
      <xdr:spPr>
        <a:xfrm>
          <a:off x="18605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100330</xdr:rowOff>
    </xdr:from>
    <xdr:to>
      <xdr:col>116</xdr:col>
      <xdr:colOff>114300</xdr:colOff>
      <xdr:row>64</xdr:row>
      <xdr:rowOff>30480</xdr:rowOff>
    </xdr:to>
    <xdr:sp macro="" textlink="">
      <xdr:nvSpPr>
        <xdr:cNvPr id="704" name="楕円 703"/>
        <xdr:cNvSpPr/>
      </xdr:nvSpPr>
      <xdr:spPr>
        <a:xfrm>
          <a:off x="22110700" y="1090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78757</xdr:rowOff>
    </xdr:from>
    <xdr:ext cx="469744" cy="259045"/>
    <xdr:sp macro="" textlink="">
      <xdr:nvSpPr>
        <xdr:cNvPr id="705" name="【学校施設】&#10;一人当たり面積該当値テキスト"/>
        <xdr:cNvSpPr txBox="1"/>
      </xdr:nvSpPr>
      <xdr:spPr>
        <a:xfrm>
          <a:off x="22199600" y="108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706" name="楕円 705"/>
        <xdr:cNvSpPr/>
      </xdr:nvSpPr>
      <xdr:spPr>
        <a:xfrm>
          <a:off x="21272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148590</xdr:rowOff>
    </xdr:from>
    <xdr:to>
      <xdr:col>116</xdr:col>
      <xdr:colOff>63500</xdr:colOff>
      <xdr:row>63</xdr:row>
      <xdr:rowOff>151130</xdr:rowOff>
    </xdr:to>
    <xdr:cxnSp macro="">
      <xdr:nvCxnSpPr>
        <xdr:cNvPr id="707" name="直線コネクタ 706"/>
        <xdr:cNvCxnSpPr/>
      </xdr:nvCxnSpPr>
      <xdr:spPr>
        <a:xfrm>
          <a:off x="21323300" y="1094994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90170</xdr:rowOff>
    </xdr:from>
    <xdr:to>
      <xdr:col>107</xdr:col>
      <xdr:colOff>101600</xdr:colOff>
      <xdr:row>64</xdr:row>
      <xdr:rowOff>20320</xdr:rowOff>
    </xdr:to>
    <xdr:sp macro="" textlink="">
      <xdr:nvSpPr>
        <xdr:cNvPr id="708" name="楕円 707"/>
        <xdr:cNvSpPr/>
      </xdr:nvSpPr>
      <xdr:spPr>
        <a:xfrm>
          <a:off x="20383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140970</xdr:rowOff>
    </xdr:from>
    <xdr:to>
      <xdr:col>111</xdr:col>
      <xdr:colOff>177800</xdr:colOff>
      <xdr:row>63</xdr:row>
      <xdr:rowOff>148590</xdr:rowOff>
    </xdr:to>
    <xdr:cxnSp macro="">
      <xdr:nvCxnSpPr>
        <xdr:cNvPr id="709" name="直線コネクタ 708"/>
        <xdr:cNvCxnSpPr/>
      </xdr:nvCxnSpPr>
      <xdr:spPr>
        <a:xfrm>
          <a:off x="20434300" y="10942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87630</xdr:rowOff>
    </xdr:from>
    <xdr:to>
      <xdr:col>102</xdr:col>
      <xdr:colOff>165100</xdr:colOff>
      <xdr:row>64</xdr:row>
      <xdr:rowOff>17780</xdr:rowOff>
    </xdr:to>
    <xdr:sp macro="" textlink="">
      <xdr:nvSpPr>
        <xdr:cNvPr id="710" name="楕円 709"/>
        <xdr:cNvSpPr/>
      </xdr:nvSpPr>
      <xdr:spPr>
        <a:xfrm>
          <a:off x="194945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138430</xdr:rowOff>
    </xdr:from>
    <xdr:to>
      <xdr:col>107</xdr:col>
      <xdr:colOff>50800</xdr:colOff>
      <xdr:row>63</xdr:row>
      <xdr:rowOff>140970</xdr:rowOff>
    </xdr:to>
    <xdr:cxnSp macro="">
      <xdr:nvCxnSpPr>
        <xdr:cNvPr id="711" name="直線コネクタ 710"/>
        <xdr:cNvCxnSpPr/>
      </xdr:nvCxnSpPr>
      <xdr:spPr>
        <a:xfrm>
          <a:off x="19545300" y="109397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87630</xdr:rowOff>
    </xdr:from>
    <xdr:to>
      <xdr:col>98</xdr:col>
      <xdr:colOff>38100</xdr:colOff>
      <xdr:row>64</xdr:row>
      <xdr:rowOff>17780</xdr:rowOff>
    </xdr:to>
    <xdr:sp macro="" textlink="">
      <xdr:nvSpPr>
        <xdr:cNvPr id="712" name="楕円 711"/>
        <xdr:cNvSpPr/>
      </xdr:nvSpPr>
      <xdr:spPr>
        <a:xfrm>
          <a:off x="186055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138430</xdr:rowOff>
    </xdr:from>
    <xdr:to>
      <xdr:col>102</xdr:col>
      <xdr:colOff>114300</xdr:colOff>
      <xdr:row>63</xdr:row>
      <xdr:rowOff>138430</xdr:rowOff>
    </xdr:to>
    <xdr:cxnSp macro="">
      <xdr:nvCxnSpPr>
        <xdr:cNvPr id="713" name="直線コネクタ 712"/>
        <xdr:cNvCxnSpPr/>
      </xdr:nvCxnSpPr>
      <xdr:spPr>
        <a:xfrm>
          <a:off x="18656300" y="1093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130827</xdr:rowOff>
    </xdr:from>
    <xdr:ext cx="469744" cy="259045"/>
    <xdr:sp macro="" textlink="">
      <xdr:nvSpPr>
        <xdr:cNvPr id="714" name="n_1aveValue【学校施設】&#10;一人当たり面積"/>
        <xdr:cNvSpPr txBox="1"/>
      </xdr:nvSpPr>
      <xdr:spPr>
        <a:xfrm>
          <a:off x="210757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149877</xdr:rowOff>
    </xdr:from>
    <xdr:ext cx="469744" cy="259045"/>
    <xdr:sp macro="" textlink="">
      <xdr:nvSpPr>
        <xdr:cNvPr id="715" name="n_2aveValue【学校施設】&#10;一人当たり面積"/>
        <xdr:cNvSpPr txBox="1"/>
      </xdr:nvSpPr>
      <xdr:spPr>
        <a:xfrm>
          <a:off x="20199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7637</xdr:rowOff>
    </xdr:from>
    <xdr:ext cx="469744" cy="259045"/>
    <xdr:sp macro="" textlink="">
      <xdr:nvSpPr>
        <xdr:cNvPr id="716" name="n_3aveValue【学校施設】&#10;一人当たり面積"/>
        <xdr:cNvSpPr txBox="1"/>
      </xdr:nvSpPr>
      <xdr:spPr>
        <a:xfrm>
          <a:off x="19310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143527</xdr:rowOff>
    </xdr:from>
    <xdr:ext cx="469744" cy="259045"/>
    <xdr:sp macro="" textlink="">
      <xdr:nvSpPr>
        <xdr:cNvPr id="717" name="n_4aveValue【学校施設】&#10;一人当たり面積"/>
        <xdr:cNvSpPr txBox="1"/>
      </xdr:nvSpPr>
      <xdr:spPr>
        <a:xfrm>
          <a:off x="18421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718" name="n_1mainValue【学校施設】&#10;一人当たり面積"/>
        <xdr:cNvSpPr txBox="1"/>
      </xdr:nvSpPr>
      <xdr:spPr>
        <a:xfrm>
          <a:off x="210757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11447</xdr:rowOff>
    </xdr:from>
    <xdr:ext cx="469744" cy="259045"/>
    <xdr:sp macro="" textlink="">
      <xdr:nvSpPr>
        <xdr:cNvPr id="719" name="n_2mainValue【学校施設】&#10;一人当たり面積"/>
        <xdr:cNvSpPr txBox="1"/>
      </xdr:nvSpPr>
      <xdr:spPr>
        <a:xfrm>
          <a:off x="20199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8907</xdr:rowOff>
    </xdr:from>
    <xdr:ext cx="469744" cy="259045"/>
    <xdr:sp macro="" textlink="">
      <xdr:nvSpPr>
        <xdr:cNvPr id="720" name="n_3mainValue【学校施設】&#10;一人当たり面積"/>
        <xdr:cNvSpPr txBox="1"/>
      </xdr:nvSpPr>
      <xdr:spPr>
        <a:xfrm>
          <a:off x="19310427"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8907</xdr:rowOff>
    </xdr:from>
    <xdr:ext cx="469744" cy="259045"/>
    <xdr:sp macro="" textlink="">
      <xdr:nvSpPr>
        <xdr:cNvPr id="721" name="n_4mainValue【学校施設】&#10;一人当たり面積"/>
        <xdr:cNvSpPr txBox="1"/>
      </xdr:nvSpPr>
      <xdr:spPr>
        <a:xfrm>
          <a:off x="18421427"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9" name="直線コネクタ 74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0" name="テキスト ボックス 74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1" name="直線コネクタ 75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2" name="テキスト ボックス 75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3" name="直線コネクタ 75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4" name="テキスト ボックス 75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5" name="直線コネクタ 75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6" name="テキスト ボックス 75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763</xdr:rowOff>
    </xdr:from>
    <xdr:to>
      <xdr:col>85</xdr:col>
      <xdr:colOff>126364</xdr:colOff>
      <xdr:row>107</xdr:row>
      <xdr:rowOff>156211</xdr:rowOff>
    </xdr:to>
    <xdr:cxnSp macro="">
      <xdr:nvCxnSpPr>
        <xdr:cNvPr id="760" name="直線コネクタ 759"/>
        <xdr:cNvCxnSpPr/>
      </xdr:nvCxnSpPr>
      <xdr:spPr>
        <a:xfrm flipV="1">
          <a:off x="16318864" y="1731721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61"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62" name="直線コネクタ 761"/>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118890</xdr:rowOff>
    </xdr:from>
    <xdr:ext cx="405111" cy="259045"/>
    <xdr:sp macro="" textlink="">
      <xdr:nvSpPr>
        <xdr:cNvPr id="763" name="【公民館】&#10;有形固定資産減価償却率最大値テキスト"/>
        <xdr:cNvSpPr txBox="1"/>
      </xdr:nvSpPr>
      <xdr:spPr>
        <a:xfrm>
          <a:off x="16357600" y="1709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763</xdr:rowOff>
    </xdr:from>
    <xdr:to>
      <xdr:col>86</xdr:col>
      <xdr:colOff>25400</xdr:colOff>
      <xdr:row>101</xdr:row>
      <xdr:rowOff>763</xdr:rowOff>
    </xdr:to>
    <xdr:cxnSp macro="">
      <xdr:nvCxnSpPr>
        <xdr:cNvPr id="764" name="直線コネクタ 763"/>
        <xdr:cNvCxnSpPr/>
      </xdr:nvCxnSpPr>
      <xdr:spPr>
        <a:xfrm>
          <a:off x="16230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16273</xdr:rowOff>
    </xdr:from>
    <xdr:ext cx="405111" cy="259045"/>
    <xdr:sp macro="" textlink="">
      <xdr:nvSpPr>
        <xdr:cNvPr id="765" name="【公民館】&#10;有形固定資産減価償却率平均値テキスト"/>
        <xdr:cNvSpPr txBox="1"/>
      </xdr:nvSpPr>
      <xdr:spPr>
        <a:xfrm>
          <a:off x="16357600" y="17847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164846</xdr:rowOff>
    </xdr:from>
    <xdr:to>
      <xdr:col>85</xdr:col>
      <xdr:colOff>177800</xdr:colOff>
      <xdr:row>105</xdr:row>
      <xdr:rowOff>94996</xdr:rowOff>
    </xdr:to>
    <xdr:sp macro="" textlink="">
      <xdr:nvSpPr>
        <xdr:cNvPr id="766" name="フローチャート: 判断 765"/>
        <xdr:cNvSpPr/>
      </xdr:nvSpPr>
      <xdr:spPr>
        <a:xfrm>
          <a:off x="16268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130556</xdr:rowOff>
    </xdr:from>
    <xdr:to>
      <xdr:col>81</xdr:col>
      <xdr:colOff>101600</xdr:colOff>
      <xdr:row>105</xdr:row>
      <xdr:rowOff>60706</xdr:rowOff>
    </xdr:to>
    <xdr:sp macro="" textlink="">
      <xdr:nvSpPr>
        <xdr:cNvPr id="767" name="フローチャート: 判断 766"/>
        <xdr:cNvSpPr/>
      </xdr:nvSpPr>
      <xdr:spPr>
        <a:xfrm>
          <a:off x="15430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96265</xdr:rowOff>
    </xdr:from>
    <xdr:to>
      <xdr:col>76</xdr:col>
      <xdr:colOff>165100</xdr:colOff>
      <xdr:row>105</xdr:row>
      <xdr:rowOff>26415</xdr:rowOff>
    </xdr:to>
    <xdr:sp macro="" textlink="">
      <xdr:nvSpPr>
        <xdr:cNvPr id="768" name="フローチャート: 判断 767"/>
        <xdr:cNvSpPr/>
      </xdr:nvSpPr>
      <xdr:spPr>
        <a:xfrm>
          <a:off x="14541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769" name="フローチャート: 判断 768"/>
        <xdr:cNvSpPr/>
      </xdr:nvSpPr>
      <xdr:spPr>
        <a:xfrm>
          <a:off x="13652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70" name="フローチャート: 判断 769"/>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41402</xdr:rowOff>
    </xdr:from>
    <xdr:to>
      <xdr:col>85</xdr:col>
      <xdr:colOff>177800</xdr:colOff>
      <xdr:row>105</xdr:row>
      <xdr:rowOff>143002</xdr:rowOff>
    </xdr:to>
    <xdr:sp macro="" textlink="">
      <xdr:nvSpPr>
        <xdr:cNvPr id="776" name="楕円 775"/>
        <xdr:cNvSpPr/>
      </xdr:nvSpPr>
      <xdr:spPr>
        <a:xfrm>
          <a:off x="162687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19829</xdr:rowOff>
    </xdr:from>
    <xdr:ext cx="405111" cy="259045"/>
    <xdr:sp macro="" textlink="">
      <xdr:nvSpPr>
        <xdr:cNvPr id="777" name="【公民館】&#10;有形固定資産減価償却率該当値テキスト"/>
        <xdr:cNvSpPr txBox="1"/>
      </xdr:nvSpPr>
      <xdr:spPr>
        <a:xfrm>
          <a:off x="16357600" y="1802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148844</xdr:rowOff>
    </xdr:from>
    <xdr:to>
      <xdr:col>81</xdr:col>
      <xdr:colOff>101600</xdr:colOff>
      <xdr:row>105</xdr:row>
      <xdr:rowOff>78994</xdr:rowOff>
    </xdr:to>
    <xdr:sp macro="" textlink="">
      <xdr:nvSpPr>
        <xdr:cNvPr id="778" name="楕円 777"/>
        <xdr:cNvSpPr/>
      </xdr:nvSpPr>
      <xdr:spPr>
        <a:xfrm>
          <a:off x="15430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28194</xdr:rowOff>
    </xdr:from>
    <xdr:to>
      <xdr:col>85</xdr:col>
      <xdr:colOff>127000</xdr:colOff>
      <xdr:row>105</xdr:row>
      <xdr:rowOff>92202</xdr:rowOff>
    </xdr:to>
    <xdr:cxnSp macro="">
      <xdr:nvCxnSpPr>
        <xdr:cNvPr id="779" name="直線コネクタ 778"/>
        <xdr:cNvCxnSpPr/>
      </xdr:nvCxnSpPr>
      <xdr:spPr>
        <a:xfrm>
          <a:off x="15481300" y="180304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121413</xdr:rowOff>
    </xdr:from>
    <xdr:to>
      <xdr:col>76</xdr:col>
      <xdr:colOff>165100</xdr:colOff>
      <xdr:row>107</xdr:row>
      <xdr:rowOff>51563</xdr:rowOff>
    </xdr:to>
    <xdr:sp macro="" textlink="">
      <xdr:nvSpPr>
        <xdr:cNvPr id="780" name="楕円 779"/>
        <xdr:cNvSpPr/>
      </xdr:nvSpPr>
      <xdr:spPr>
        <a:xfrm>
          <a:off x="14541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28194</xdr:rowOff>
    </xdr:from>
    <xdr:to>
      <xdr:col>81</xdr:col>
      <xdr:colOff>50800</xdr:colOff>
      <xdr:row>107</xdr:row>
      <xdr:rowOff>763</xdr:rowOff>
    </xdr:to>
    <xdr:cxnSp macro="">
      <xdr:nvCxnSpPr>
        <xdr:cNvPr id="781" name="直線コネクタ 780"/>
        <xdr:cNvCxnSpPr/>
      </xdr:nvCxnSpPr>
      <xdr:spPr>
        <a:xfrm flipV="1">
          <a:off x="14592300" y="18030444"/>
          <a:ext cx="8890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119126</xdr:rowOff>
    </xdr:from>
    <xdr:to>
      <xdr:col>72</xdr:col>
      <xdr:colOff>38100</xdr:colOff>
      <xdr:row>107</xdr:row>
      <xdr:rowOff>49276</xdr:rowOff>
    </xdr:to>
    <xdr:sp macro="" textlink="">
      <xdr:nvSpPr>
        <xdr:cNvPr id="782" name="楕円 781"/>
        <xdr:cNvSpPr/>
      </xdr:nvSpPr>
      <xdr:spPr>
        <a:xfrm>
          <a:off x="13652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169926</xdr:rowOff>
    </xdr:from>
    <xdr:to>
      <xdr:col>76</xdr:col>
      <xdr:colOff>114300</xdr:colOff>
      <xdr:row>107</xdr:row>
      <xdr:rowOff>763</xdr:rowOff>
    </xdr:to>
    <xdr:cxnSp macro="">
      <xdr:nvCxnSpPr>
        <xdr:cNvPr id="783" name="直線コネクタ 782"/>
        <xdr:cNvCxnSpPr/>
      </xdr:nvCxnSpPr>
      <xdr:spPr>
        <a:xfrm>
          <a:off x="13703300" y="183436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157987</xdr:rowOff>
    </xdr:from>
    <xdr:to>
      <xdr:col>67</xdr:col>
      <xdr:colOff>101600</xdr:colOff>
      <xdr:row>101</xdr:row>
      <xdr:rowOff>88137</xdr:rowOff>
    </xdr:to>
    <xdr:sp macro="" textlink="">
      <xdr:nvSpPr>
        <xdr:cNvPr id="784" name="楕円 783"/>
        <xdr:cNvSpPr/>
      </xdr:nvSpPr>
      <xdr:spPr>
        <a:xfrm>
          <a:off x="1276350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37337</xdr:rowOff>
    </xdr:from>
    <xdr:to>
      <xdr:col>71</xdr:col>
      <xdr:colOff>177800</xdr:colOff>
      <xdr:row>106</xdr:row>
      <xdr:rowOff>169926</xdr:rowOff>
    </xdr:to>
    <xdr:cxnSp macro="">
      <xdr:nvCxnSpPr>
        <xdr:cNvPr id="785" name="直線コネクタ 784"/>
        <xdr:cNvCxnSpPr/>
      </xdr:nvCxnSpPr>
      <xdr:spPr>
        <a:xfrm>
          <a:off x="12814300" y="17353787"/>
          <a:ext cx="889000" cy="98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77233</xdr:rowOff>
    </xdr:from>
    <xdr:ext cx="405111" cy="259045"/>
    <xdr:sp macro="" textlink="">
      <xdr:nvSpPr>
        <xdr:cNvPr id="786" name="n_1aveValue【公民館】&#10;有形固定資産減価償却率"/>
        <xdr:cNvSpPr txBox="1"/>
      </xdr:nvSpPr>
      <xdr:spPr>
        <a:xfrm>
          <a:off x="15266044" y="177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42942</xdr:rowOff>
    </xdr:from>
    <xdr:ext cx="405111" cy="259045"/>
    <xdr:sp macro="" textlink="">
      <xdr:nvSpPr>
        <xdr:cNvPr id="787" name="n_2aveValue【公民館】&#10;有形固定資産減価償却率"/>
        <xdr:cNvSpPr txBox="1"/>
      </xdr:nvSpPr>
      <xdr:spPr>
        <a:xfrm>
          <a:off x="14389744" y="177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788" name="n_3aveValue【公民館】&#10;有形固定資産減価償却率"/>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789" name="n_4aveValue【公民館】&#10;有形固定資産減価償却率"/>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70121</xdr:rowOff>
    </xdr:from>
    <xdr:ext cx="405111" cy="259045"/>
    <xdr:sp macro="" textlink="">
      <xdr:nvSpPr>
        <xdr:cNvPr id="790" name="n_1mainValue【公民館】&#10;有形固定資産減価償却率"/>
        <xdr:cNvSpPr txBox="1"/>
      </xdr:nvSpPr>
      <xdr:spPr>
        <a:xfrm>
          <a:off x="15266044" y="1807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42690</xdr:rowOff>
    </xdr:from>
    <xdr:ext cx="405111" cy="259045"/>
    <xdr:sp macro="" textlink="">
      <xdr:nvSpPr>
        <xdr:cNvPr id="791" name="n_2mainValue【公民館】&#10;有形固定資産減価償却率"/>
        <xdr:cNvSpPr txBox="1"/>
      </xdr:nvSpPr>
      <xdr:spPr>
        <a:xfrm>
          <a:off x="14389744" y="1838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40403</xdr:rowOff>
    </xdr:from>
    <xdr:ext cx="405111" cy="259045"/>
    <xdr:sp macro="" textlink="">
      <xdr:nvSpPr>
        <xdr:cNvPr id="792" name="n_3mainValue【公民館】&#10;有形固定資産減価償却率"/>
        <xdr:cNvSpPr txBox="1"/>
      </xdr:nvSpPr>
      <xdr:spPr>
        <a:xfrm>
          <a:off x="13500744" y="1838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104664</xdr:rowOff>
    </xdr:from>
    <xdr:ext cx="405111" cy="259045"/>
    <xdr:sp macro="" textlink="">
      <xdr:nvSpPr>
        <xdr:cNvPr id="793" name="n_4mainValue【公民館】&#10;有形固定資産減価償却率"/>
        <xdr:cNvSpPr txBox="1"/>
      </xdr:nvSpPr>
      <xdr:spPr>
        <a:xfrm>
          <a:off x="12611744" y="1707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19050</xdr:rowOff>
    </xdr:from>
    <xdr:to>
      <xdr:col>116</xdr:col>
      <xdr:colOff>62864</xdr:colOff>
      <xdr:row>108</xdr:row>
      <xdr:rowOff>30480</xdr:rowOff>
    </xdr:to>
    <xdr:cxnSp macro="">
      <xdr:nvCxnSpPr>
        <xdr:cNvPr id="817" name="直線コネクタ 816"/>
        <xdr:cNvCxnSpPr/>
      </xdr:nvCxnSpPr>
      <xdr:spPr>
        <a:xfrm flipV="1">
          <a:off x="22160864" y="1733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8"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9" name="直線コネクタ 818"/>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137177</xdr:rowOff>
    </xdr:from>
    <xdr:ext cx="469744" cy="259045"/>
    <xdr:sp macro="" textlink="">
      <xdr:nvSpPr>
        <xdr:cNvPr id="820" name="【公民館】&#10;一人当たり面積最大値テキスト"/>
        <xdr:cNvSpPr txBox="1"/>
      </xdr:nvSpPr>
      <xdr:spPr>
        <a:xfrm>
          <a:off x="22199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19050</xdr:rowOff>
    </xdr:from>
    <xdr:to>
      <xdr:col>116</xdr:col>
      <xdr:colOff>152400</xdr:colOff>
      <xdr:row>101</xdr:row>
      <xdr:rowOff>19050</xdr:rowOff>
    </xdr:to>
    <xdr:cxnSp macro="">
      <xdr:nvCxnSpPr>
        <xdr:cNvPr id="821" name="直線コネクタ 820"/>
        <xdr:cNvCxnSpPr/>
      </xdr:nvCxnSpPr>
      <xdr:spPr>
        <a:xfrm>
          <a:off x="22072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822" name="【公民館】&#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23" name="フローチャート: 判断 822"/>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24" name="フローチャート: 判断 823"/>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25" name="フローチャート: 判断 824"/>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26" name="フローチャート: 判断 825"/>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27" name="フローチャート: 判断 826"/>
        <xdr:cNvSpPr/>
      </xdr:nvSpPr>
      <xdr:spPr>
        <a:xfrm>
          <a:off x="18605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33" name="楕円 832"/>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66057</xdr:rowOff>
    </xdr:from>
    <xdr:ext cx="469744" cy="259045"/>
    <xdr:sp macro="" textlink="">
      <xdr:nvSpPr>
        <xdr:cNvPr id="834" name="【公民館】&#10;一人当たり面積該当値テキスト"/>
        <xdr:cNvSpPr txBox="1"/>
      </xdr:nvSpPr>
      <xdr:spPr>
        <a:xfrm>
          <a:off x="22199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35" name="楕円 834"/>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30480</xdr:rowOff>
    </xdr:to>
    <xdr:cxnSp macro="">
      <xdr:nvCxnSpPr>
        <xdr:cNvPr id="836" name="直線コネクタ 835"/>
        <xdr:cNvCxnSpPr/>
      </xdr:nvCxnSpPr>
      <xdr:spPr>
        <a:xfrm>
          <a:off x="21323300" y="1854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837" name="楕円 836"/>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30480</xdr:rowOff>
    </xdr:to>
    <xdr:cxnSp macro="">
      <xdr:nvCxnSpPr>
        <xdr:cNvPr id="838" name="直線コネクタ 837"/>
        <xdr:cNvCxnSpPr/>
      </xdr:nvCxnSpPr>
      <xdr:spPr>
        <a:xfrm>
          <a:off x="20434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839" name="楕円 838"/>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30480</xdr:rowOff>
    </xdr:to>
    <xdr:cxnSp macro="">
      <xdr:nvCxnSpPr>
        <xdr:cNvPr id="840" name="直線コネクタ 839"/>
        <xdr:cNvCxnSpPr/>
      </xdr:nvCxnSpPr>
      <xdr:spPr>
        <a:xfrm>
          <a:off x="19545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841" name="楕円 840"/>
        <xdr:cNvSpPr/>
      </xdr:nvSpPr>
      <xdr:spPr>
        <a:xfrm>
          <a:off x="18605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30480</xdr:rowOff>
    </xdr:to>
    <xdr:cxnSp macro="">
      <xdr:nvCxnSpPr>
        <xdr:cNvPr id="842" name="直線コネクタ 841"/>
        <xdr:cNvCxnSpPr/>
      </xdr:nvCxnSpPr>
      <xdr:spPr>
        <a:xfrm>
          <a:off x="18656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843" name="n_1aveValue【公民館】&#10;一人当たり面積"/>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844" name="n_2aveValue【公民館】&#10;一人当たり面積"/>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45" name="n_3aveValue【公民館】&#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846" name="n_4aveValue【公民館】&#10;一人当たり面積"/>
        <xdr:cNvSpPr txBox="1"/>
      </xdr:nvSpPr>
      <xdr:spPr>
        <a:xfrm>
          <a:off x="18421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47" name="n_1mainValue【公民館】&#10;一人当たり面積"/>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48" name="n_2mainValue【公民館】&#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849" name="n_3mainValue【公民館】&#10;一人当たり面積"/>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850" name="n_4mainValue【公民館】&#10;一人当たり面積"/>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から令和４年度にかけて有形固定資産減価償却率が大きく変動した施設はみられないが、「公営住宅」については、令和２年度に市営小和田住宅が竣工したことにより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「道路」や「保育所」、「学校施設」については、有形固定資産減価償却率が類似団体内平均に比べ高い傾向にあるため、公共施設等総合管理計画等に基づき、適切な維持管理に取り組む必要がある。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246,394
244,260
35.70
96,409,004
88,840,438
7,250,090
45,357,420
61,709,726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41910</xdr:rowOff>
    </xdr:to>
    <xdr:cxnSp macro="">
      <xdr:nvCxnSpPr>
        <xdr:cNvPr id="58" name="直線コネクタ 57"/>
        <xdr:cNvCxnSpPr/>
      </xdr:nvCxnSpPr>
      <xdr:spPr>
        <a:xfrm flipV="1">
          <a:off x="4634865" y="5856514"/>
          <a:ext cx="0" cy="138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45737</xdr:rowOff>
    </xdr:from>
    <xdr:ext cx="405111" cy="259045"/>
    <xdr:sp macro="" textlink="">
      <xdr:nvSpPr>
        <xdr:cNvPr id="59" name="【図書館】&#10;有形固定資産減価償却率最小値テキスト"/>
        <xdr:cNvSpPr txBox="1"/>
      </xdr:nvSpPr>
      <xdr:spPr>
        <a:xfrm>
          <a:off x="46736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41910</xdr:rowOff>
    </xdr:from>
    <xdr:to>
      <xdr:col>24</xdr:col>
      <xdr:colOff>152400</xdr:colOff>
      <xdr:row>42</xdr:row>
      <xdr:rowOff>41910</xdr:rowOff>
    </xdr:to>
    <xdr:cxnSp macro="">
      <xdr:nvCxnSpPr>
        <xdr:cNvPr id="60" name="直線コネクタ 59"/>
        <xdr:cNvCxnSpPr/>
      </xdr:nvCxnSpPr>
      <xdr:spPr>
        <a:xfrm>
          <a:off x="4546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3" name="【図書館】&#10;有形固定資産減価償却率平均値テキスト"/>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4" name="フローチャート: 判断 63"/>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71120</xdr:rowOff>
    </xdr:from>
    <xdr:to>
      <xdr:col>15</xdr:col>
      <xdr:colOff>101600</xdr:colOff>
      <xdr:row>38</xdr:row>
      <xdr:rowOff>1270</xdr:rowOff>
    </xdr:to>
    <xdr:sp macro="" textlink="">
      <xdr:nvSpPr>
        <xdr:cNvPr id="66" name="フローチャート: 判断 65"/>
        <xdr:cNvSpPr/>
      </xdr:nvSpPr>
      <xdr:spPr>
        <a:xfrm>
          <a:off x="2857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48260</xdr:rowOff>
    </xdr:from>
    <xdr:to>
      <xdr:col>10</xdr:col>
      <xdr:colOff>165100</xdr:colOff>
      <xdr:row>37</xdr:row>
      <xdr:rowOff>149860</xdr:rowOff>
    </xdr:to>
    <xdr:sp macro="" textlink="">
      <xdr:nvSpPr>
        <xdr:cNvPr id="67" name="フローチャート: 判断 66"/>
        <xdr:cNvSpPr/>
      </xdr:nvSpPr>
      <xdr:spPr>
        <a:xfrm>
          <a:off x="1968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58057</xdr:rowOff>
    </xdr:from>
    <xdr:to>
      <xdr:col>6</xdr:col>
      <xdr:colOff>38100</xdr:colOff>
      <xdr:row>37</xdr:row>
      <xdr:rowOff>159657</xdr:rowOff>
    </xdr:to>
    <xdr:sp macro="" textlink="">
      <xdr:nvSpPr>
        <xdr:cNvPr id="68" name="フローチャート: 判断 67"/>
        <xdr:cNvSpPr/>
      </xdr:nvSpPr>
      <xdr:spPr>
        <a:xfrm>
          <a:off x="1079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56424</xdr:rowOff>
    </xdr:from>
    <xdr:to>
      <xdr:col>24</xdr:col>
      <xdr:colOff>114300</xdr:colOff>
      <xdr:row>39</xdr:row>
      <xdr:rowOff>158024</xdr:rowOff>
    </xdr:to>
    <xdr:sp macro="" textlink="">
      <xdr:nvSpPr>
        <xdr:cNvPr id="74" name="楕円 73"/>
        <xdr:cNvSpPr/>
      </xdr:nvSpPr>
      <xdr:spPr>
        <a:xfrm>
          <a:off x="45847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34851</xdr:rowOff>
    </xdr:from>
    <xdr:ext cx="405111" cy="259045"/>
    <xdr:sp macro="" textlink="">
      <xdr:nvSpPr>
        <xdr:cNvPr id="75" name="【図書館】&#10;有形固定資産減価償却率該当値テキスト"/>
        <xdr:cNvSpPr txBox="1"/>
      </xdr:nvSpPr>
      <xdr:spPr>
        <a:xfrm>
          <a:off x="4673600"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9072</xdr:rowOff>
    </xdr:from>
    <xdr:to>
      <xdr:col>20</xdr:col>
      <xdr:colOff>38100</xdr:colOff>
      <xdr:row>39</xdr:row>
      <xdr:rowOff>110672</xdr:rowOff>
    </xdr:to>
    <xdr:sp macro="" textlink="">
      <xdr:nvSpPr>
        <xdr:cNvPr id="76" name="楕円 75"/>
        <xdr:cNvSpPr/>
      </xdr:nvSpPr>
      <xdr:spPr>
        <a:xfrm>
          <a:off x="3746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59872</xdr:rowOff>
    </xdr:from>
    <xdr:to>
      <xdr:col>24</xdr:col>
      <xdr:colOff>63500</xdr:colOff>
      <xdr:row>39</xdr:row>
      <xdr:rowOff>107224</xdr:rowOff>
    </xdr:to>
    <xdr:cxnSp macro="">
      <xdr:nvCxnSpPr>
        <xdr:cNvPr id="77" name="直線コネクタ 76"/>
        <xdr:cNvCxnSpPr/>
      </xdr:nvCxnSpPr>
      <xdr:spPr>
        <a:xfrm>
          <a:off x="3797300" y="6746422"/>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38463</xdr:rowOff>
    </xdr:from>
    <xdr:to>
      <xdr:col>15</xdr:col>
      <xdr:colOff>101600</xdr:colOff>
      <xdr:row>39</xdr:row>
      <xdr:rowOff>140063</xdr:rowOff>
    </xdr:to>
    <xdr:sp macro="" textlink="">
      <xdr:nvSpPr>
        <xdr:cNvPr id="78" name="楕円 77"/>
        <xdr:cNvSpPr/>
      </xdr:nvSpPr>
      <xdr:spPr>
        <a:xfrm>
          <a:off x="2857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59872</xdr:rowOff>
    </xdr:from>
    <xdr:to>
      <xdr:col>19</xdr:col>
      <xdr:colOff>177800</xdr:colOff>
      <xdr:row>39</xdr:row>
      <xdr:rowOff>89263</xdr:rowOff>
    </xdr:to>
    <xdr:cxnSp macro="">
      <xdr:nvCxnSpPr>
        <xdr:cNvPr id="79" name="直線コネクタ 78"/>
        <xdr:cNvCxnSpPr/>
      </xdr:nvCxnSpPr>
      <xdr:spPr>
        <a:xfrm flipV="1">
          <a:off x="2908300" y="674642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44994</xdr:rowOff>
    </xdr:from>
    <xdr:to>
      <xdr:col>10</xdr:col>
      <xdr:colOff>165100</xdr:colOff>
      <xdr:row>39</xdr:row>
      <xdr:rowOff>146594</xdr:rowOff>
    </xdr:to>
    <xdr:sp macro="" textlink="">
      <xdr:nvSpPr>
        <xdr:cNvPr id="80" name="楕円 79"/>
        <xdr:cNvSpPr/>
      </xdr:nvSpPr>
      <xdr:spPr>
        <a:xfrm>
          <a:off x="1968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89263</xdr:rowOff>
    </xdr:from>
    <xdr:to>
      <xdr:col>15</xdr:col>
      <xdr:colOff>50800</xdr:colOff>
      <xdr:row>39</xdr:row>
      <xdr:rowOff>95794</xdr:rowOff>
    </xdr:to>
    <xdr:cxnSp macro="">
      <xdr:nvCxnSpPr>
        <xdr:cNvPr id="81" name="直線コネクタ 80"/>
        <xdr:cNvCxnSpPr/>
      </xdr:nvCxnSpPr>
      <xdr:spPr>
        <a:xfrm flipV="1">
          <a:off x="2019300" y="67758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33565</xdr:rowOff>
    </xdr:from>
    <xdr:to>
      <xdr:col>6</xdr:col>
      <xdr:colOff>38100</xdr:colOff>
      <xdr:row>39</xdr:row>
      <xdr:rowOff>135165</xdr:rowOff>
    </xdr:to>
    <xdr:sp macro="" textlink="">
      <xdr:nvSpPr>
        <xdr:cNvPr id="82" name="楕円 81"/>
        <xdr:cNvSpPr/>
      </xdr:nvSpPr>
      <xdr:spPr>
        <a:xfrm>
          <a:off x="107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84365</xdr:rowOff>
    </xdr:from>
    <xdr:to>
      <xdr:col>10</xdr:col>
      <xdr:colOff>114300</xdr:colOff>
      <xdr:row>39</xdr:row>
      <xdr:rowOff>95794</xdr:rowOff>
    </xdr:to>
    <xdr:cxnSp macro="">
      <xdr:nvCxnSpPr>
        <xdr:cNvPr id="83" name="直線コネクタ 82"/>
        <xdr:cNvCxnSpPr/>
      </xdr:nvCxnSpPr>
      <xdr:spPr>
        <a:xfrm>
          <a:off x="1130300" y="677091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85" name="n_2aveValue【図書館】&#10;有形固定資産減価償却率"/>
        <xdr:cNvSpPr txBox="1"/>
      </xdr:nvSpPr>
      <xdr:spPr>
        <a:xfrm>
          <a:off x="2705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166387</xdr:rowOff>
    </xdr:from>
    <xdr:ext cx="405111" cy="259045"/>
    <xdr:sp macro="" textlink="">
      <xdr:nvSpPr>
        <xdr:cNvPr id="86" name="n_3aveValue【図書館】&#10;有形固定資産減価償却率"/>
        <xdr:cNvSpPr txBox="1"/>
      </xdr:nvSpPr>
      <xdr:spPr>
        <a:xfrm>
          <a:off x="1816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4734</xdr:rowOff>
    </xdr:from>
    <xdr:ext cx="405111" cy="259045"/>
    <xdr:sp macro="" textlink="">
      <xdr:nvSpPr>
        <xdr:cNvPr id="87" name="n_4aveValue【図書館】&#10;有形固定資産減価償却率"/>
        <xdr:cNvSpPr txBox="1"/>
      </xdr:nvSpPr>
      <xdr:spPr>
        <a:xfrm>
          <a:off x="927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101799</xdr:rowOff>
    </xdr:from>
    <xdr:ext cx="405111" cy="259045"/>
    <xdr:sp macro="" textlink="">
      <xdr:nvSpPr>
        <xdr:cNvPr id="88" name="n_1mainValue【図書館】&#10;有形固定資産減価償却率"/>
        <xdr:cNvSpPr txBox="1"/>
      </xdr:nvSpPr>
      <xdr:spPr>
        <a:xfrm>
          <a:off x="3582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131190</xdr:rowOff>
    </xdr:from>
    <xdr:ext cx="405111" cy="259045"/>
    <xdr:sp macro="" textlink="">
      <xdr:nvSpPr>
        <xdr:cNvPr id="89" name="n_2mainValue【図書館】&#10;有形固定資産減価償却率"/>
        <xdr:cNvSpPr txBox="1"/>
      </xdr:nvSpPr>
      <xdr:spPr>
        <a:xfrm>
          <a:off x="2705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137721</xdr:rowOff>
    </xdr:from>
    <xdr:ext cx="405111" cy="259045"/>
    <xdr:sp macro="" textlink="">
      <xdr:nvSpPr>
        <xdr:cNvPr id="90" name="n_3mainValue【図書館】&#10;有形固定資産減価償却率"/>
        <xdr:cNvSpPr txBox="1"/>
      </xdr:nvSpPr>
      <xdr:spPr>
        <a:xfrm>
          <a:off x="1816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126292</xdr:rowOff>
    </xdr:from>
    <xdr:ext cx="405111" cy="259045"/>
    <xdr:sp macro="" textlink="">
      <xdr:nvSpPr>
        <xdr:cNvPr id="91" name="n_4mainValue【図書館】&#10;有形固定資産減価償却率"/>
        <xdr:cNvSpPr txBox="1"/>
      </xdr:nvSpPr>
      <xdr:spPr>
        <a:xfrm>
          <a:off x="927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3" name="直線コネクタ 112"/>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6"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7" name="直線コネクタ 116"/>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105410</xdr:rowOff>
    </xdr:from>
    <xdr:to>
      <xdr:col>41</xdr:col>
      <xdr:colOff>101600</xdr:colOff>
      <xdr:row>38</xdr:row>
      <xdr:rowOff>35560</xdr:rowOff>
    </xdr:to>
    <xdr:sp macro="" textlink="">
      <xdr:nvSpPr>
        <xdr:cNvPr id="122" name="フローチャート: 判断 121"/>
        <xdr:cNvSpPr/>
      </xdr:nvSpPr>
      <xdr:spPr>
        <a:xfrm>
          <a:off x="781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9" name="楕円 128"/>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20337</xdr:rowOff>
    </xdr:from>
    <xdr:ext cx="469744" cy="259045"/>
    <xdr:sp macro="" textlink="">
      <xdr:nvSpPr>
        <xdr:cNvPr id="130" name="【図書館】&#10;一人当たり面積該当値テキスト"/>
        <xdr:cNvSpPr txBox="1"/>
      </xdr:nvSpPr>
      <xdr:spPr>
        <a:xfrm>
          <a:off x="10515600" y="67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1" name="楕円 130"/>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156210</xdr:rowOff>
    </xdr:to>
    <xdr:cxnSp macro="">
      <xdr:nvCxnSpPr>
        <xdr:cNvPr id="132" name="直線コネクタ 131"/>
        <xdr:cNvCxnSpPr/>
      </xdr:nvCxnSpPr>
      <xdr:spPr>
        <a:xfrm>
          <a:off x="9639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3" name="楕円 132"/>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34" name="直線コネクタ 133"/>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5" name="楕円 134"/>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156210</xdr:rowOff>
    </xdr:to>
    <xdr:cxnSp macro="">
      <xdr:nvCxnSpPr>
        <xdr:cNvPr id="136" name="直線コネクタ 135"/>
        <xdr:cNvCxnSpPr/>
      </xdr:nvCxnSpPr>
      <xdr:spPr>
        <a:xfrm>
          <a:off x="7861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7" name="楕円 136"/>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156210</xdr:rowOff>
    </xdr:from>
    <xdr:to>
      <xdr:col>41</xdr:col>
      <xdr:colOff>50800</xdr:colOff>
      <xdr:row>39</xdr:row>
      <xdr:rowOff>156210</xdr:rowOff>
    </xdr:to>
    <xdr:cxnSp macro="">
      <xdr:nvCxnSpPr>
        <xdr:cNvPr id="138" name="直線コネクタ 137"/>
        <xdr:cNvCxnSpPr/>
      </xdr:nvCxnSpPr>
      <xdr:spPr>
        <a:xfrm>
          <a:off x="6972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52087</xdr:rowOff>
    </xdr:from>
    <xdr:ext cx="469744" cy="259045"/>
    <xdr:sp macro="" textlink="">
      <xdr:nvSpPr>
        <xdr:cNvPr id="141" name="n_3aveValue【図書館】&#10;一人当たり面積"/>
        <xdr:cNvSpPr txBox="1"/>
      </xdr:nvSpPr>
      <xdr:spPr>
        <a:xfrm>
          <a:off x="7626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2" name="n_4aveValue【図書館】&#10;一人当たり面積"/>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43" name="n_1mainValue【図書館】&#10;一人当たり面積"/>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44" name="n_2main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45" name="n_3mainValue【図書館】&#10;一人当たり面積"/>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6" name="n_4mainValue【図書館】&#10;一人当たり面積"/>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9" name="テキスト ボックス 15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9144</xdr:rowOff>
    </xdr:to>
    <xdr:cxnSp macro="">
      <xdr:nvCxnSpPr>
        <xdr:cNvPr id="169" name="直線コネクタ 168"/>
        <xdr:cNvCxnSpPr/>
      </xdr:nvCxnSpPr>
      <xdr:spPr>
        <a:xfrm flipV="1">
          <a:off x="4634865" y="966978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70" name="【体育館・プール】&#10;有形固定資産減価償却率最小値テキスト"/>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71" name="直線コネクタ 170"/>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2"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3" name="直線コネクタ 172"/>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41927</xdr:rowOff>
    </xdr:from>
    <xdr:ext cx="405111" cy="259045"/>
    <xdr:sp macro="" textlink="">
      <xdr:nvSpPr>
        <xdr:cNvPr id="174" name="【体育館・プール】&#10;有形固定資産減価償却率平均値テキスト"/>
        <xdr:cNvSpPr txBox="1"/>
      </xdr:nvSpPr>
      <xdr:spPr>
        <a:xfrm>
          <a:off x="4673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75" name="フローチャート: 判断 174"/>
        <xdr:cNvSpPr/>
      </xdr:nvSpPr>
      <xdr:spPr>
        <a:xfrm>
          <a:off x="4584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90932</xdr:rowOff>
    </xdr:from>
    <xdr:to>
      <xdr:col>20</xdr:col>
      <xdr:colOff>38100</xdr:colOff>
      <xdr:row>61</xdr:row>
      <xdr:rowOff>21082</xdr:rowOff>
    </xdr:to>
    <xdr:sp macro="" textlink="">
      <xdr:nvSpPr>
        <xdr:cNvPr id="176" name="フローチャート: 判断 175"/>
        <xdr:cNvSpPr/>
      </xdr:nvSpPr>
      <xdr:spPr>
        <a:xfrm>
          <a:off x="37465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36068</xdr:rowOff>
    </xdr:from>
    <xdr:to>
      <xdr:col>15</xdr:col>
      <xdr:colOff>101600</xdr:colOff>
      <xdr:row>60</xdr:row>
      <xdr:rowOff>137668</xdr:rowOff>
    </xdr:to>
    <xdr:sp macro="" textlink="">
      <xdr:nvSpPr>
        <xdr:cNvPr id="177" name="フローチャート: 判断 176"/>
        <xdr:cNvSpPr/>
      </xdr:nvSpPr>
      <xdr:spPr>
        <a:xfrm>
          <a:off x="2857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8" name="フローチャート: 判断 177"/>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150368</xdr:rowOff>
    </xdr:from>
    <xdr:to>
      <xdr:col>6</xdr:col>
      <xdr:colOff>38100</xdr:colOff>
      <xdr:row>60</xdr:row>
      <xdr:rowOff>80518</xdr:rowOff>
    </xdr:to>
    <xdr:sp macro="" textlink="">
      <xdr:nvSpPr>
        <xdr:cNvPr id="179" name="フローチャート: 判断 178"/>
        <xdr:cNvSpPr/>
      </xdr:nvSpPr>
      <xdr:spPr>
        <a:xfrm>
          <a:off x="1079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148082</xdr:rowOff>
    </xdr:from>
    <xdr:to>
      <xdr:col>24</xdr:col>
      <xdr:colOff>114300</xdr:colOff>
      <xdr:row>59</xdr:row>
      <xdr:rowOff>78232</xdr:rowOff>
    </xdr:to>
    <xdr:sp macro="" textlink="">
      <xdr:nvSpPr>
        <xdr:cNvPr id="185" name="楕円 184"/>
        <xdr:cNvSpPr/>
      </xdr:nvSpPr>
      <xdr:spPr>
        <a:xfrm>
          <a:off x="45847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170959</xdr:rowOff>
    </xdr:from>
    <xdr:ext cx="405111" cy="259045"/>
    <xdr:sp macro="" textlink="">
      <xdr:nvSpPr>
        <xdr:cNvPr id="186" name="【体育館・プール】&#10;有形固定資産減価償却率該当値テキスト"/>
        <xdr:cNvSpPr txBox="1"/>
      </xdr:nvSpPr>
      <xdr:spPr>
        <a:xfrm>
          <a:off x="4673600" y="994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56642</xdr:rowOff>
    </xdr:from>
    <xdr:to>
      <xdr:col>20</xdr:col>
      <xdr:colOff>38100</xdr:colOff>
      <xdr:row>58</xdr:row>
      <xdr:rowOff>158242</xdr:rowOff>
    </xdr:to>
    <xdr:sp macro="" textlink="">
      <xdr:nvSpPr>
        <xdr:cNvPr id="187" name="楕円 186"/>
        <xdr:cNvSpPr/>
      </xdr:nvSpPr>
      <xdr:spPr>
        <a:xfrm>
          <a:off x="3746500" y="100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107442</xdr:rowOff>
    </xdr:from>
    <xdr:to>
      <xdr:col>24</xdr:col>
      <xdr:colOff>63500</xdr:colOff>
      <xdr:row>59</xdr:row>
      <xdr:rowOff>27432</xdr:rowOff>
    </xdr:to>
    <xdr:cxnSp macro="">
      <xdr:nvCxnSpPr>
        <xdr:cNvPr id="188" name="直線コネクタ 187"/>
        <xdr:cNvCxnSpPr/>
      </xdr:nvCxnSpPr>
      <xdr:spPr>
        <a:xfrm>
          <a:off x="3797300" y="1005154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134366</xdr:rowOff>
    </xdr:from>
    <xdr:to>
      <xdr:col>15</xdr:col>
      <xdr:colOff>101600</xdr:colOff>
      <xdr:row>58</xdr:row>
      <xdr:rowOff>64516</xdr:rowOff>
    </xdr:to>
    <xdr:sp macro="" textlink="">
      <xdr:nvSpPr>
        <xdr:cNvPr id="189" name="楕円 188"/>
        <xdr:cNvSpPr/>
      </xdr:nvSpPr>
      <xdr:spPr>
        <a:xfrm>
          <a:off x="2857500" y="99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13716</xdr:rowOff>
    </xdr:from>
    <xdr:to>
      <xdr:col>19</xdr:col>
      <xdr:colOff>177800</xdr:colOff>
      <xdr:row>58</xdr:row>
      <xdr:rowOff>107442</xdr:rowOff>
    </xdr:to>
    <xdr:cxnSp macro="">
      <xdr:nvCxnSpPr>
        <xdr:cNvPr id="190" name="直線コネクタ 189"/>
        <xdr:cNvCxnSpPr/>
      </xdr:nvCxnSpPr>
      <xdr:spPr>
        <a:xfrm>
          <a:off x="2908300" y="9957816"/>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26924</xdr:rowOff>
    </xdr:from>
    <xdr:to>
      <xdr:col>10</xdr:col>
      <xdr:colOff>165100</xdr:colOff>
      <xdr:row>57</xdr:row>
      <xdr:rowOff>128524</xdr:rowOff>
    </xdr:to>
    <xdr:sp macro="" textlink="">
      <xdr:nvSpPr>
        <xdr:cNvPr id="191" name="楕円 190"/>
        <xdr:cNvSpPr/>
      </xdr:nvSpPr>
      <xdr:spPr>
        <a:xfrm>
          <a:off x="1968500" y="97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77724</xdr:rowOff>
    </xdr:from>
    <xdr:to>
      <xdr:col>15</xdr:col>
      <xdr:colOff>50800</xdr:colOff>
      <xdr:row>58</xdr:row>
      <xdr:rowOff>13716</xdr:rowOff>
    </xdr:to>
    <xdr:cxnSp macro="">
      <xdr:nvCxnSpPr>
        <xdr:cNvPr id="192" name="直線コネクタ 191"/>
        <xdr:cNvCxnSpPr/>
      </xdr:nvCxnSpPr>
      <xdr:spPr>
        <a:xfrm>
          <a:off x="2019300" y="9850374"/>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109220</xdr:rowOff>
    </xdr:from>
    <xdr:to>
      <xdr:col>6</xdr:col>
      <xdr:colOff>38100</xdr:colOff>
      <xdr:row>57</xdr:row>
      <xdr:rowOff>39370</xdr:rowOff>
    </xdr:to>
    <xdr:sp macro="" textlink="">
      <xdr:nvSpPr>
        <xdr:cNvPr id="193" name="楕円 192"/>
        <xdr:cNvSpPr/>
      </xdr:nvSpPr>
      <xdr:spPr>
        <a:xfrm>
          <a:off x="1079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160020</xdr:rowOff>
    </xdr:from>
    <xdr:to>
      <xdr:col>10</xdr:col>
      <xdr:colOff>114300</xdr:colOff>
      <xdr:row>57</xdr:row>
      <xdr:rowOff>77724</xdr:rowOff>
    </xdr:to>
    <xdr:cxnSp macro="">
      <xdr:nvCxnSpPr>
        <xdr:cNvPr id="194" name="直線コネクタ 193"/>
        <xdr:cNvCxnSpPr/>
      </xdr:nvCxnSpPr>
      <xdr:spPr>
        <a:xfrm>
          <a:off x="1130300" y="976122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12209</xdr:rowOff>
    </xdr:from>
    <xdr:ext cx="405111" cy="259045"/>
    <xdr:sp macro="" textlink="">
      <xdr:nvSpPr>
        <xdr:cNvPr id="195" name="n_1aveValue【体育館・プール】&#10;有形固定資産減価償却率"/>
        <xdr:cNvSpPr txBox="1"/>
      </xdr:nvSpPr>
      <xdr:spPr>
        <a:xfrm>
          <a:off x="35820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128795</xdr:rowOff>
    </xdr:from>
    <xdr:ext cx="405111" cy="259045"/>
    <xdr:sp macro="" textlink="">
      <xdr:nvSpPr>
        <xdr:cNvPr id="196" name="n_2aveValue【体育館・プール】&#10;有形固定資産減価償却率"/>
        <xdr:cNvSpPr txBox="1"/>
      </xdr:nvSpPr>
      <xdr:spPr>
        <a:xfrm>
          <a:off x="27057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131081</xdr:rowOff>
    </xdr:from>
    <xdr:ext cx="405111" cy="259045"/>
    <xdr:sp macro="" textlink="">
      <xdr:nvSpPr>
        <xdr:cNvPr id="197" name="n_3aveValue【体育館・プール】&#10;有形固定資産減価償却率"/>
        <xdr:cNvSpPr txBox="1"/>
      </xdr:nvSpPr>
      <xdr:spPr>
        <a:xfrm>
          <a:off x="18167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71645</xdr:rowOff>
    </xdr:from>
    <xdr:ext cx="405111" cy="259045"/>
    <xdr:sp macro="" textlink="">
      <xdr:nvSpPr>
        <xdr:cNvPr id="198" name="n_4aveValue【体育館・プール】&#10;有形固定資産減価償却率"/>
        <xdr:cNvSpPr txBox="1"/>
      </xdr:nvSpPr>
      <xdr:spPr>
        <a:xfrm>
          <a:off x="927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3319</xdr:rowOff>
    </xdr:from>
    <xdr:ext cx="405111" cy="259045"/>
    <xdr:sp macro="" textlink="">
      <xdr:nvSpPr>
        <xdr:cNvPr id="199" name="n_1mainValue【体育館・プール】&#10;有形固定資産減価償却率"/>
        <xdr:cNvSpPr txBox="1"/>
      </xdr:nvSpPr>
      <xdr:spPr>
        <a:xfrm>
          <a:off x="3582044"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81043</xdr:rowOff>
    </xdr:from>
    <xdr:ext cx="405111" cy="259045"/>
    <xdr:sp macro="" textlink="">
      <xdr:nvSpPr>
        <xdr:cNvPr id="200" name="n_2mainValue【体育館・プール】&#10;有形固定資産減価償却率"/>
        <xdr:cNvSpPr txBox="1"/>
      </xdr:nvSpPr>
      <xdr:spPr>
        <a:xfrm>
          <a:off x="27057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145051</xdr:rowOff>
    </xdr:from>
    <xdr:ext cx="405111" cy="259045"/>
    <xdr:sp macro="" textlink="">
      <xdr:nvSpPr>
        <xdr:cNvPr id="201" name="n_3mainValue【体育館・プール】&#10;有形固定資産減価償却率"/>
        <xdr:cNvSpPr txBox="1"/>
      </xdr:nvSpPr>
      <xdr:spPr>
        <a:xfrm>
          <a:off x="181674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55897</xdr:rowOff>
    </xdr:from>
    <xdr:ext cx="405111" cy="259045"/>
    <xdr:sp macro="" textlink="">
      <xdr:nvSpPr>
        <xdr:cNvPr id="202" name="n_4mainValue【体育館・プール】&#10;有形固定資産減価償却率"/>
        <xdr:cNvSpPr txBox="1"/>
      </xdr:nvSpPr>
      <xdr:spPr>
        <a:xfrm>
          <a:off x="927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0</xdr:rowOff>
    </xdr:to>
    <xdr:cxnSp macro="">
      <xdr:nvCxnSpPr>
        <xdr:cNvPr id="226" name="直線コネクタ 225"/>
        <xdr:cNvCxnSpPr/>
      </xdr:nvCxnSpPr>
      <xdr:spPr>
        <a:xfrm flipV="1">
          <a:off x="10476865" y="965073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7" name="【体育館・プール】&#10;一人当たり面積最小値テキスト"/>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8" name="直線コネクタ 22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29" name="【体育館・プール】&#10;一人当たり面積最大値テキスト"/>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0" name="直線コネクタ 229"/>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31" name="【体育館・プール】&#10;一人当たり面積平均値テキスト"/>
        <xdr:cNvSpPr txBox="1"/>
      </xdr:nvSpPr>
      <xdr:spPr>
        <a:xfrm>
          <a:off x="10515600" y="1051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2" name="フローチャート: 判断 231"/>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34" name="フローチャート: 判断 233"/>
        <xdr:cNvSpPr/>
      </xdr:nvSpPr>
      <xdr:spPr>
        <a:xfrm>
          <a:off x="8699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48260</xdr:rowOff>
    </xdr:from>
    <xdr:to>
      <xdr:col>41</xdr:col>
      <xdr:colOff>101600</xdr:colOff>
      <xdr:row>61</xdr:row>
      <xdr:rowOff>149860</xdr:rowOff>
    </xdr:to>
    <xdr:sp macro="" textlink="">
      <xdr:nvSpPr>
        <xdr:cNvPr id="235" name="フローチャート: 判断 234"/>
        <xdr:cNvSpPr/>
      </xdr:nvSpPr>
      <xdr:spPr>
        <a:xfrm>
          <a:off x="781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78740</xdr:rowOff>
    </xdr:from>
    <xdr:to>
      <xdr:col>55</xdr:col>
      <xdr:colOff>50800</xdr:colOff>
      <xdr:row>58</xdr:row>
      <xdr:rowOff>8890</xdr:rowOff>
    </xdr:to>
    <xdr:sp macro="" textlink="">
      <xdr:nvSpPr>
        <xdr:cNvPr id="242" name="楕円 241"/>
        <xdr:cNvSpPr/>
      </xdr:nvSpPr>
      <xdr:spPr>
        <a:xfrm>
          <a:off x="104267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101617</xdr:rowOff>
    </xdr:from>
    <xdr:ext cx="469744" cy="259045"/>
    <xdr:sp macro="" textlink="">
      <xdr:nvSpPr>
        <xdr:cNvPr id="243" name="【体育館・プール】&#10;一人当たり面積該当値テキスト"/>
        <xdr:cNvSpPr txBox="1"/>
      </xdr:nvSpPr>
      <xdr:spPr>
        <a:xfrm>
          <a:off x="10515600" y="97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74930</xdr:rowOff>
    </xdr:from>
    <xdr:to>
      <xdr:col>50</xdr:col>
      <xdr:colOff>165100</xdr:colOff>
      <xdr:row>58</xdr:row>
      <xdr:rowOff>5080</xdr:rowOff>
    </xdr:to>
    <xdr:sp macro="" textlink="">
      <xdr:nvSpPr>
        <xdr:cNvPr id="244" name="楕円 243"/>
        <xdr:cNvSpPr/>
      </xdr:nvSpPr>
      <xdr:spPr>
        <a:xfrm>
          <a:off x="9588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125730</xdr:rowOff>
    </xdr:from>
    <xdr:to>
      <xdr:col>55</xdr:col>
      <xdr:colOff>0</xdr:colOff>
      <xdr:row>57</xdr:row>
      <xdr:rowOff>129540</xdr:rowOff>
    </xdr:to>
    <xdr:cxnSp macro="">
      <xdr:nvCxnSpPr>
        <xdr:cNvPr id="245" name="直線コネクタ 244"/>
        <xdr:cNvCxnSpPr/>
      </xdr:nvCxnSpPr>
      <xdr:spPr>
        <a:xfrm>
          <a:off x="9639300" y="98983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67310</xdr:rowOff>
    </xdr:from>
    <xdr:to>
      <xdr:col>46</xdr:col>
      <xdr:colOff>38100</xdr:colOff>
      <xdr:row>57</xdr:row>
      <xdr:rowOff>168910</xdr:rowOff>
    </xdr:to>
    <xdr:sp macro="" textlink="">
      <xdr:nvSpPr>
        <xdr:cNvPr id="246" name="楕円 245"/>
        <xdr:cNvSpPr/>
      </xdr:nvSpPr>
      <xdr:spPr>
        <a:xfrm>
          <a:off x="8699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118110</xdr:rowOff>
    </xdr:from>
    <xdr:to>
      <xdr:col>50</xdr:col>
      <xdr:colOff>114300</xdr:colOff>
      <xdr:row>57</xdr:row>
      <xdr:rowOff>125730</xdr:rowOff>
    </xdr:to>
    <xdr:cxnSp macro="">
      <xdr:nvCxnSpPr>
        <xdr:cNvPr id="247" name="直線コネクタ 246"/>
        <xdr:cNvCxnSpPr/>
      </xdr:nvCxnSpPr>
      <xdr:spPr>
        <a:xfrm>
          <a:off x="8750300" y="9890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67310</xdr:rowOff>
    </xdr:from>
    <xdr:to>
      <xdr:col>41</xdr:col>
      <xdr:colOff>101600</xdr:colOff>
      <xdr:row>57</xdr:row>
      <xdr:rowOff>168910</xdr:rowOff>
    </xdr:to>
    <xdr:sp macro="" textlink="">
      <xdr:nvSpPr>
        <xdr:cNvPr id="248" name="楕円 247"/>
        <xdr:cNvSpPr/>
      </xdr:nvSpPr>
      <xdr:spPr>
        <a:xfrm>
          <a:off x="7810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118110</xdr:rowOff>
    </xdr:from>
    <xdr:to>
      <xdr:col>45</xdr:col>
      <xdr:colOff>177800</xdr:colOff>
      <xdr:row>57</xdr:row>
      <xdr:rowOff>118110</xdr:rowOff>
    </xdr:to>
    <xdr:cxnSp macro="">
      <xdr:nvCxnSpPr>
        <xdr:cNvPr id="249" name="直線コネクタ 248"/>
        <xdr:cNvCxnSpPr/>
      </xdr:nvCxnSpPr>
      <xdr:spPr>
        <a:xfrm>
          <a:off x="7861300" y="9890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74930</xdr:rowOff>
    </xdr:from>
    <xdr:to>
      <xdr:col>36</xdr:col>
      <xdr:colOff>165100</xdr:colOff>
      <xdr:row>58</xdr:row>
      <xdr:rowOff>5080</xdr:rowOff>
    </xdr:to>
    <xdr:sp macro="" textlink="">
      <xdr:nvSpPr>
        <xdr:cNvPr id="250" name="楕円 249"/>
        <xdr:cNvSpPr/>
      </xdr:nvSpPr>
      <xdr:spPr>
        <a:xfrm>
          <a:off x="692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118110</xdr:rowOff>
    </xdr:from>
    <xdr:to>
      <xdr:col>41</xdr:col>
      <xdr:colOff>50800</xdr:colOff>
      <xdr:row>57</xdr:row>
      <xdr:rowOff>125730</xdr:rowOff>
    </xdr:to>
    <xdr:cxnSp macro="">
      <xdr:nvCxnSpPr>
        <xdr:cNvPr id="251" name="直線コネクタ 250"/>
        <xdr:cNvCxnSpPr/>
      </xdr:nvCxnSpPr>
      <xdr:spPr>
        <a:xfrm flipV="1">
          <a:off x="6972300" y="9890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2" name="n_1aveValue【体育館・プール】&#10;一人当たり面積"/>
        <xdr:cNvSpPr txBox="1"/>
      </xdr:nvSpPr>
      <xdr:spPr>
        <a:xfrm>
          <a:off x="93917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125747</xdr:rowOff>
    </xdr:from>
    <xdr:ext cx="469744" cy="259045"/>
    <xdr:sp macro="" textlink="">
      <xdr:nvSpPr>
        <xdr:cNvPr id="253" name="n_2aveValue【体育館・プール】&#10;一人当たり面積"/>
        <xdr:cNvSpPr txBox="1"/>
      </xdr:nvSpPr>
      <xdr:spPr>
        <a:xfrm>
          <a:off x="85154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140987</xdr:rowOff>
    </xdr:from>
    <xdr:ext cx="469744" cy="259045"/>
    <xdr:sp macro="" textlink="">
      <xdr:nvSpPr>
        <xdr:cNvPr id="254" name="n_3aveValue【体育館・プール】&#10;一人当たり面積"/>
        <xdr:cNvSpPr txBox="1"/>
      </xdr:nvSpPr>
      <xdr:spPr>
        <a:xfrm>
          <a:off x="7626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55" name="n_4aveValue【体育館・プール】&#10;一人当たり面積"/>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21607</xdr:rowOff>
    </xdr:from>
    <xdr:ext cx="469744" cy="259045"/>
    <xdr:sp macro="" textlink="">
      <xdr:nvSpPr>
        <xdr:cNvPr id="256" name="n_1mainValue【体育館・プール】&#10;一人当たり面積"/>
        <xdr:cNvSpPr txBox="1"/>
      </xdr:nvSpPr>
      <xdr:spPr>
        <a:xfrm>
          <a:off x="93917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13987</xdr:rowOff>
    </xdr:from>
    <xdr:ext cx="469744" cy="259045"/>
    <xdr:sp macro="" textlink="">
      <xdr:nvSpPr>
        <xdr:cNvPr id="257" name="n_2mainValue【体育館・プール】&#10;一人当たり面積"/>
        <xdr:cNvSpPr txBox="1"/>
      </xdr:nvSpPr>
      <xdr:spPr>
        <a:xfrm>
          <a:off x="8515427" y="961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13987</xdr:rowOff>
    </xdr:from>
    <xdr:ext cx="469744" cy="259045"/>
    <xdr:sp macro="" textlink="">
      <xdr:nvSpPr>
        <xdr:cNvPr id="258" name="n_3mainValue【体育館・プール】&#10;一人当たり面積"/>
        <xdr:cNvSpPr txBox="1"/>
      </xdr:nvSpPr>
      <xdr:spPr>
        <a:xfrm>
          <a:off x="7626427" y="961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21607</xdr:rowOff>
    </xdr:from>
    <xdr:ext cx="469744" cy="259045"/>
    <xdr:sp macro="" textlink="">
      <xdr:nvSpPr>
        <xdr:cNvPr id="259" name="n_4mainValue【体育館・プール】&#10;一人当たり面積"/>
        <xdr:cNvSpPr txBox="1"/>
      </xdr:nvSpPr>
      <xdr:spPr>
        <a:xfrm>
          <a:off x="67374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71" name="直線コネクタ 270"/>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72" name="テキスト ボックス 271"/>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3" name="直線コネクタ 272"/>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4" name="テキスト ボックス 273"/>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75" name="直線コネクタ 274"/>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76" name="テキスト ボックス 275"/>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79" name="直線コネクタ 278"/>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80" name="テキスト ボックス 279"/>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83" name="直線コネクタ 282"/>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84" name="テキスト ボックス 283"/>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69532</xdr:rowOff>
    </xdr:to>
    <xdr:cxnSp macro="">
      <xdr:nvCxnSpPr>
        <xdr:cNvPr id="288" name="直線コネクタ 287"/>
        <xdr:cNvCxnSpPr/>
      </xdr:nvCxnSpPr>
      <xdr:spPr>
        <a:xfrm flipV="1">
          <a:off x="4634865" y="13434061"/>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73359</xdr:rowOff>
    </xdr:from>
    <xdr:ext cx="405111" cy="259045"/>
    <xdr:sp macro="" textlink="">
      <xdr:nvSpPr>
        <xdr:cNvPr id="289" name="【福祉施設】&#10;有形固定資産減価償却率最小値テキスト"/>
        <xdr:cNvSpPr txBox="1"/>
      </xdr:nvSpPr>
      <xdr:spPr>
        <a:xfrm>
          <a:off x="4673600" y="1481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69532</xdr:rowOff>
    </xdr:from>
    <xdr:to>
      <xdr:col>24</xdr:col>
      <xdr:colOff>152400</xdr:colOff>
      <xdr:row>86</xdr:row>
      <xdr:rowOff>69532</xdr:rowOff>
    </xdr:to>
    <xdr:cxnSp macro="">
      <xdr:nvCxnSpPr>
        <xdr:cNvPr id="290" name="直線コネクタ 289"/>
        <xdr:cNvCxnSpPr/>
      </xdr:nvCxnSpPr>
      <xdr:spPr>
        <a:xfrm>
          <a:off x="4546600" y="1481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1"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2" name="直線コネクタ 291"/>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3" name="【福祉施設】&#10;有形固定資産減価償却率平均値テキスト"/>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4" name="フローチャート: 判断 293"/>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167323</xdr:rowOff>
    </xdr:from>
    <xdr:to>
      <xdr:col>20</xdr:col>
      <xdr:colOff>38100</xdr:colOff>
      <xdr:row>83</xdr:row>
      <xdr:rowOff>97473</xdr:rowOff>
    </xdr:to>
    <xdr:sp macro="" textlink="">
      <xdr:nvSpPr>
        <xdr:cNvPr id="295" name="フローチャート: 判断 294"/>
        <xdr:cNvSpPr/>
      </xdr:nvSpPr>
      <xdr:spPr>
        <a:xfrm>
          <a:off x="3746500" y="1422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xdr:rowOff>
    </xdr:from>
    <xdr:to>
      <xdr:col>6</xdr:col>
      <xdr:colOff>38100</xdr:colOff>
      <xdr:row>82</xdr:row>
      <xdr:rowOff>106045</xdr:rowOff>
    </xdr:to>
    <xdr:sp macro="" textlink="">
      <xdr:nvSpPr>
        <xdr:cNvPr id="298" name="フローチャート: 判断 297"/>
        <xdr:cNvSpPr/>
      </xdr:nvSpPr>
      <xdr:spPr>
        <a:xfrm>
          <a:off x="1079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130175</xdr:rowOff>
    </xdr:from>
    <xdr:to>
      <xdr:col>24</xdr:col>
      <xdr:colOff>114300</xdr:colOff>
      <xdr:row>84</xdr:row>
      <xdr:rowOff>60325</xdr:rowOff>
    </xdr:to>
    <xdr:sp macro="" textlink="">
      <xdr:nvSpPr>
        <xdr:cNvPr id="304" name="楕円 303"/>
        <xdr:cNvSpPr/>
      </xdr:nvSpPr>
      <xdr:spPr>
        <a:xfrm>
          <a:off x="4584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108602</xdr:rowOff>
    </xdr:from>
    <xdr:ext cx="405111" cy="259045"/>
    <xdr:sp macro="" textlink="">
      <xdr:nvSpPr>
        <xdr:cNvPr id="305" name="【福祉施設】&#10;有形固定資産減価償却率該当値テキスト"/>
        <xdr:cNvSpPr txBox="1"/>
      </xdr:nvSpPr>
      <xdr:spPr>
        <a:xfrm>
          <a:off x="467360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64452</xdr:rowOff>
    </xdr:from>
    <xdr:to>
      <xdr:col>20</xdr:col>
      <xdr:colOff>38100</xdr:colOff>
      <xdr:row>83</xdr:row>
      <xdr:rowOff>166052</xdr:rowOff>
    </xdr:to>
    <xdr:sp macro="" textlink="">
      <xdr:nvSpPr>
        <xdr:cNvPr id="306" name="楕円 305"/>
        <xdr:cNvSpPr/>
      </xdr:nvSpPr>
      <xdr:spPr>
        <a:xfrm>
          <a:off x="3746500" y="142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115252</xdr:rowOff>
    </xdr:from>
    <xdr:to>
      <xdr:col>24</xdr:col>
      <xdr:colOff>63500</xdr:colOff>
      <xdr:row>84</xdr:row>
      <xdr:rowOff>9525</xdr:rowOff>
    </xdr:to>
    <xdr:cxnSp macro="">
      <xdr:nvCxnSpPr>
        <xdr:cNvPr id="307" name="直線コネクタ 306"/>
        <xdr:cNvCxnSpPr/>
      </xdr:nvCxnSpPr>
      <xdr:spPr>
        <a:xfrm>
          <a:off x="3797300" y="14345602"/>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161607</xdr:rowOff>
    </xdr:from>
    <xdr:to>
      <xdr:col>15</xdr:col>
      <xdr:colOff>101600</xdr:colOff>
      <xdr:row>83</xdr:row>
      <xdr:rowOff>91757</xdr:rowOff>
    </xdr:to>
    <xdr:sp macro="" textlink="">
      <xdr:nvSpPr>
        <xdr:cNvPr id="308" name="楕円 307"/>
        <xdr:cNvSpPr/>
      </xdr:nvSpPr>
      <xdr:spPr>
        <a:xfrm>
          <a:off x="2857500" y="142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40957</xdr:rowOff>
    </xdr:from>
    <xdr:to>
      <xdr:col>19</xdr:col>
      <xdr:colOff>177800</xdr:colOff>
      <xdr:row>83</xdr:row>
      <xdr:rowOff>115252</xdr:rowOff>
    </xdr:to>
    <xdr:cxnSp macro="">
      <xdr:nvCxnSpPr>
        <xdr:cNvPr id="309" name="直線コネクタ 308"/>
        <xdr:cNvCxnSpPr/>
      </xdr:nvCxnSpPr>
      <xdr:spPr>
        <a:xfrm>
          <a:off x="2908300" y="14271307"/>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21589</xdr:rowOff>
    </xdr:from>
    <xdr:to>
      <xdr:col>10</xdr:col>
      <xdr:colOff>165100</xdr:colOff>
      <xdr:row>83</xdr:row>
      <xdr:rowOff>123189</xdr:rowOff>
    </xdr:to>
    <xdr:sp macro="" textlink="">
      <xdr:nvSpPr>
        <xdr:cNvPr id="310" name="楕円 309"/>
        <xdr:cNvSpPr/>
      </xdr:nvSpPr>
      <xdr:spPr>
        <a:xfrm>
          <a:off x="1968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40957</xdr:rowOff>
    </xdr:from>
    <xdr:to>
      <xdr:col>15</xdr:col>
      <xdr:colOff>50800</xdr:colOff>
      <xdr:row>83</xdr:row>
      <xdr:rowOff>72389</xdr:rowOff>
    </xdr:to>
    <xdr:cxnSp macro="">
      <xdr:nvCxnSpPr>
        <xdr:cNvPr id="311" name="直線コネクタ 310"/>
        <xdr:cNvCxnSpPr/>
      </xdr:nvCxnSpPr>
      <xdr:spPr>
        <a:xfrm flipV="1">
          <a:off x="2019300" y="14271307"/>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135889</xdr:rowOff>
    </xdr:from>
    <xdr:to>
      <xdr:col>6</xdr:col>
      <xdr:colOff>38100</xdr:colOff>
      <xdr:row>83</xdr:row>
      <xdr:rowOff>66039</xdr:rowOff>
    </xdr:to>
    <xdr:sp macro="" textlink="">
      <xdr:nvSpPr>
        <xdr:cNvPr id="312" name="楕円 311"/>
        <xdr:cNvSpPr/>
      </xdr:nvSpPr>
      <xdr:spPr>
        <a:xfrm>
          <a:off x="1079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15239</xdr:rowOff>
    </xdr:from>
    <xdr:to>
      <xdr:col>10</xdr:col>
      <xdr:colOff>114300</xdr:colOff>
      <xdr:row>83</xdr:row>
      <xdr:rowOff>72389</xdr:rowOff>
    </xdr:to>
    <xdr:cxnSp macro="">
      <xdr:nvCxnSpPr>
        <xdr:cNvPr id="313" name="直線コネクタ 312"/>
        <xdr:cNvCxnSpPr/>
      </xdr:nvCxnSpPr>
      <xdr:spPr>
        <a:xfrm>
          <a:off x="1130300" y="142455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114000</xdr:rowOff>
    </xdr:from>
    <xdr:ext cx="405111" cy="259045"/>
    <xdr:sp macro="" textlink="">
      <xdr:nvSpPr>
        <xdr:cNvPr id="314" name="n_1aveValue【福祉施設】&#10;有形固定資産減価償却率"/>
        <xdr:cNvSpPr txBox="1"/>
      </xdr:nvSpPr>
      <xdr:spPr>
        <a:xfrm>
          <a:off x="3582044" y="14001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5" name="n_2aveValue【福祉施設】&#10;有形固定資産減価償却率"/>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6" name="n_3aveValue【福祉施設】&#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122572</xdr:rowOff>
    </xdr:from>
    <xdr:ext cx="405111" cy="259045"/>
    <xdr:sp macro="" textlink="">
      <xdr:nvSpPr>
        <xdr:cNvPr id="317" name="n_4aveValue【福祉施設】&#10;有形固定資産減価償却率"/>
        <xdr:cNvSpPr txBox="1"/>
      </xdr:nvSpPr>
      <xdr:spPr>
        <a:xfrm>
          <a:off x="927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157179</xdr:rowOff>
    </xdr:from>
    <xdr:ext cx="405111" cy="259045"/>
    <xdr:sp macro="" textlink="">
      <xdr:nvSpPr>
        <xdr:cNvPr id="318" name="n_1mainValue【福祉施設】&#10;有形固定資産減価償却率"/>
        <xdr:cNvSpPr txBox="1"/>
      </xdr:nvSpPr>
      <xdr:spPr>
        <a:xfrm>
          <a:off x="3582044" y="14387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82884</xdr:rowOff>
    </xdr:from>
    <xdr:ext cx="405111" cy="259045"/>
    <xdr:sp macro="" textlink="">
      <xdr:nvSpPr>
        <xdr:cNvPr id="319" name="n_2mainValue【福祉施設】&#10;有形固定資産減価償却率"/>
        <xdr:cNvSpPr txBox="1"/>
      </xdr:nvSpPr>
      <xdr:spPr>
        <a:xfrm>
          <a:off x="2705744" y="1431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20" name="n_3mainValue【福祉施設】&#10;有形固定資産減価償却率"/>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21" name="n_4mainValue【福祉施設】&#10;有形固定資産減価償却率"/>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101600</xdr:rowOff>
    </xdr:to>
    <xdr:cxnSp macro="">
      <xdr:nvCxnSpPr>
        <xdr:cNvPr id="345" name="直線コネクタ 344"/>
        <xdr:cNvCxnSpPr/>
      </xdr:nvCxnSpPr>
      <xdr:spPr>
        <a:xfrm flipV="1">
          <a:off x="10476865" y="13436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6"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7" name="直線コネクタ 346"/>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348"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349" name="直線コネクタ 348"/>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29227</xdr:rowOff>
    </xdr:from>
    <xdr:ext cx="469744" cy="259045"/>
    <xdr:sp macro="" textlink="">
      <xdr:nvSpPr>
        <xdr:cNvPr id="350" name="【福祉施設】&#10;一人当たり面積平均値テキスト"/>
        <xdr:cNvSpPr txBox="1"/>
      </xdr:nvSpPr>
      <xdr:spPr>
        <a:xfrm>
          <a:off x="10515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51" name="フローチャート: 判断 350"/>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31750</xdr:rowOff>
    </xdr:from>
    <xdr:to>
      <xdr:col>50</xdr:col>
      <xdr:colOff>165100</xdr:colOff>
      <xdr:row>83</xdr:row>
      <xdr:rowOff>133350</xdr:rowOff>
    </xdr:to>
    <xdr:sp macro="" textlink="">
      <xdr:nvSpPr>
        <xdr:cNvPr id="352" name="フローチャート: 判断 351"/>
        <xdr:cNvSpPr/>
      </xdr:nvSpPr>
      <xdr:spPr>
        <a:xfrm>
          <a:off x="9588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53" name="フローチャート: 判断 352"/>
        <xdr:cNvSpPr/>
      </xdr:nvSpPr>
      <xdr:spPr>
        <a:xfrm>
          <a:off x="869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4" name="フローチャート: 判断 353"/>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55" name="フローチャート: 判断 354"/>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12700</xdr:rowOff>
    </xdr:from>
    <xdr:to>
      <xdr:col>55</xdr:col>
      <xdr:colOff>50800</xdr:colOff>
      <xdr:row>84</xdr:row>
      <xdr:rowOff>114300</xdr:rowOff>
    </xdr:to>
    <xdr:sp macro="" textlink="">
      <xdr:nvSpPr>
        <xdr:cNvPr id="361" name="楕円 360"/>
        <xdr:cNvSpPr/>
      </xdr:nvSpPr>
      <xdr:spPr>
        <a:xfrm>
          <a:off x="104267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162577</xdr:rowOff>
    </xdr:from>
    <xdr:ext cx="469744" cy="259045"/>
    <xdr:sp macro="" textlink="">
      <xdr:nvSpPr>
        <xdr:cNvPr id="362" name="【福祉施設】&#10;一人当たり面積該当値テキスト"/>
        <xdr:cNvSpPr txBox="1"/>
      </xdr:nvSpPr>
      <xdr:spPr>
        <a:xfrm>
          <a:off x="10515600"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12700</xdr:rowOff>
    </xdr:from>
    <xdr:to>
      <xdr:col>50</xdr:col>
      <xdr:colOff>165100</xdr:colOff>
      <xdr:row>84</xdr:row>
      <xdr:rowOff>114300</xdr:rowOff>
    </xdr:to>
    <xdr:sp macro="" textlink="">
      <xdr:nvSpPr>
        <xdr:cNvPr id="363" name="楕円 362"/>
        <xdr:cNvSpPr/>
      </xdr:nvSpPr>
      <xdr:spPr>
        <a:xfrm>
          <a:off x="95885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63500</xdr:rowOff>
    </xdr:from>
    <xdr:to>
      <xdr:col>55</xdr:col>
      <xdr:colOff>0</xdr:colOff>
      <xdr:row>84</xdr:row>
      <xdr:rowOff>63500</xdr:rowOff>
    </xdr:to>
    <xdr:cxnSp macro="">
      <xdr:nvCxnSpPr>
        <xdr:cNvPr id="364" name="直線コネクタ 363"/>
        <xdr:cNvCxnSpPr/>
      </xdr:nvCxnSpPr>
      <xdr:spPr>
        <a:xfrm>
          <a:off x="9639300" y="1446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12700</xdr:rowOff>
    </xdr:from>
    <xdr:to>
      <xdr:col>46</xdr:col>
      <xdr:colOff>38100</xdr:colOff>
      <xdr:row>84</xdr:row>
      <xdr:rowOff>114300</xdr:rowOff>
    </xdr:to>
    <xdr:sp macro="" textlink="">
      <xdr:nvSpPr>
        <xdr:cNvPr id="365" name="楕円 364"/>
        <xdr:cNvSpPr/>
      </xdr:nvSpPr>
      <xdr:spPr>
        <a:xfrm>
          <a:off x="86995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63500</xdr:rowOff>
    </xdr:from>
    <xdr:to>
      <xdr:col>50</xdr:col>
      <xdr:colOff>114300</xdr:colOff>
      <xdr:row>84</xdr:row>
      <xdr:rowOff>63500</xdr:rowOff>
    </xdr:to>
    <xdr:cxnSp macro="">
      <xdr:nvCxnSpPr>
        <xdr:cNvPr id="366" name="直線コネクタ 365"/>
        <xdr:cNvCxnSpPr/>
      </xdr:nvCxnSpPr>
      <xdr:spPr>
        <a:xfrm>
          <a:off x="8750300" y="1446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19050</xdr:rowOff>
    </xdr:from>
    <xdr:to>
      <xdr:col>41</xdr:col>
      <xdr:colOff>101600</xdr:colOff>
      <xdr:row>83</xdr:row>
      <xdr:rowOff>120650</xdr:rowOff>
    </xdr:to>
    <xdr:sp macro="" textlink="">
      <xdr:nvSpPr>
        <xdr:cNvPr id="367" name="楕円 366"/>
        <xdr:cNvSpPr/>
      </xdr:nvSpPr>
      <xdr:spPr>
        <a:xfrm>
          <a:off x="7810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69850</xdr:rowOff>
    </xdr:from>
    <xdr:to>
      <xdr:col>45</xdr:col>
      <xdr:colOff>177800</xdr:colOff>
      <xdr:row>84</xdr:row>
      <xdr:rowOff>63500</xdr:rowOff>
    </xdr:to>
    <xdr:cxnSp macro="">
      <xdr:nvCxnSpPr>
        <xdr:cNvPr id="368" name="直線コネクタ 367"/>
        <xdr:cNvCxnSpPr/>
      </xdr:nvCxnSpPr>
      <xdr:spPr>
        <a:xfrm>
          <a:off x="7861300" y="14300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19050</xdr:rowOff>
    </xdr:from>
    <xdr:to>
      <xdr:col>36</xdr:col>
      <xdr:colOff>165100</xdr:colOff>
      <xdr:row>83</xdr:row>
      <xdr:rowOff>120650</xdr:rowOff>
    </xdr:to>
    <xdr:sp macro="" textlink="">
      <xdr:nvSpPr>
        <xdr:cNvPr id="369" name="楕円 368"/>
        <xdr:cNvSpPr/>
      </xdr:nvSpPr>
      <xdr:spPr>
        <a:xfrm>
          <a:off x="6921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69850</xdr:rowOff>
    </xdr:from>
    <xdr:to>
      <xdr:col>41</xdr:col>
      <xdr:colOff>50800</xdr:colOff>
      <xdr:row>83</xdr:row>
      <xdr:rowOff>69850</xdr:rowOff>
    </xdr:to>
    <xdr:cxnSp macro="">
      <xdr:nvCxnSpPr>
        <xdr:cNvPr id="370" name="直線コネクタ 369"/>
        <xdr:cNvCxnSpPr/>
      </xdr:nvCxnSpPr>
      <xdr:spPr>
        <a:xfrm>
          <a:off x="6972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149877</xdr:rowOff>
    </xdr:from>
    <xdr:ext cx="469744" cy="259045"/>
    <xdr:sp macro="" textlink="">
      <xdr:nvSpPr>
        <xdr:cNvPr id="371" name="n_1aveValue【福祉施設】&#10;一人当たり面積"/>
        <xdr:cNvSpPr txBox="1"/>
      </xdr:nvSpPr>
      <xdr:spPr>
        <a:xfrm>
          <a:off x="93917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72" name="n_2aveValue【福祉施設】&#10;一人当たり面積"/>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73" name="n_3aveValue【福祉施設】&#10;一人当たり面積"/>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xdr:rowOff>
    </xdr:from>
    <xdr:ext cx="469744" cy="259045"/>
    <xdr:sp macro="" textlink="">
      <xdr:nvSpPr>
        <xdr:cNvPr id="374" name="n_4aveValue【福祉施設】&#10;一人当たり面積"/>
        <xdr:cNvSpPr txBox="1"/>
      </xdr:nvSpPr>
      <xdr:spPr>
        <a:xfrm>
          <a:off x="6737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105427</xdr:rowOff>
    </xdr:from>
    <xdr:ext cx="469744" cy="259045"/>
    <xdr:sp macro="" textlink="">
      <xdr:nvSpPr>
        <xdr:cNvPr id="375" name="n_1mainValue【福祉施設】&#10;一人当たり面積"/>
        <xdr:cNvSpPr txBox="1"/>
      </xdr:nvSpPr>
      <xdr:spPr>
        <a:xfrm>
          <a:off x="9391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105427</xdr:rowOff>
    </xdr:from>
    <xdr:ext cx="469744" cy="259045"/>
    <xdr:sp macro="" textlink="">
      <xdr:nvSpPr>
        <xdr:cNvPr id="376" name="n_2mainValue【福祉施設】&#10;一人当たり面積"/>
        <xdr:cNvSpPr txBox="1"/>
      </xdr:nvSpPr>
      <xdr:spPr>
        <a:xfrm>
          <a:off x="85154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111777</xdr:rowOff>
    </xdr:from>
    <xdr:ext cx="469744" cy="259045"/>
    <xdr:sp macro="" textlink="">
      <xdr:nvSpPr>
        <xdr:cNvPr id="377" name="n_3mainValue【福祉施設】&#10;一人当たり面積"/>
        <xdr:cNvSpPr txBox="1"/>
      </xdr:nvSpPr>
      <xdr:spPr>
        <a:xfrm>
          <a:off x="7626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111777</xdr:rowOff>
    </xdr:from>
    <xdr:ext cx="469744" cy="259045"/>
    <xdr:sp macro="" textlink="">
      <xdr:nvSpPr>
        <xdr:cNvPr id="378" name="n_4mainValue【福祉施設】&#10;一人当たり面積"/>
        <xdr:cNvSpPr txBox="1"/>
      </xdr:nvSpPr>
      <xdr:spPr>
        <a:xfrm>
          <a:off x="6737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108</xdr:row>
      <xdr:rowOff>89263</xdr:rowOff>
    </xdr:to>
    <xdr:cxnSp macro="">
      <xdr:nvCxnSpPr>
        <xdr:cNvPr id="404" name="直線コネクタ 403"/>
        <xdr:cNvCxnSpPr/>
      </xdr:nvCxnSpPr>
      <xdr:spPr>
        <a:xfrm flipV="1">
          <a:off x="4634865" y="1712649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405" name="【市民会館】&#10;有形固定資産減価償却率最小値テキスト"/>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406" name="直線コネクタ 405"/>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07" name="【市民会館】&#10;有形固定資産減価償却率最大値テキスト"/>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08" name="直線コネクタ 407"/>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26688</xdr:rowOff>
    </xdr:from>
    <xdr:ext cx="405111" cy="259045"/>
    <xdr:sp macro="" textlink="">
      <xdr:nvSpPr>
        <xdr:cNvPr id="409" name="【市民会館】&#10;有形固定資産減価償却率平均値テキスト"/>
        <xdr:cNvSpPr txBox="1"/>
      </xdr:nvSpPr>
      <xdr:spPr>
        <a:xfrm>
          <a:off x="4673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10" name="フローチャート: 判断 409"/>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411" name="フローチャート: 判断 410"/>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61323</xdr:rowOff>
    </xdr:from>
    <xdr:to>
      <xdr:col>15</xdr:col>
      <xdr:colOff>101600</xdr:colOff>
      <xdr:row>104</xdr:row>
      <xdr:rowOff>162923</xdr:rowOff>
    </xdr:to>
    <xdr:sp macro="" textlink="">
      <xdr:nvSpPr>
        <xdr:cNvPr id="412" name="フローチャート: 判断 411"/>
        <xdr:cNvSpPr/>
      </xdr:nvSpPr>
      <xdr:spPr>
        <a:xfrm>
          <a:off x="2857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413" name="フローチャート: 判断 412"/>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4" name="フローチャート: 判断 413"/>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20501</xdr:rowOff>
    </xdr:from>
    <xdr:to>
      <xdr:col>24</xdr:col>
      <xdr:colOff>114300</xdr:colOff>
      <xdr:row>103</xdr:row>
      <xdr:rowOff>122101</xdr:rowOff>
    </xdr:to>
    <xdr:sp macro="" textlink="">
      <xdr:nvSpPr>
        <xdr:cNvPr id="420" name="楕円 419"/>
        <xdr:cNvSpPr/>
      </xdr:nvSpPr>
      <xdr:spPr>
        <a:xfrm>
          <a:off x="45847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43378</xdr:rowOff>
    </xdr:from>
    <xdr:ext cx="405111" cy="259045"/>
    <xdr:sp macro="" textlink="">
      <xdr:nvSpPr>
        <xdr:cNvPr id="421" name="【市民会館】&#10;有形固定資産減価償却率該当値テキスト"/>
        <xdr:cNvSpPr txBox="1"/>
      </xdr:nvSpPr>
      <xdr:spPr>
        <a:xfrm>
          <a:off x="4673600" y="1753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139700</xdr:rowOff>
    </xdr:from>
    <xdr:to>
      <xdr:col>20</xdr:col>
      <xdr:colOff>38100</xdr:colOff>
      <xdr:row>103</xdr:row>
      <xdr:rowOff>69850</xdr:rowOff>
    </xdr:to>
    <xdr:sp macro="" textlink="">
      <xdr:nvSpPr>
        <xdr:cNvPr id="422" name="楕円 421"/>
        <xdr:cNvSpPr/>
      </xdr:nvSpPr>
      <xdr:spPr>
        <a:xfrm>
          <a:off x="3746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19050</xdr:rowOff>
    </xdr:from>
    <xdr:to>
      <xdr:col>24</xdr:col>
      <xdr:colOff>63500</xdr:colOff>
      <xdr:row>103</xdr:row>
      <xdr:rowOff>71301</xdr:rowOff>
    </xdr:to>
    <xdr:cxnSp macro="">
      <xdr:nvCxnSpPr>
        <xdr:cNvPr id="423" name="直線コネクタ 422"/>
        <xdr:cNvCxnSpPr/>
      </xdr:nvCxnSpPr>
      <xdr:spPr>
        <a:xfrm>
          <a:off x="3797300" y="1767840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103777</xdr:rowOff>
    </xdr:from>
    <xdr:to>
      <xdr:col>15</xdr:col>
      <xdr:colOff>101600</xdr:colOff>
      <xdr:row>103</xdr:row>
      <xdr:rowOff>33927</xdr:rowOff>
    </xdr:to>
    <xdr:sp macro="" textlink="">
      <xdr:nvSpPr>
        <xdr:cNvPr id="424" name="楕円 423"/>
        <xdr:cNvSpPr/>
      </xdr:nvSpPr>
      <xdr:spPr>
        <a:xfrm>
          <a:off x="2857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154577</xdr:rowOff>
    </xdr:from>
    <xdr:to>
      <xdr:col>19</xdr:col>
      <xdr:colOff>177800</xdr:colOff>
      <xdr:row>103</xdr:row>
      <xdr:rowOff>19050</xdr:rowOff>
    </xdr:to>
    <xdr:cxnSp macro="">
      <xdr:nvCxnSpPr>
        <xdr:cNvPr id="425" name="直線コネクタ 424"/>
        <xdr:cNvCxnSpPr/>
      </xdr:nvCxnSpPr>
      <xdr:spPr>
        <a:xfrm>
          <a:off x="2908300" y="176424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69487</xdr:rowOff>
    </xdr:from>
    <xdr:to>
      <xdr:col>10</xdr:col>
      <xdr:colOff>165100</xdr:colOff>
      <xdr:row>102</xdr:row>
      <xdr:rowOff>171087</xdr:rowOff>
    </xdr:to>
    <xdr:sp macro="" textlink="">
      <xdr:nvSpPr>
        <xdr:cNvPr id="426" name="楕円 425"/>
        <xdr:cNvSpPr/>
      </xdr:nvSpPr>
      <xdr:spPr>
        <a:xfrm>
          <a:off x="1968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120287</xdr:rowOff>
    </xdr:from>
    <xdr:to>
      <xdr:col>15</xdr:col>
      <xdr:colOff>50800</xdr:colOff>
      <xdr:row>102</xdr:row>
      <xdr:rowOff>154577</xdr:rowOff>
    </xdr:to>
    <xdr:cxnSp macro="">
      <xdr:nvCxnSpPr>
        <xdr:cNvPr id="427" name="直線コネクタ 426"/>
        <xdr:cNvCxnSpPr/>
      </xdr:nvCxnSpPr>
      <xdr:spPr>
        <a:xfrm>
          <a:off x="2019300" y="176081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38463</xdr:rowOff>
    </xdr:from>
    <xdr:to>
      <xdr:col>6</xdr:col>
      <xdr:colOff>38100</xdr:colOff>
      <xdr:row>102</xdr:row>
      <xdr:rowOff>140063</xdr:rowOff>
    </xdr:to>
    <xdr:sp macro="" textlink="">
      <xdr:nvSpPr>
        <xdr:cNvPr id="428" name="楕円 427"/>
        <xdr:cNvSpPr/>
      </xdr:nvSpPr>
      <xdr:spPr>
        <a:xfrm>
          <a:off x="1079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89263</xdr:rowOff>
    </xdr:from>
    <xdr:to>
      <xdr:col>10</xdr:col>
      <xdr:colOff>114300</xdr:colOff>
      <xdr:row>102</xdr:row>
      <xdr:rowOff>120287</xdr:rowOff>
    </xdr:to>
    <xdr:cxnSp macro="">
      <xdr:nvCxnSpPr>
        <xdr:cNvPr id="429" name="直線コネクタ 428"/>
        <xdr:cNvCxnSpPr/>
      </xdr:nvCxnSpPr>
      <xdr:spPr>
        <a:xfrm>
          <a:off x="1130300" y="175771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126291</xdr:rowOff>
    </xdr:from>
    <xdr:ext cx="405111" cy="259045"/>
    <xdr:sp macro="" textlink="">
      <xdr:nvSpPr>
        <xdr:cNvPr id="430" name="n_1aveValue【市民会館】&#10;有形固定資産減価償却率"/>
        <xdr:cNvSpPr txBox="1"/>
      </xdr:nvSpPr>
      <xdr:spPr>
        <a:xfrm>
          <a:off x="35820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154050</xdr:rowOff>
    </xdr:from>
    <xdr:ext cx="405111" cy="259045"/>
    <xdr:sp macro="" textlink="">
      <xdr:nvSpPr>
        <xdr:cNvPr id="431" name="n_2aveValue【市民会館】&#10;有形固定資産減価償却率"/>
        <xdr:cNvSpPr txBox="1"/>
      </xdr:nvSpPr>
      <xdr:spPr>
        <a:xfrm>
          <a:off x="2705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432" name="n_3aveValue【市民会館】&#10;有形固定資産減価償却率"/>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11991</xdr:rowOff>
    </xdr:from>
    <xdr:ext cx="405111" cy="259045"/>
    <xdr:sp macro="" textlink="">
      <xdr:nvSpPr>
        <xdr:cNvPr id="433" name="n_4aveValue【市民会館】&#10;有形固定資産減価償却率"/>
        <xdr:cNvSpPr txBox="1"/>
      </xdr:nvSpPr>
      <xdr:spPr>
        <a:xfrm>
          <a:off x="927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86377</xdr:rowOff>
    </xdr:from>
    <xdr:ext cx="405111" cy="259045"/>
    <xdr:sp macro="" textlink="">
      <xdr:nvSpPr>
        <xdr:cNvPr id="434" name="n_1mainValue【市民会館】&#10;有形固定資産減価償却率"/>
        <xdr:cNvSpPr txBox="1"/>
      </xdr:nvSpPr>
      <xdr:spPr>
        <a:xfrm>
          <a:off x="3582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50454</xdr:rowOff>
    </xdr:from>
    <xdr:ext cx="405111" cy="259045"/>
    <xdr:sp macro="" textlink="">
      <xdr:nvSpPr>
        <xdr:cNvPr id="435" name="n_2mainValue【市民会館】&#10;有形固定資産減価償却率"/>
        <xdr:cNvSpPr txBox="1"/>
      </xdr:nvSpPr>
      <xdr:spPr>
        <a:xfrm>
          <a:off x="27057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16164</xdr:rowOff>
    </xdr:from>
    <xdr:ext cx="405111" cy="259045"/>
    <xdr:sp macro="" textlink="">
      <xdr:nvSpPr>
        <xdr:cNvPr id="436" name="n_3mainValue【市民会館】&#10;有形固定資産減価償却率"/>
        <xdr:cNvSpPr txBox="1"/>
      </xdr:nvSpPr>
      <xdr:spPr>
        <a:xfrm>
          <a:off x="1816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156590</xdr:rowOff>
    </xdr:from>
    <xdr:ext cx="405111" cy="259045"/>
    <xdr:sp macro="" textlink="">
      <xdr:nvSpPr>
        <xdr:cNvPr id="437" name="n_4mainValue【市民会館】&#10;有形固定資産減価償却率"/>
        <xdr:cNvSpPr txBox="1"/>
      </xdr:nvSpPr>
      <xdr:spPr>
        <a:xfrm>
          <a:off x="9277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160020</xdr:rowOff>
    </xdr:from>
    <xdr:to>
      <xdr:col>54</xdr:col>
      <xdr:colOff>189865</xdr:colOff>
      <xdr:row>107</xdr:row>
      <xdr:rowOff>148589</xdr:rowOff>
    </xdr:to>
    <xdr:cxnSp macro="">
      <xdr:nvCxnSpPr>
        <xdr:cNvPr id="461" name="直線コネクタ 460"/>
        <xdr:cNvCxnSpPr/>
      </xdr:nvCxnSpPr>
      <xdr:spPr>
        <a:xfrm flipV="1">
          <a:off x="10476865" y="173050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106697</xdr:rowOff>
    </xdr:from>
    <xdr:ext cx="469744" cy="259045"/>
    <xdr:sp macro="" textlink="">
      <xdr:nvSpPr>
        <xdr:cNvPr id="464" name="【市民会館】&#10;一人当たり面積最大値テキスト"/>
        <xdr:cNvSpPr txBox="1"/>
      </xdr:nvSpPr>
      <xdr:spPr>
        <a:xfrm>
          <a:off x="10515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160020</xdr:rowOff>
    </xdr:from>
    <xdr:to>
      <xdr:col>55</xdr:col>
      <xdr:colOff>88900</xdr:colOff>
      <xdr:row>100</xdr:row>
      <xdr:rowOff>160020</xdr:rowOff>
    </xdr:to>
    <xdr:cxnSp macro="">
      <xdr:nvCxnSpPr>
        <xdr:cNvPr id="465" name="直線コネクタ 464"/>
        <xdr:cNvCxnSpPr/>
      </xdr:nvCxnSpPr>
      <xdr:spPr>
        <a:xfrm>
          <a:off x="10388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466" name="【市民会館】&#10;一人当たり面積平均値テキスト"/>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7" name="フローチャート: 判断 466"/>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8" name="フローチャート: 判断 467"/>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469" name="フローチャート: 判断 468"/>
        <xdr:cNvSpPr/>
      </xdr:nvSpPr>
      <xdr:spPr>
        <a:xfrm>
          <a:off x="869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0" name="フローチャート: 判断 469"/>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471" name="フローチャート: 判断 470"/>
        <xdr:cNvSpPr/>
      </xdr:nvSpPr>
      <xdr:spPr>
        <a:xfrm>
          <a:off x="692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109220</xdr:rowOff>
    </xdr:from>
    <xdr:to>
      <xdr:col>55</xdr:col>
      <xdr:colOff>50800</xdr:colOff>
      <xdr:row>105</xdr:row>
      <xdr:rowOff>39370</xdr:rowOff>
    </xdr:to>
    <xdr:sp macro="" textlink="">
      <xdr:nvSpPr>
        <xdr:cNvPr id="477" name="楕円 476"/>
        <xdr:cNvSpPr/>
      </xdr:nvSpPr>
      <xdr:spPr>
        <a:xfrm>
          <a:off x="10426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132097</xdr:rowOff>
    </xdr:from>
    <xdr:ext cx="469744" cy="259045"/>
    <xdr:sp macro="" textlink="">
      <xdr:nvSpPr>
        <xdr:cNvPr id="478" name="【市民会館】&#10;一人当たり面積該当値テキスト"/>
        <xdr:cNvSpPr txBox="1"/>
      </xdr:nvSpPr>
      <xdr:spPr>
        <a:xfrm>
          <a:off x="10515600"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479" name="楕円 478"/>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160020</xdr:rowOff>
    </xdr:from>
    <xdr:to>
      <xdr:col>55</xdr:col>
      <xdr:colOff>0</xdr:colOff>
      <xdr:row>106</xdr:row>
      <xdr:rowOff>114300</xdr:rowOff>
    </xdr:to>
    <xdr:cxnSp macro="">
      <xdr:nvCxnSpPr>
        <xdr:cNvPr id="480" name="直線コネクタ 479"/>
        <xdr:cNvCxnSpPr/>
      </xdr:nvCxnSpPr>
      <xdr:spPr>
        <a:xfrm flipV="1">
          <a:off x="9639300" y="1799082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55880</xdr:rowOff>
    </xdr:from>
    <xdr:to>
      <xdr:col>46</xdr:col>
      <xdr:colOff>38100</xdr:colOff>
      <xdr:row>106</xdr:row>
      <xdr:rowOff>157480</xdr:rowOff>
    </xdr:to>
    <xdr:sp macro="" textlink="">
      <xdr:nvSpPr>
        <xdr:cNvPr id="481" name="楕円 480"/>
        <xdr:cNvSpPr/>
      </xdr:nvSpPr>
      <xdr:spPr>
        <a:xfrm>
          <a:off x="8699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106680</xdr:rowOff>
    </xdr:from>
    <xdr:to>
      <xdr:col>50</xdr:col>
      <xdr:colOff>114300</xdr:colOff>
      <xdr:row>106</xdr:row>
      <xdr:rowOff>114300</xdr:rowOff>
    </xdr:to>
    <xdr:cxnSp macro="">
      <xdr:nvCxnSpPr>
        <xdr:cNvPr id="482" name="直線コネクタ 481"/>
        <xdr:cNvCxnSpPr/>
      </xdr:nvCxnSpPr>
      <xdr:spPr>
        <a:xfrm>
          <a:off x="8750300" y="1828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55880</xdr:rowOff>
    </xdr:from>
    <xdr:to>
      <xdr:col>41</xdr:col>
      <xdr:colOff>101600</xdr:colOff>
      <xdr:row>106</xdr:row>
      <xdr:rowOff>157480</xdr:rowOff>
    </xdr:to>
    <xdr:sp macro="" textlink="">
      <xdr:nvSpPr>
        <xdr:cNvPr id="483" name="楕円 482"/>
        <xdr:cNvSpPr/>
      </xdr:nvSpPr>
      <xdr:spPr>
        <a:xfrm>
          <a:off x="7810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106680</xdr:rowOff>
    </xdr:from>
    <xdr:to>
      <xdr:col>45</xdr:col>
      <xdr:colOff>177800</xdr:colOff>
      <xdr:row>106</xdr:row>
      <xdr:rowOff>106680</xdr:rowOff>
    </xdr:to>
    <xdr:cxnSp macro="">
      <xdr:nvCxnSpPr>
        <xdr:cNvPr id="484" name="直線コネクタ 483"/>
        <xdr:cNvCxnSpPr/>
      </xdr:nvCxnSpPr>
      <xdr:spPr>
        <a:xfrm>
          <a:off x="7861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485" name="楕円 484"/>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106680</xdr:rowOff>
    </xdr:from>
    <xdr:to>
      <xdr:col>41</xdr:col>
      <xdr:colOff>50800</xdr:colOff>
      <xdr:row>106</xdr:row>
      <xdr:rowOff>114300</xdr:rowOff>
    </xdr:to>
    <xdr:cxnSp macro="">
      <xdr:nvCxnSpPr>
        <xdr:cNvPr id="486" name="直線コネクタ 485"/>
        <xdr:cNvCxnSpPr/>
      </xdr:nvCxnSpPr>
      <xdr:spPr>
        <a:xfrm flipV="1">
          <a:off x="6972300" y="1828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7"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139716</xdr:rowOff>
    </xdr:from>
    <xdr:ext cx="469744" cy="259045"/>
    <xdr:sp macro="" textlink="">
      <xdr:nvSpPr>
        <xdr:cNvPr id="488" name="n_2aveValue【市民会館】&#10;一人当たり面積"/>
        <xdr:cNvSpPr txBox="1"/>
      </xdr:nvSpPr>
      <xdr:spPr>
        <a:xfrm>
          <a:off x="8515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89"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147338</xdr:rowOff>
    </xdr:from>
    <xdr:ext cx="469744" cy="259045"/>
    <xdr:sp macro="" textlink="">
      <xdr:nvSpPr>
        <xdr:cNvPr id="490" name="n_4aveValue【市民会館】&#10;一人当たり面積"/>
        <xdr:cNvSpPr txBox="1"/>
      </xdr:nvSpPr>
      <xdr:spPr>
        <a:xfrm>
          <a:off x="6737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156227</xdr:rowOff>
    </xdr:from>
    <xdr:ext cx="469744" cy="259045"/>
    <xdr:sp macro="" textlink="">
      <xdr:nvSpPr>
        <xdr:cNvPr id="491" name="n_1mainValue【市民会館】&#10;一人当たり面積"/>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148607</xdr:rowOff>
    </xdr:from>
    <xdr:ext cx="469744" cy="259045"/>
    <xdr:sp macro="" textlink="">
      <xdr:nvSpPr>
        <xdr:cNvPr id="492" name="n_2mainValue【市民会館】&#10;一人当たり面積"/>
        <xdr:cNvSpPr txBox="1"/>
      </xdr:nvSpPr>
      <xdr:spPr>
        <a:xfrm>
          <a:off x="8515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148607</xdr:rowOff>
    </xdr:from>
    <xdr:ext cx="469744" cy="259045"/>
    <xdr:sp macro="" textlink="">
      <xdr:nvSpPr>
        <xdr:cNvPr id="493" name="n_3mainValue【市民会館】&#10;一人当たり面積"/>
        <xdr:cNvSpPr txBox="1"/>
      </xdr:nvSpPr>
      <xdr:spPr>
        <a:xfrm>
          <a:off x="7626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156227</xdr:rowOff>
    </xdr:from>
    <xdr:ext cx="469744" cy="259045"/>
    <xdr:sp macro="" textlink="">
      <xdr:nvSpPr>
        <xdr:cNvPr id="494" name="n_4mainValue【市民会館】&#10;一人当たり面積"/>
        <xdr:cNvSpPr txBox="1"/>
      </xdr:nvSpPr>
      <xdr:spPr>
        <a:xfrm>
          <a:off x="6737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112395</xdr:rowOff>
    </xdr:to>
    <xdr:cxnSp macro="">
      <xdr:nvCxnSpPr>
        <xdr:cNvPr id="519" name="直線コネクタ 518"/>
        <xdr:cNvCxnSpPr/>
      </xdr:nvCxnSpPr>
      <xdr:spPr>
        <a:xfrm flipV="1">
          <a:off x="16318864" y="580072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520" name="【一般廃棄物処理施設】&#10;有形固定資産減価償却率最小値テキスト"/>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521" name="直線コネクタ 520"/>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522" name="【一般廃棄物処理施設】&#10;有形固定資産減価償却率最大値テキスト"/>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523" name="直線コネクタ 522"/>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86377</xdr:rowOff>
    </xdr:from>
    <xdr:ext cx="405111" cy="259045"/>
    <xdr:sp macro="" textlink="">
      <xdr:nvSpPr>
        <xdr:cNvPr id="524" name="【一般廃棄物処理施設】&#10;有形固定資産減価償却率平均値テキスト"/>
        <xdr:cNvSpPr txBox="1"/>
      </xdr:nvSpPr>
      <xdr:spPr>
        <a:xfrm>
          <a:off x="16357600" y="625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25" name="フローチャート: 判断 524"/>
        <xdr:cNvSpPr/>
      </xdr:nvSpPr>
      <xdr:spPr>
        <a:xfrm>
          <a:off x="162687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526" name="フローチャート: 判断 525"/>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7" name="フローチャート: 判断 526"/>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38735</xdr:rowOff>
    </xdr:from>
    <xdr:to>
      <xdr:col>72</xdr:col>
      <xdr:colOff>38100</xdr:colOff>
      <xdr:row>37</xdr:row>
      <xdr:rowOff>140335</xdr:rowOff>
    </xdr:to>
    <xdr:sp macro="" textlink="">
      <xdr:nvSpPr>
        <xdr:cNvPr id="528" name="フローチャート: 判断 527"/>
        <xdr:cNvSpPr/>
      </xdr:nvSpPr>
      <xdr:spPr>
        <a:xfrm>
          <a:off x="13652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29" name="フローチャート: 判断 528"/>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74930</xdr:rowOff>
    </xdr:from>
    <xdr:to>
      <xdr:col>85</xdr:col>
      <xdr:colOff>177800</xdr:colOff>
      <xdr:row>40</xdr:row>
      <xdr:rowOff>5080</xdr:rowOff>
    </xdr:to>
    <xdr:sp macro="" textlink="">
      <xdr:nvSpPr>
        <xdr:cNvPr id="535" name="楕円 534"/>
        <xdr:cNvSpPr/>
      </xdr:nvSpPr>
      <xdr:spPr>
        <a:xfrm>
          <a:off x="16268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53357</xdr:rowOff>
    </xdr:from>
    <xdr:ext cx="405111" cy="259045"/>
    <xdr:sp macro="" textlink="">
      <xdr:nvSpPr>
        <xdr:cNvPr id="536" name="【一般廃棄物処理施設】&#10;有形固定資産減価償却率該当値テキスト"/>
        <xdr:cNvSpPr txBox="1"/>
      </xdr:nvSpPr>
      <xdr:spPr>
        <a:xfrm>
          <a:off x="16357600"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4445</xdr:rowOff>
    </xdr:from>
    <xdr:to>
      <xdr:col>81</xdr:col>
      <xdr:colOff>101600</xdr:colOff>
      <xdr:row>39</xdr:row>
      <xdr:rowOff>106045</xdr:rowOff>
    </xdr:to>
    <xdr:sp macro="" textlink="">
      <xdr:nvSpPr>
        <xdr:cNvPr id="537" name="楕円 536"/>
        <xdr:cNvSpPr/>
      </xdr:nvSpPr>
      <xdr:spPr>
        <a:xfrm>
          <a:off x="15430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55245</xdr:rowOff>
    </xdr:from>
    <xdr:to>
      <xdr:col>85</xdr:col>
      <xdr:colOff>127000</xdr:colOff>
      <xdr:row>39</xdr:row>
      <xdr:rowOff>125730</xdr:rowOff>
    </xdr:to>
    <xdr:cxnSp macro="">
      <xdr:nvCxnSpPr>
        <xdr:cNvPr id="538" name="直線コネクタ 537"/>
        <xdr:cNvCxnSpPr/>
      </xdr:nvCxnSpPr>
      <xdr:spPr>
        <a:xfrm>
          <a:off x="15481300" y="674179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107315</xdr:rowOff>
    </xdr:from>
    <xdr:to>
      <xdr:col>76</xdr:col>
      <xdr:colOff>165100</xdr:colOff>
      <xdr:row>39</xdr:row>
      <xdr:rowOff>37465</xdr:rowOff>
    </xdr:to>
    <xdr:sp macro="" textlink="">
      <xdr:nvSpPr>
        <xdr:cNvPr id="539" name="楕円 538"/>
        <xdr:cNvSpPr/>
      </xdr:nvSpPr>
      <xdr:spPr>
        <a:xfrm>
          <a:off x="14541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158115</xdr:rowOff>
    </xdr:from>
    <xdr:to>
      <xdr:col>81</xdr:col>
      <xdr:colOff>50800</xdr:colOff>
      <xdr:row>39</xdr:row>
      <xdr:rowOff>55245</xdr:rowOff>
    </xdr:to>
    <xdr:cxnSp macro="">
      <xdr:nvCxnSpPr>
        <xdr:cNvPr id="540" name="直線コネクタ 539"/>
        <xdr:cNvCxnSpPr/>
      </xdr:nvCxnSpPr>
      <xdr:spPr>
        <a:xfrm>
          <a:off x="14592300" y="66732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36830</xdr:rowOff>
    </xdr:from>
    <xdr:to>
      <xdr:col>72</xdr:col>
      <xdr:colOff>38100</xdr:colOff>
      <xdr:row>38</xdr:row>
      <xdr:rowOff>138430</xdr:rowOff>
    </xdr:to>
    <xdr:sp macro="" textlink="">
      <xdr:nvSpPr>
        <xdr:cNvPr id="541" name="楕円 540"/>
        <xdr:cNvSpPr/>
      </xdr:nvSpPr>
      <xdr:spPr>
        <a:xfrm>
          <a:off x="1365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87630</xdr:rowOff>
    </xdr:from>
    <xdr:to>
      <xdr:col>76</xdr:col>
      <xdr:colOff>114300</xdr:colOff>
      <xdr:row>38</xdr:row>
      <xdr:rowOff>158115</xdr:rowOff>
    </xdr:to>
    <xdr:cxnSp macro="">
      <xdr:nvCxnSpPr>
        <xdr:cNvPr id="542" name="直線コネクタ 541"/>
        <xdr:cNvCxnSpPr/>
      </xdr:nvCxnSpPr>
      <xdr:spPr>
        <a:xfrm>
          <a:off x="13703300" y="660273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543" name="楕円 542"/>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19050</xdr:rowOff>
    </xdr:from>
    <xdr:to>
      <xdr:col>71</xdr:col>
      <xdr:colOff>177800</xdr:colOff>
      <xdr:row>38</xdr:row>
      <xdr:rowOff>87630</xdr:rowOff>
    </xdr:to>
    <xdr:cxnSp macro="">
      <xdr:nvCxnSpPr>
        <xdr:cNvPr id="544" name="直線コネクタ 543"/>
        <xdr:cNvCxnSpPr/>
      </xdr:nvCxnSpPr>
      <xdr:spPr>
        <a:xfrm>
          <a:off x="12814300" y="65341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33037</xdr:rowOff>
    </xdr:from>
    <xdr:ext cx="405111" cy="259045"/>
    <xdr:sp macro="" textlink="">
      <xdr:nvSpPr>
        <xdr:cNvPr id="545" name="n_1aveValue【一般廃棄物処理施設】&#10;有形固定資産減価償却率"/>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46" name="n_2aveValue【一般廃棄物処理施設】&#10;有形固定資産減価償却率"/>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156862</xdr:rowOff>
    </xdr:from>
    <xdr:ext cx="405111" cy="259045"/>
    <xdr:sp macro="" textlink="">
      <xdr:nvSpPr>
        <xdr:cNvPr id="547" name="n_3aveValue【一般廃棄物処理施設】&#10;有形固定資産減価償却率"/>
        <xdr:cNvSpPr txBox="1"/>
      </xdr:nvSpPr>
      <xdr:spPr>
        <a:xfrm>
          <a:off x="13500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548" name="n_4aveValue【一般廃棄物処理施設】&#10;有形固定資産減価償却率"/>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97172</xdr:rowOff>
    </xdr:from>
    <xdr:ext cx="405111" cy="259045"/>
    <xdr:sp macro="" textlink="">
      <xdr:nvSpPr>
        <xdr:cNvPr id="549" name="n_1mainValue【一般廃棄物処理施設】&#10;有形固定資産減価償却率"/>
        <xdr:cNvSpPr txBox="1"/>
      </xdr:nvSpPr>
      <xdr:spPr>
        <a:xfrm>
          <a:off x="152660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28592</xdr:rowOff>
    </xdr:from>
    <xdr:ext cx="405111" cy="259045"/>
    <xdr:sp macro="" textlink="">
      <xdr:nvSpPr>
        <xdr:cNvPr id="550" name="n_2mainValue【一般廃棄物処理施設】&#10;有形固定資産減価償却率"/>
        <xdr:cNvSpPr txBox="1"/>
      </xdr:nvSpPr>
      <xdr:spPr>
        <a:xfrm>
          <a:off x="14389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551" name="n_3mainValue【一般廃棄物処理施設】&#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552" name="n_4mainValue【一般廃棄物処理施設】&#10;有形固定資産減価償却率"/>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161303</xdr:rowOff>
    </xdr:from>
    <xdr:to>
      <xdr:col>116</xdr:col>
      <xdr:colOff>62864</xdr:colOff>
      <xdr:row>41</xdr:row>
      <xdr:rowOff>41301</xdr:rowOff>
    </xdr:to>
    <xdr:cxnSp macro="">
      <xdr:nvCxnSpPr>
        <xdr:cNvPr id="576" name="直線コネクタ 575"/>
        <xdr:cNvCxnSpPr/>
      </xdr:nvCxnSpPr>
      <xdr:spPr>
        <a:xfrm flipV="1">
          <a:off x="22160864" y="5647703"/>
          <a:ext cx="0" cy="1423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45128</xdr:rowOff>
    </xdr:from>
    <xdr:ext cx="534377" cy="259045"/>
    <xdr:sp macro="" textlink="">
      <xdr:nvSpPr>
        <xdr:cNvPr id="577" name="【一般廃棄物処理施設】&#10;一人当たり有形固定資産（償却資産）額最小値テキスト"/>
        <xdr:cNvSpPr txBox="1"/>
      </xdr:nvSpPr>
      <xdr:spPr>
        <a:xfrm>
          <a:off x="22199600" y="70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41301</xdr:rowOff>
    </xdr:from>
    <xdr:to>
      <xdr:col>116</xdr:col>
      <xdr:colOff>152400</xdr:colOff>
      <xdr:row>41</xdr:row>
      <xdr:rowOff>41301</xdr:rowOff>
    </xdr:to>
    <xdr:cxnSp macro="">
      <xdr:nvCxnSpPr>
        <xdr:cNvPr id="578" name="直線コネクタ 577"/>
        <xdr:cNvCxnSpPr/>
      </xdr:nvCxnSpPr>
      <xdr:spPr>
        <a:xfrm>
          <a:off x="22072600" y="70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107980</xdr:rowOff>
    </xdr:from>
    <xdr:ext cx="599010" cy="259045"/>
    <xdr:sp macro="" textlink="">
      <xdr:nvSpPr>
        <xdr:cNvPr id="579" name="【一般廃棄物処理施設】&#10;一人当たり有形固定資産（償却資産）額最大値テキスト"/>
        <xdr:cNvSpPr txBox="1"/>
      </xdr:nvSpPr>
      <xdr:spPr>
        <a:xfrm>
          <a:off x="22199600" y="542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161303</xdr:rowOff>
    </xdr:from>
    <xdr:to>
      <xdr:col>116</xdr:col>
      <xdr:colOff>152400</xdr:colOff>
      <xdr:row>32</xdr:row>
      <xdr:rowOff>161303</xdr:rowOff>
    </xdr:to>
    <xdr:cxnSp macro="">
      <xdr:nvCxnSpPr>
        <xdr:cNvPr id="580" name="直線コネクタ 579"/>
        <xdr:cNvCxnSpPr/>
      </xdr:nvCxnSpPr>
      <xdr:spPr>
        <a:xfrm>
          <a:off x="22072600" y="564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79684</xdr:rowOff>
    </xdr:from>
    <xdr:ext cx="534377" cy="259045"/>
    <xdr:sp macro="" textlink="">
      <xdr:nvSpPr>
        <xdr:cNvPr id="581" name="【一般廃棄物処理施設】&#10;一人当たり有形固定資産（償却資産）額平均値テキスト"/>
        <xdr:cNvSpPr txBox="1"/>
      </xdr:nvSpPr>
      <xdr:spPr>
        <a:xfrm>
          <a:off x="22199600" y="6251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101257</xdr:rowOff>
    </xdr:from>
    <xdr:to>
      <xdr:col>116</xdr:col>
      <xdr:colOff>114300</xdr:colOff>
      <xdr:row>37</xdr:row>
      <xdr:rowOff>31407</xdr:rowOff>
    </xdr:to>
    <xdr:sp macro="" textlink="">
      <xdr:nvSpPr>
        <xdr:cNvPr id="582" name="フローチャート: 判断 581"/>
        <xdr:cNvSpPr/>
      </xdr:nvSpPr>
      <xdr:spPr>
        <a:xfrm>
          <a:off x="22110700" y="627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126225</xdr:rowOff>
    </xdr:from>
    <xdr:to>
      <xdr:col>112</xdr:col>
      <xdr:colOff>38100</xdr:colOff>
      <xdr:row>37</xdr:row>
      <xdr:rowOff>56375</xdr:rowOff>
    </xdr:to>
    <xdr:sp macro="" textlink="">
      <xdr:nvSpPr>
        <xdr:cNvPr id="583" name="フローチャート: 判断 582"/>
        <xdr:cNvSpPr/>
      </xdr:nvSpPr>
      <xdr:spPr>
        <a:xfrm>
          <a:off x="21272500" y="62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116091</xdr:rowOff>
    </xdr:from>
    <xdr:to>
      <xdr:col>107</xdr:col>
      <xdr:colOff>101600</xdr:colOff>
      <xdr:row>37</xdr:row>
      <xdr:rowOff>46241</xdr:rowOff>
    </xdr:to>
    <xdr:sp macro="" textlink="">
      <xdr:nvSpPr>
        <xdr:cNvPr id="584" name="フローチャート: 判断 583"/>
        <xdr:cNvSpPr/>
      </xdr:nvSpPr>
      <xdr:spPr>
        <a:xfrm>
          <a:off x="20383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10008</xdr:rowOff>
    </xdr:from>
    <xdr:to>
      <xdr:col>102</xdr:col>
      <xdr:colOff>165100</xdr:colOff>
      <xdr:row>37</xdr:row>
      <xdr:rowOff>111608</xdr:rowOff>
    </xdr:to>
    <xdr:sp macro="" textlink="">
      <xdr:nvSpPr>
        <xdr:cNvPr id="585" name="フローチャート: 判断 584"/>
        <xdr:cNvSpPr/>
      </xdr:nvSpPr>
      <xdr:spPr>
        <a:xfrm>
          <a:off x="19494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90386</xdr:rowOff>
    </xdr:from>
    <xdr:to>
      <xdr:col>98</xdr:col>
      <xdr:colOff>38100</xdr:colOff>
      <xdr:row>38</xdr:row>
      <xdr:rowOff>20536</xdr:rowOff>
    </xdr:to>
    <xdr:sp macro="" textlink="">
      <xdr:nvSpPr>
        <xdr:cNvPr id="586" name="フローチャート: 判断 585"/>
        <xdr:cNvSpPr/>
      </xdr:nvSpPr>
      <xdr:spPr>
        <a:xfrm>
          <a:off x="18605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25629</xdr:rowOff>
    </xdr:from>
    <xdr:to>
      <xdr:col>116</xdr:col>
      <xdr:colOff>114300</xdr:colOff>
      <xdr:row>35</xdr:row>
      <xdr:rowOff>127229</xdr:rowOff>
    </xdr:to>
    <xdr:sp macro="" textlink="">
      <xdr:nvSpPr>
        <xdr:cNvPr id="592" name="楕円 591"/>
        <xdr:cNvSpPr/>
      </xdr:nvSpPr>
      <xdr:spPr>
        <a:xfrm>
          <a:off x="22110700" y="60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48506</xdr:rowOff>
    </xdr:from>
    <xdr:ext cx="534377" cy="259045"/>
    <xdr:sp macro="" textlink="">
      <xdr:nvSpPr>
        <xdr:cNvPr id="593" name="【一般廃棄物処理施設】&#10;一人当たり有形固定資産（償却資産）額該当値テキスト"/>
        <xdr:cNvSpPr txBox="1"/>
      </xdr:nvSpPr>
      <xdr:spPr>
        <a:xfrm>
          <a:off x="22199600" y="587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23063</xdr:rowOff>
    </xdr:from>
    <xdr:to>
      <xdr:col>112</xdr:col>
      <xdr:colOff>38100</xdr:colOff>
      <xdr:row>35</xdr:row>
      <xdr:rowOff>124663</xdr:rowOff>
    </xdr:to>
    <xdr:sp macro="" textlink="">
      <xdr:nvSpPr>
        <xdr:cNvPr id="594" name="楕円 593"/>
        <xdr:cNvSpPr/>
      </xdr:nvSpPr>
      <xdr:spPr>
        <a:xfrm>
          <a:off x="21272500" y="60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73863</xdr:rowOff>
    </xdr:from>
    <xdr:to>
      <xdr:col>116</xdr:col>
      <xdr:colOff>63500</xdr:colOff>
      <xdr:row>35</xdr:row>
      <xdr:rowOff>76429</xdr:rowOff>
    </xdr:to>
    <xdr:cxnSp macro="">
      <xdr:nvCxnSpPr>
        <xdr:cNvPr id="595" name="直線コネクタ 594"/>
        <xdr:cNvCxnSpPr/>
      </xdr:nvCxnSpPr>
      <xdr:spPr>
        <a:xfrm>
          <a:off x="21323300" y="6074613"/>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16510</xdr:rowOff>
    </xdr:from>
    <xdr:to>
      <xdr:col>107</xdr:col>
      <xdr:colOff>101600</xdr:colOff>
      <xdr:row>35</xdr:row>
      <xdr:rowOff>118110</xdr:rowOff>
    </xdr:to>
    <xdr:sp macro="" textlink="">
      <xdr:nvSpPr>
        <xdr:cNvPr id="596" name="楕円 595"/>
        <xdr:cNvSpPr/>
      </xdr:nvSpPr>
      <xdr:spPr>
        <a:xfrm>
          <a:off x="20383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67310</xdr:rowOff>
    </xdr:from>
    <xdr:to>
      <xdr:col>111</xdr:col>
      <xdr:colOff>177800</xdr:colOff>
      <xdr:row>35</xdr:row>
      <xdr:rowOff>73863</xdr:rowOff>
    </xdr:to>
    <xdr:cxnSp macro="">
      <xdr:nvCxnSpPr>
        <xdr:cNvPr id="597" name="直線コネクタ 596"/>
        <xdr:cNvCxnSpPr/>
      </xdr:nvCxnSpPr>
      <xdr:spPr>
        <a:xfrm>
          <a:off x="20434300" y="6068060"/>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13665</xdr:rowOff>
    </xdr:from>
    <xdr:to>
      <xdr:col>102</xdr:col>
      <xdr:colOff>165100</xdr:colOff>
      <xdr:row>35</xdr:row>
      <xdr:rowOff>115265</xdr:rowOff>
    </xdr:to>
    <xdr:sp macro="" textlink="">
      <xdr:nvSpPr>
        <xdr:cNvPr id="598" name="楕円 597"/>
        <xdr:cNvSpPr/>
      </xdr:nvSpPr>
      <xdr:spPr>
        <a:xfrm>
          <a:off x="19494500" y="60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64465</xdr:rowOff>
    </xdr:from>
    <xdr:to>
      <xdr:col>107</xdr:col>
      <xdr:colOff>50800</xdr:colOff>
      <xdr:row>35</xdr:row>
      <xdr:rowOff>67310</xdr:rowOff>
    </xdr:to>
    <xdr:cxnSp macro="">
      <xdr:nvCxnSpPr>
        <xdr:cNvPr id="599" name="直線コネクタ 598"/>
        <xdr:cNvCxnSpPr/>
      </xdr:nvCxnSpPr>
      <xdr:spPr>
        <a:xfrm>
          <a:off x="19545300" y="6065215"/>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15177</xdr:rowOff>
    </xdr:from>
    <xdr:to>
      <xdr:col>98</xdr:col>
      <xdr:colOff>38100</xdr:colOff>
      <xdr:row>35</xdr:row>
      <xdr:rowOff>116777</xdr:rowOff>
    </xdr:to>
    <xdr:sp macro="" textlink="">
      <xdr:nvSpPr>
        <xdr:cNvPr id="600" name="楕円 599"/>
        <xdr:cNvSpPr/>
      </xdr:nvSpPr>
      <xdr:spPr>
        <a:xfrm>
          <a:off x="18605500" y="60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64465</xdr:rowOff>
    </xdr:from>
    <xdr:to>
      <xdr:col>102</xdr:col>
      <xdr:colOff>114300</xdr:colOff>
      <xdr:row>35</xdr:row>
      <xdr:rowOff>65977</xdr:rowOff>
    </xdr:to>
    <xdr:cxnSp macro="">
      <xdr:nvCxnSpPr>
        <xdr:cNvPr id="601" name="直線コネクタ 600"/>
        <xdr:cNvCxnSpPr/>
      </xdr:nvCxnSpPr>
      <xdr:spPr>
        <a:xfrm flipV="1">
          <a:off x="18656300" y="6065215"/>
          <a:ext cx="889000" cy="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47502</xdr:rowOff>
    </xdr:from>
    <xdr:ext cx="534377" cy="259045"/>
    <xdr:sp macro="" textlink="">
      <xdr:nvSpPr>
        <xdr:cNvPr id="602" name="n_1aveValue【一般廃棄物処理施設】&#10;一人当たり有形固定資産（償却資産）額"/>
        <xdr:cNvSpPr txBox="1"/>
      </xdr:nvSpPr>
      <xdr:spPr>
        <a:xfrm>
          <a:off x="21043411" y="639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37368</xdr:rowOff>
    </xdr:from>
    <xdr:ext cx="534377" cy="259045"/>
    <xdr:sp macro="" textlink="">
      <xdr:nvSpPr>
        <xdr:cNvPr id="603" name="n_2aveValue【一般廃棄物処理施設】&#10;一人当たり有形固定資産（償却資産）額"/>
        <xdr:cNvSpPr txBox="1"/>
      </xdr:nvSpPr>
      <xdr:spPr>
        <a:xfrm>
          <a:off x="20167111" y="63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102735</xdr:rowOff>
    </xdr:from>
    <xdr:ext cx="534377" cy="259045"/>
    <xdr:sp macro="" textlink="">
      <xdr:nvSpPr>
        <xdr:cNvPr id="604" name="n_3aveValue【一般廃棄物処理施設】&#10;一人当たり有形固定資産（償却資産）額"/>
        <xdr:cNvSpPr txBox="1"/>
      </xdr:nvSpPr>
      <xdr:spPr>
        <a:xfrm>
          <a:off x="192781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11663</xdr:rowOff>
    </xdr:from>
    <xdr:ext cx="534377" cy="259045"/>
    <xdr:sp macro="" textlink="">
      <xdr:nvSpPr>
        <xdr:cNvPr id="605" name="n_4aveValue【一般廃棄物処理施設】&#10;一人当たり有形固定資産（償却資産）額"/>
        <xdr:cNvSpPr txBox="1"/>
      </xdr:nvSpPr>
      <xdr:spPr>
        <a:xfrm>
          <a:off x="18389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33</xdr:row>
      <xdr:rowOff>141190</xdr:rowOff>
    </xdr:from>
    <xdr:ext cx="534377" cy="259045"/>
    <xdr:sp macro="" textlink="">
      <xdr:nvSpPr>
        <xdr:cNvPr id="606" name="n_1mainValue【一般廃棄物処理施設】&#10;一人当たり有形固定資産（償却資産）額"/>
        <xdr:cNvSpPr txBox="1"/>
      </xdr:nvSpPr>
      <xdr:spPr>
        <a:xfrm>
          <a:off x="21043411" y="579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33</xdr:row>
      <xdr:rowOff>134637</xdr:rowOff>
    </xdr:from>
    <xdr:ext cx="534377" cy="259045"/>
    <xdr:sp macro="" textlink="">
      <xdr:nvSpPr>
        <xdr:cNvPr id="607" name="n_2mainValue【一般廃棄物処理施設】&#10;一人当たり有形固定資産（償却資産）額"/>
        <xdr:cNvSpPr txBox="1"/>
      </xdr:nvSpPr>
      <xdr:spPr>
        <a:xfrm>
          <a:off x="20167111" y="579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33</xdr:row>
      <xdr:rowOff>131792</xdr:rowOff>
    </xdr:from>
    <xdr:ext cx="534377" cy="259045"/>
    <xdr:sp macro="" textlink="">
      <xdr:nvSpPr>
        <xdr:cNvPr id="608" name="n_3mainValue【一般廃棄物処理施設】&#10;一人当たり有形固定資産（償却資産）額"/>
        <xdr:cNvSpPr txBox="1"/>
      </xdr:nvSpPr>
      <xdr:spPr>
        <a:xfrm>
          <a:off x="19278111" y="57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33</xdr:row>
      <xdr:rowOff>133304</xdr:rowOff>
    </xdr:from>
    <xdr:ext cx="534377" cy="259045"/>
    <xdr:sp macro="" textlink="">
      <xdr:nvSpPr>
        <xdr:cNvPr id="609" name="n_4mainValue【一般廃棄物処理施設】&#10;一人当たり有形固定資産（償却資産）額"/>
        <xdr:cNvSpPr txBox="1"/>
      </xdr:nvSpPr>
      <xdr:spPr>
        <a:xfrm>
          <a:off x="18389111" y="57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63</xdr:row>
      <xdr:rowOff>17145</xdr:rowOff>
    </xdr:to>
    <xdr:cxnSp macro="">
      <xdr:nvCxnSpPr>
        <xdr:cNvPr id="634" name="直線コネクタ 633"/>
        <xdr:cNvCxnSpPr/>
      </xdr:nvCxnSpPr>
      <xdr:spPr>
        <a:xfrm flipV="1">
          <a:off x="16318864" y="9715500"/>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20972</xdr:rowOff>
    </xdr:from>
    <xdr:ext cx="405111" cy="259045"/>
    <xdr:sp macro="" textlink="">
      <xdr:nvSpPr>
        <xdr:cNvPr id="635" name="【保健センター・保健所】&#10;有形固定資産減価償却率最小値テキスト"/>
        <xdr:cNvSpPr txBox="1"/>
      </xdr:nvSpPr>
      <xdr:spPr>
        <a:xfrm>
          <a:off x="16357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17145</xdr:rowOff>
    </xdr:from>
    <xdr:to>
      <xdr:col>86</xdr:col>
      <xdr:colOff>25400</xdr:colOff>
      <xdr:row>63</xdr:row>
      <xdr:rowOff>17145</xdr:rowOff>
    </xdr:to>
    <xdr:cxnSp macro="">
      <xdr:nvCxnSpPr>
        <xdr:cNvPr id="636" name="直線コネクタ 635"/>
        <xdr:cNvCxnSpPr/>
      </xdr:nvCxnSpPr>
      <xdr:spPr>
        <a:xfrm>
          <a:off x="16230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637" name="【保健センター・保健所】&#10;有形固定資産減価償却率最大値テキスト"/>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638" name="直線コネクタ 637"/>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639" name="【保健センター・保健所】&#10;有形固定資産減価償却率平均値テキスト"/>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40" name="フローチャート: 判断 639"/>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19685</xdr:rowOff>
    </xdr:from>
    <xdr:to>
      <xdr:col>81</xdr:col>
      <xdr:colOff>101600</xdr:colOff>
      <xdr:row>59</xdr:row>
      <xdr:rowOff>121285</xdr:rowOff>
    </xdr:to>
    <xdr:sp macro="" textlink="">
      <xdr:nvSpPr>
        <xdr:cNvPr id="641" name="フローチャート: 判断 640"/>
        <xdr:cNvSpPr/>
      </xdr:nvSpPr>
      <xdr:spPr>
        <a:xfrm>
          <a:off x="15430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151130</xdr:rowOff>
    </xdr:from>
    <xdr:to>
      <xdr:col>76</xdr:col>
      <xdr:colOff>165100</xdr:colOff>
      <xdr:row>59</xdr:row>
      <xdr:rowOff>81280</xdr:rowOff>
    </xdr:to>
    <xdr:sp macro="" textlink="">
      <xdr:nvSpPr>
        <xdr:cNvPr id="642" name="フローチャート: 判断 641"/>
        <xdr:cNvSpPr/>
      </xdr:nvSpPr>
      <xdr:spPr>
        <a:xfrm>
          <a:off x="14541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43" name="フローチャート: 判断 642"/>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42545</xdr:rowOff>
    </xdr:from>
    <xdr:to>
      <xdr:col>67</xdr:col>
      <xdr:colOff>101600</xdr:colOff>
      <xdr:row>58</xdr:row>
      <xdr:rowOff>144145</xdr:rowOff>
    </xdr:to>
    <xdr:sp macro="" textlink="">
      <xdr:nvSpPr>
        <xdr:cNvPr id="644" name="フローチャート: 判断 643"/>
        <xdr:cNvSpPr/>
      </xdr:nvSpPr>
      <xdr:spPr>
        <a:xfrm>
          <a:off x="12763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82550</xdr:rowOff>
    </xdr:from>
    <xdr:to>
      <xdr:col>72</xdr:col>
      <xdr:colOff>38100</xdr:colOff>
      <xdr:row>62</xdr:row>
      <xdr:rowOff>12700</xdr:rowOff>
    </xdr:to>
    <xdr:sp macro="" textlink="">
      <xdr:nvSpPr>
        <xdr:cNvPr id="650" name="楕円 649"/>
        <xdr:cNvSpPr/>
      </xdr:nvSpPr>
      <xdr:spPr>
        <a:xfrm>
          <a:off x="1365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44450</xdr:rowOff>
    </xdr:from>
    <xdr:to>
      <xdr:col>67</xdr:col>
      <xdr:colOff>101600</xdr:colOff>
      <xdr:row>61</xdr:row>
      <xdr:rowOff>146050</xdr:rowOff>
    </xdr:to>
    <xdr:sp macro="" textlink="">
      <xdr:nvSpPr>
        <xdr:cNvPr id="651" name="楕円 650"/>
        <xdr:cNvSpPr/>
      </xdr:nvSpPr>
      <xdr:spPr>
        <a:xfrm>
          <a:off x="12763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95250</xdr:rowOff>
    </xdr:from>
    <xdr:to>
      <xdr:col>71</xdr:col>
      <xdr:colOff>177800</xdr:colOff>
      <xdr:row>61</xdr:row>
      <xdr:rowOff>133350</xdr:rowOff>
    </xdr:to>
    <xdr:cxnSp macro="">
      <xdr:nvCxnSpPr>
        <xdr:cNvPr id="652" name="直線コネクタ 651"/>
        <xdr:cNvCxnSpPr/>
      </xdr:nvCxnSpPr>
      <xdr:spPr>
        <a:xfrm>
          <a:off x="12814300" y="1055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137812</xdr:rowOff>
    </xdr:from>
    <xdr:ext cx="405111" cy="259045"/>
    <xdr:sp macro="" textlink="">
      <xdr:nvSpPr>
        <xdr:cNvPr id="653" name="n_1aveValue【保健センター・保健所】&#10;有形固定資産減価償却率"/>
        <xdr:cNvSpPr txBox="1"/>
      </xdr:nvSpPr>
      <xdr:spPr>
        <a:xfrm>
          <a:off x="15266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97807</xdr:rowOff>
    </xdr:from>
    <xdr:ext cx="405111" cy="259045"/>
    <xdr:sp macro="" textlink="">
      <xdr:nvSpPr>
        <xdr:cNvPr id="654" name="n_2aveValue【保健センター・保健所】&#10;有形固定資産減価償却率"/>
        <xdr:cNvSpPr txBox="1"/>
      </xdr:nvSpPr>
      <xdr:spPr>
        <a:xfrm>
          <a:off x="14389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55" name="n_3aveValue【保健センター・保健所】&#10;有形固定資産減価償却率"/>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160672</xdr:rowOff>
    </xdr:from>
    <xdr:ext cx="405111" cy="259045"/>
    <xdr:sp macro="" textlink="">
      <xdr:nvSpPr>
        <xdr:cNvPr id="656" name="n_4aveValue【保健センター・保健所】&#10;有形固定資産減価償却率"/>
        <xdr:cNvSpPr txBox="1"/>
      </xdr:nvSpPr>
      <xdr:spPr>
        <a:xfrm>
          <a:off x="12611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3827</xdr:rowOff>
    </xdr:from>
    <xdr:ext cx="405111" cy="259045"/>
    <xdr:sp macro="" textlink="">
      <xdr:nvSpPr>
        <xdr:cNvPr id="657" name="n_3mainValue【保健センター・保健所】&#10;有形固定資産減価償却率"/>
        <xdr:cNvSpPr txBox="1"/>
      </xdr:nvSpPr>
      <xdr:spPr>
        <a:xfrm>
          <a:off x="13500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137177</xdr:rowOff>
    </xdr:from>
    <xdr:ext cx="405111" cy="259045"/>
    <xdr:sp macro="" textlink="">
      <xdr:nvSpPr>
        <xdr:cNvPr id="658" name="n_4mainValue【保健センター・保健所】&#10;有形固定資産減価償却率"/>
        <xdr:cNvSpPr txBox="1"/>
      </xdr:nvSpPr>
      <xdr:spPr>
        <a:xfrm>
          <a:off x="12611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9" name="直線コネクタ 66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0" name="テキスト ボックス 66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1" name="直線コネクタ 67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2" name="テキスト ボックス 67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3" name="直線コネクタ 67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4" name="テキスト ボックス 67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5" name="直線コネクタ 67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6" name="テキスト ボックス 67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7" name="直線コネクタ 67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8" name="テキスト ボックス 67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9" name="直線コネクタ 67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0" name="テキスト ボックス 67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684" name="直線コネクタ 683"/>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85" name="【保健センター・保健所】&#10;一人当たり面積最小値テキスト"/>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86" name="直線コネクタ 685"/>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687"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688" name="直線コネクタ 687"/>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164392</xdr:rowOff>
    </xdr:from>
    <xdr:ext cx="469744" cy="259045"/>
    <xdr:sp macro="" textlink="">
      <xdr:nvSpPr>
        <xdr:cNvPr id="689" name="【保健センター・保健所】&#10;一人当たり面積平均値テキスト"/>
        <xdr:cNvSpPr txBox="1"/>
      </xdr:nvSpPr>
      <xdr:spPr>
        <a:xfrm>
          <a:off x="22199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0" name="フローチャート: 判断 689"/>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691" name="フローチャート: 判断 690"/>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14515</xdr:rowOff>
    </xdr:from>
    <xdr:to>
      <xdr:col>107</xdr:col>
      <xdr:colOff>101600</xdr:colOff>
      <xdr:row>60</xdr:row>
      <xdr:rowOff>116115</xdr:rowOff>
    </xdr:to>
    <xdr:sp macro="" textlink="">
      <xdr:nvSpPr>
        <xdr:cNvPr id="692" name="フローチャート: 判断 691"/>
        <xdr:cNvSpPr/>
      </xdr:nvSpPr>
      <xdr:spPr>
        <a:xfrm>
          <a:off x="20383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693" name="フローチャート: 判断 692"/>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79828</xdr:rowOff>
    </xdr:from>
    <xdr:to>
      <xdr:col>98</xdr:col>
      <xdr:colOff>38100</xdr:colOff>
      <xdr:row>61</xdr:row>
      <xdr:rowOff>9978</xdr:rowOff>
    </xdr:to>
    <xdr:sp macro="" textlink="">
      <xdr:nvSpPr>
        <xdr:cNvPr id="694" name="フローチャート: 判断 693"/>
        <xdr:cNvSpPr/>
      </xdr:nvSpPr>
      <xdr:spPr>
        <a:xfrm>
          <a:off x="18605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153307</xdr:rowOff>
    </xdr:from>
    <xdr:to>
      <xdr:col>102</xdr:col>
      <xdr:colOff>165100</xdr:colOff>
      <xdr:row>64</xdr:row>
      <xdr:rowOff>83457</xdr:rowOff>
    </xdr:to>
    <xdr:sp macro="" textlink="">
      <xdr:nvSpPr>
        <xdr:cNvPr id="700" name="楕円 699"/>
        <xdr:cNvSpPr/>
      </xdr:nvSpPr>
      <xdr:spPr>
        <a:xfrm>
          <a:off x="19494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153307</xdr:rowOff>
    </xdr:from>
    <xdr:to>
      <xdr:col>98</xdr:col>
      <xdr:colOff>38100</xdr:colOff>
      <xdr:row>64</xdr:row>
      <xdr:rowOff>83457</xdr:rowOff>
    </xdr:to>
    <xdr:sp macro="" textlink="">
      <xdr:nvSpPr>
        <xdr:cNvPr id="701" name="楕円 700"/>
        <xdr:cNvSpPr/>
      </xdr:nvSpPr>
      <xdr:spPr>
        <a:xfrm>
          <a:off x="18605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32657</xdr:rowOff>
    </xdr:to>
    <xdr:cxnSp macro="">
      <xdr:nvCxnSpPr>
        <xdr:cNvPr id="702" name="直線コネクタ 701"/>
        <xdr:cNvCxnSpPr/>
      </xdr:nvCxnSpPr>
      <xdr:spPr>
        <a:xfrm>
          <a:off x="18656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132642</xdr:rowOff>
    </xdr:from>
    <xdr:ext cx="469744" cy="259045"/>
    <xdr:sp macro="" textlink="">
      <xdr:nvSpPr>
        <xdr:cNvPr id="703" name="n_1aveValue【保健センター・保健所】&#10;一人当たり面積"/>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132642</xdr:rowOff>
    </xdr:from>
    <xdr:ext cx="469744" cy="259045"/>
    <xdr:sp macro="" textlink="">
      <xdr:nvSpPr>
        <xdr:cNvPr id="704" name="n_2aveValue【保健センター・保健所】&#10;一人当たり面積"/>
        <xdr:cNvSpPr txBox="1"/>
      </xdr:nvSpPr>
      <xdr:spPr>
        <a:xfrm>
          <a:off x="20199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705"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26505</xdr:rowOff>
    </xdr:from>
    <xdr:ext cx="469744" cy="259045"/>
    <xdr:sp macro="" textlink="">
      <xdr:nvSpPr>
        <xdr:cNvPr id="706" name="n_4aveValue【保健センター・保健所】&#10;一人当たり面積"/>
        <xdr:cNvSpPr txBox="1"/>
      </xdr:nvSpPr>
      <xdr:spPr>
        <a:xfrm>
          <a:off x="18421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707" name="n_3mainValue【保健センター・保健所】&#10;一人当たり面積"/>
        <xdr:cNvSpPr txBox="1"/>
      </xdr:nvSpPr>
      <xdr:spPr>
        <a:xfrm>
          <a:off x="19310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708" name="n_4mainValue【保健センター・保健所】&#10;一人当たり面積"/>
        <xdr:cNvSpPr txBox="1"/>
      </xdr:nvSpPr>
      <xdr:spPr>
        <a:xfrm>
          <a:off x="18421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9" name="正方形/長方形 70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0" name="正方形/長方形 70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1" name="正方形/長方形 71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2" name="正方形/長方形 71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3" name="正方形/長方形 71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4" name="正方形/長方形 71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5" name="正方形/長方形 71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6" name="正方形/長方形 71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7" name="テキスト ボックス 71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8" name="直線コネクタ 71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9" name="テキスト ボックス 71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0" name="直線コネクタ 71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1" name="テキスト ボックス 72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2" name="直線コネクタ 72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3" name="テキスト ボックス 72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4" name="直線コネクタ 72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5" name="テキスト ボックス 72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6" name="直線コネクタ 72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27" name="テキスト ボックス 72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8" name="直線コネクタ 7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9" name="テキスト ボックス 72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99822</xdr:rowOff>
    </xdr:from>
    <xdr:to>
      <xdr:col>85</xdr:col>
      <xdr:colOff>126364</xdr:colOff>
      <xdr:row>86</xdr:row>
      <xdr:rowOff>145542</xdr:rowOff>
    </xdr:to>
    <xdr:cxnSp macro="">
      <xdr:nvCxnSpPr>
        <xdr:cNvPr id="731" name="直線コネクタ 730"/>
        <xdr:cNvCxnSpPr/>
      </xdr:nvCxnSpPr>
      <xdr:spPr>
        <a:xfrm flipV="1">
          <a:off x="16318864" y="13644372"/>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149369</xdr:rowOff>
    </xdr:from>
    <xdr:ext cx="405111" cy="259045"/>
    <xdr:sp macro="" textlink="">
      <xdr:nvSpPr>
        <xdr:cNvPr id="732" name="【消防施設】&#10;有形固定資産減価償却率最小値テキスト"/>
        <xdr:cNvSpPr txBox="1"/>
      </xdr:nvSpPr>
      <xdr:spPr>
        <a:xfrm>
          <a:off x="16357600" y="1489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145542</xdr:rowOff>
    </xdr:from>
    <xdr:to>
      <xdr:col>86</xdr:col>
      <xdr:colOff>25400</xdr:colOff>
      <xdr:row>86</xdr:row>
      <xdr:rowOff>145542</xdr:rowOff>
    </xdr:to>
    <xdr:cxnSp macro="">
      <xdr:nvCxnSpPr>
        <xdr:cNvPr id="733" name="直線コネクタ 732"/>
        <xdr:cNvCxnSpPr/>
      </xdr:nvCxnSpPr>
      <xdr:spPr>
        <a:xfrm>
          <a:off x="16230600" y="1489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46499</xdr:rowOff>
    </xdr:from>
    <xdr:ext cx="405111" cy="259045"/>
    <xdr:sp macro="" textlink="">
      <xdr:nvSpPr>
        <xdr:cNvPr id="734" name="【消防施設】&#10;有形固定資産減価償却率最大値テキスト"/>
        <xdr:cNvSpPr txBox="1"/>
      </xdr:nvSpPr>
      <xdr:spPr>
        <a:xfrm>
          <a:off x="16357600" y="1341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99822</xdr:rowOff>
    </xdr:from>
    <xdr:to>
      <xdr:col>86</xdr:col>
      <xdr:colOff>25400</xdr:colOff>
      <xdr:row>79</xdr:row>
      <xdr:rowOff>99822</xdr:rowOff>
    </xdr:to>
    <xdr:cxnSp macro="">
      <xdr:nvCxnSpPr>
        <xdr:cNvPr id="735" name="直線コネクタ 734"/>
        <xdr:cNvCxnSpPr/>
      </xdr:nvCxnSpPr>
      <xdr:spPr>
        <a:xfrm>
          <a:off x="16230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119905</xdr:rowOff>
    </xdr:from>
    <xdr:ext cx="405111" cy="259045"/>
    <xdr:sp macro="" textlink="">
      <xdr:nvSpPr>
        <xdr:cNvPr id="736" name="【消防施設】&#10;有形固定資産減価償却率平均値テキスト"/>
        <xdr:cNvSpPr txBox="1"/>
      </xdr:nvSpPr>
      <xdr:spPr>
        <a:xfrm>
          <a:off x="16357600" y="14178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97028</xdr:rowOff>
    </xdr:from>
    <xdr:to>
      <xdr:col>85</xdr:col>
      <xdr:colOff>177800</xdr:colOff>
      <xdr:row>84</xdr:row>
      <xdr:rowOff>27178</xdr:rowOff>
    </xdr:to>
    <xdr:sp macro="" textlink="">
      <xdr:nvSpPr>
        <xdr:cNvPr id="737" name="フローチャート: 判断 736"/>
        <xdr:cNvSpPr/>
      </xdr:nvSpPr>
      <xdr:spPr>
        <a:xfrm>
          <a:off x="16268700" y="1432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51308</xdr:rowOff>
    </xdr:from>
    <xdr:to>
      <xdr:col>81</xdr:col>
      <xdr:colOff>101600</xdr:colOff>
      <xdr:row>83</xdr:row>
      <xdr:rowOff>152908</xdr:rowOff>
    </xdr:to>
    <xdr:sp macro="" textlink="">
      <xdr:nvSpPr>
        <xdr:cNvPr id="738" name="フローチャート: 判断 737"/>
        <xdr:cNvSpPr/>
      </xdr:nvSpPr>
      <xdr:spPr>
        <a:xfrm>
          <a:off x="15430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60452</xdr:rowOff>
    </xdr:from>
    <xdr:to>
      <xdr:col>76</xdr:col>
      <xdr:colOff>165100</xdr:colOff>
      <xdr:row>83</xdr:row>
      <xdr:rowOff>162052</xdr:rowOff>
    </xdr:to>
    <xdr:sp macro="" textlink="">
      <xdr:nvSpPr>
        <xdr:cNvPr id="739" name="フローチャート: 判断 738"/>
        <xdr:cNvSpPr/>
      </xdr:nvSpPr>
      <xdr:spPr>
        <a:xfrm>
          <a:off x="14541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49022</xdr:rowOff>
    </xdr:from>
    <xdr:to>
      <xdr:col>72</xdr:col>
      <xdr:colOff>38100</xdr:colOff>
      <xdr:row>83</xdr:row>
      <xdr:rowOff>150622</xdr:rowOff>
    </xdr:to>
    <xdr:sp macro="" textlink="">
      <xdr:nvSpPr>
        <xdr:cNvPr id="740" name="フローチャート: 判断 739"/>
        <xdr:cNvSpPr/>
      </xdr:nvSpPr>
      <xdr:spPr>
        <a:xfrm>
          <a:off x="1365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42163</xdr:rowOff>
    </xdr:from>
    <xdr:to>
      <xdr:col>67</xdr:col>
      <xdr:colOff>101600</xdr:colOff>
      <xdr:row>83</xdr:row>
      <xdr:rowOff>143763</xdr:rowOff>
    </xdr:to>
    <xdr:sp macro="" textlink="">
      <xdr:nvSpPr>
        <xdr:cNvPr id="741" name="フローチャート: 判断 740"/>
        <xdr:cNvSpPr/>
      </xdr:nvSpPr>
      <xdr:spPr>
        <a:xfrm>
          <a:off x="12763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2" name="テキスト ボックス 7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3" name="テキスト ボックス 7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4" name="テキスト ボックス 7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5" name="テキスト ボックス 7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6" name="テキスト ボックス 7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90170</xdr:rowOff>
    </xdr:from>
    <xdr:to>
      <xdr:col>85</xdr:col>
      <xdr:colOff>177800</xdr:colOff>
      <xdr:row>86</xdr:row>
      <xdr:rowOff>20320</xdr:rowOff>
    </xdr:to>
    <xdr:sp macro="" textlink="">
      <xdr:nvSpPr>
        <xdr:cNvPr id="747" name="楕円 746"/>
        <xdr:cNvSpPr/>
      </xdr:nvSpPr>
      <xdr:spPr>
        <a:xfrm>
          <a:off x="16268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68597</xdr:rowOff>
    </xdr:from>
    <xdr:ext cx="405111" cy="259045"/>
    <xdr:sp macro="" textlink="">
      <xdr:nvSpPr>
        <xdr:cNvPr id="748" name="【消防施設】&#10;有形固定資産減価償却率該当値テキスト"/>
        <xdr:cNvSpPr txBox="1"/>
      </xdr:nvSpPr>
      <xdr:spPr>
        <a:xfrm>
          <a:off x="163576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53594</xdr:rowOff>
    </xdr:from>
    <xdr:to>
      <xdr:col>81</xdr:col>
      <xdr:colOff>101600</xdr:colOff>
      <xdr:row>85</xdr:row>
      <xdr:rowOff>155194</xdr:rowOff>
    </xdr:to>
    <xdr:sp macro="" textlink="">
      <xdr:nvSpPr>
        <xdr:cNvPr id="749" name="楕円 748"/>
        <xdr:cNvSpPr/>
      </xdr:nvSpPr>
      <xdr:spPr>
        <a:xfrm>
          <a:off x="15430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104394</xdr:rowOff>
    </xdr:from>
    <xdr:to>
      <xdr:col>85</xdr:col>
      <xdr:colOff>127000</xdr:colOff>
      <xdr:row>85</xdr:row>
      <xdr:rowOff>140970</xdr:rowOff>
    </xdr:to>
    <xdr:cxnSp macro="">
      <xdr:nvCxnSpPr>
        <xdr:cNvPr id="750" name="直線コネクタ 749"/>
        <xdr:cNvCxnSpPr/>
      </xdr:nvCxnSpPr>
      <xdr:spPr>
        <a:xfrm>
          <a:off x="15481300" y="146776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51308</xdr:rowOff>
    </xdr:from>
    <xdr:to>
      <xdr:col>76</xdr:col>
      <xdr:colOff>165100</xdr:colOff>
      <xdr:row>85</xdr:row>
      <xdr:rowOff>152908</xdr:rowOff>
    </xdr:to>
    <xdr:sp macro="" textlink="">
      <xdr:nvSpPr>
        <xdr:cNvPr id="751" name="楕円 750"/>
        <xdr:cNvSpPr/>
      </xdr:nvSpPr>
      <xdr:spPr>
        <a:xfrm>
          <a:off x="14541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102108</xdr:rowOff>
    </xdr:from>
    <xdr:to>
      <xdr:col>81</xdr:col>
      <xdr:colOff>50800</xdr:colOff>
      <xdr:row>85</xdr:row>
      <xdr:rowOff>104394</xdr:rowOff>
    </xdr:to>
    <xdr:cxnSp macro="">
      <xdr:nvCxnSpPr>
        <xdr:cNvPr id="752" name="直線コネクタ 751"/>
        <xdr:cNvCxnSpPr/>
      </xdr:nvCxnSpPr>
      <xdr:spPr>
        <a:xfrm>
          <a:off x="14592300" y="146753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3302</xdr:rowOff>
    </xdr:from>
    <xdr:to>
      <xdr:col>72</xdr:col>
      <xdr:colOff>38100</xdr:colOff>
      <xdr:row>85</xdr:row>
      <xdr:rowOff>104902</xdr:rowOff>
    </xdr:to>
    <xdr:sp macro="" textlink="">
      <xdr:nvSpPr>
        <xdr:cNvPr id="753" name="楕円 752"/>
        <xdr:cNvSpPr/>
      </xdr:nvSpPr>
      <xdr:spPr>
        <a:xfrm>
          <a:off x="1365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54102</xdr:rowOff>
    </xdr:from>
    <xdr:to>
      <xdr:col>76</xdr:col>
      <xdr:colOff>114300</xdr:colOff>
      <xdr:row>85</xdr:row>
      <xdr:rowOff>102108</xdr:rowOff>
    </xdr:to>
    <xdr:cxnSp macro="">
      <xdr:nvCxnSpPr>
        <xdr:cNvPr id="754" name="直線コネクタ 753"/>
        <xdr:cNvCxnSpPr/>
      </xdr:nvCxnSpPr>
      <xdr:spPr>
        <a:xfrm>
          <a:off x="13703300" y="1462735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167894</xdr:rowOff>
    </xdr:from>
    <xdr:to>
      <xdr:col>67</xdr:col>
      <xdr:colOff>101600</xdr:colOff>
      <xdr:row>85</xdr:row>
      <xdr:rowOff>98044</xdr:rowOff>
    </xdr:to>
    <xdr:sp macro="" textlink="">
      <xdr:nvSpPr>
        <xdr:cNvPr id="755" name="楕円 754"/>
        <xdr:cNvSpPr/>
      </xdr:nvSpPr>
      <xdr:spPr>
        <a:xfrm>
          <a:off x="12763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47244</xdr:rowOff>
    </xdr:from>
    <xdr:to>
      <xdr:col>71</xdr:col>
      <xdr:colOff>177800</xdr:colOff>
      <xdr:row>85</xdr:row>
      <xdr:rowOff>54102</xdr:rowOff>
    </xdr:to>
    <xdr:cxnSp macro="">
      <xdr:nvCxnSpPr>
        <xdr:cNvPr id="756" name="直線コネクタ 755"/>
        <xdr:cNvCxnSpPr/>
      </xdr:nvCxnSpPr>
      <xdr:spPr>
        <a:xfrm>
          <a:off x="12814300" y="146204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169435</xdr:rowOff>
    </xdr:from>
    <xdr:ext cx="405111" cy="259045"/>
    <xdr:sp macro="" textlink="">
      <xdr:nvSpPr>
        <xdr:cNvPr id="757" name="n_1aveValue【消防施設】&#10;有形固定資産減価償却率"/>
        <xdr:cNvSpPr txBox="1"/>
      </xdr:nvSpPr>
      <xdr:spPr>
        <a:xfrm>
          <a:off x="15266044" y="14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7129</xdr:rowOff>
    </xdr:from>
    <xdr:ext cx="405111" cy="259045"/>
    <xdr:sp macro="" textlink="">
      <xdr:nvSpPr>
        <xdr:cNvPr id="758" name="n_2aveValue【消防施設】&#10;有形固定資産減価償却率"/>
        <xdr:cNvSpPr txBox="1"/>
      </xdr:nvSpPr>
      <xdr:spPr>
        <a:xfrm>
          <a:off x="14389744" y="1406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167149</xdr:rowOff>
    </xdr:from>
    <xdr:ext cx="405111" cy="259045"/>
    <xdr:sp macro="" textlink="">
      <xdr:nvSpPr>
        <xdr:cNvPr id="759" name="n_3aveValue【消防施設】&#10;有形固定資産減価償却率"/>
        <xdr:cNvSpPr txBox="1"/>
      </xdr:nvSpPr>
      <xdr:spPr>
        <a:xfrm>
          <a:off x="135007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160290</xdr:rowOff>
    </xdr:from>
    <xdr:ext cx="405111" cy="259045"/>
    <xdr:sp macro="" textlink="">
      <xdr:nvSpPr>
        <xdr:cNvPr id="760" name="n_4aveValue【消防施設】&#10;有形固定資産減価償却率"/>
        <xdr:cNvSpPr txBox="1"/>
      </xdr:nvSpPr>
      <xdr:spPr>
        <a:xfrm>
          <a:off x="12611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146321</xdr:rowOff>
    </xdr:from>
    <xdr:ext cx="405111" cy="259045"/>
    <xdr:sp macro="" textlink="">
      <xdr:nvSpPr>
        <xdr:cNvPr id="761" name="n_1mainValue【消防施設】&#10;有形固定資産減価償却率"/>
        <xdr:cNvSpPr txBox="1"/>
      </xdr:nvSpPr>
      <xdr:spPr>
        <a:xfrm>
          <a:off x="15266044" y="1471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144035</xdr:rowOff>
    </xdr:from>
    <xdr:ext cx="405111" cy="259045"/>
    <xdr:sp macro="" textlink="">
      <xdr:nvSpPr>
        <xdr:cNvPr id="762" name="n_2mainValue【消防施設】&#10;有形固定資産減価償却率"/>
        <xdr:cNvSpPr txBox="1"/>
      </xdr:nvSpPr>
      <xdr:spPr>
        <a:xfrm>
          <a:off x="14389744" y="1471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96029</xdr:rowOff>
    </xdr:from>
    <xdr:ext cx="405111" cy="259045"/>
    <xdr:sp macro="" textlink="">
      <xdr:nvSpPr>
        <xdr:cNvPr id="763" name="n_3mainValue【消防施設】&#10;有形固定資産減価償却率"/>
        <xdr:cNvSpPr txBox="1"/>
      </xdr:nvSpPr>
      <xdr:spPr>
        <a:xfrm>
          <a:off x="13500744" y="1466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89171</xdr:rowOff>
    </xdr:from>
    <xdr:ext cx="405111" cy="259045"/>
    <xdr:sp macro="" textlink="">
      <xdr:nvSpPr>
        <xdr:cNvPr id="764" name="n_4mainValue【消防施設】&#10;有形固定資産減価償却率"/>
        <xdr:cNvSpPr txBox="1"/>
      </xdr:nvSpPr>
      <xdr:spPr>
        <a:xfrm>
          <a:off x="12611744" y="1466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75" name="テキスト ボックス 77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76" name="直線コネクタ 77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7" name="テキスト ボックス 77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8" name="直線コネクタ 77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9" name="テキスト ボックス 77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0" name="直線コネクタ 77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1" name="テキスト ボックス 78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2" name="直線コネクタ 78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3" name="テキスト ボックス 78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4" name="直線コネクタ 78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5" name="テキスト ボックス 78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6" name="直線コネクタ 7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7" name="テキスト ボックス 7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789" name="直線コネクタ 788"/>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90"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91" name="直線コネクタ 790"/>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92" name="【消防施設】&#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93" name="直線コネクタ 792"/>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794" name="【消防施設】&#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95" name="フローチャート: 判断 794"/>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96" name="フローチャート: 判断 795"/>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97" name="フローチャート: 判断 796"/>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98" name="フローチャート: 判断 797"/>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99" name="フローチャート: 判断 798"/>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0" name="テキスト ボックス 7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1" name="テキスト ボックス 8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2" name="テキスト ボックス 8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3" name="テキスト ボックス 8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4" name="テキスト ボックス 8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805" name="楕円 804"/>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806" name="【消防施設】&#10;一人当たり面積該当値テキスト"/>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807" name="楕円 806"/>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808" name="直線コネクタ 807"/>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09" name="楕円 808"/>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810" name="直線コネクタ 809"/>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811" name="楕円 810"/>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812" name="直線コネクタ 811"/>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813" name="楕円 812"/>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814" name="直線コネクタ 813"/>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15" name="n_1aveValue【消防施設】&#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16" name="n_2aveValue【消防施設】&#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817" name="n_3ave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18" name="n_4aveValue【消防施設】&#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819" name="n_1mainValue【消防施設】&#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820" name="n_2mainValue【消防施設】&#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821" name="n_3mainValue【消防施設】&#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822" name="n_4mainValue【消防施設】&#10;一人当たり面積"/>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3" name="正方形/長方形 8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4" name="正方形/長方形 8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5" name="正方形/長方形 8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6" name="正方形/長方形 8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7" name="正方形/長方形 8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8" name="正方形/長方形 8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9" name="正方形/長方形 8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0" name="正方形/長方形 8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1" name="テキスト ボックス 8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2" name="直線コネクタ 8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3" name="テキスト ボックス 83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4" name="直線コネクタ 8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5" name="テキスト ボックス 83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6" name="直線コネクタ 8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7" name="テキスト ボックス 8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8" name="直線コネクタ 8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9" name="テキスト ボックス 8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0" name="直線コネクタ 8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1" name="テキスト ボックス 8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2" name="直線コネクタ 8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3" name="テキスト ボックス 8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4" name="直線コネクタ 8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5" name="テキスト ボックス 84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848" name="直線コネクタ 847"/>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0" name="直線コネクタ 84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851" name="【庁舎】&#10;有形固定資産減価償却率最大値テキスト"/>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852" name="直線コネクタ 851"/>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54446</xdr:rowOff>
    </xdr:from>
    <xdr:ext cx="405111" cy="259045"/>
    <xdr:sp macro="" textlink="">
      <xdr:nvSpPr>
        <xdr:cNvPr id="853" name="【庁舎】&#10;有形固定資産減価償却率平均値テキスト"/>
        <xdr:cNvSpPr txBox="1"/>
      </xdr:nvSpPr>
      <xdr:spPr>
        <a:xfrm>
          <a:off x="16357600" y="1788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854" name="フローチャート: 判断 853"/>
        <xdr:cNvSpPr/>
      </xdr:nvSpPr>
      <xdr:spPr>
        <a:xfrm>
          <a:off x="162687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55" name="フローチャート: 判断 854"/>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856" name="フローチャート: 判断 855"/>
        <xdr:cNvSpPr/>
      </xdr:nvSpPr>
      <xdr:spPr>
        <a:xfrm>
          <a:off x="14541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57" name="フローチャート: 判断 856"/>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22134</xdr:rowOff>
    </xdr:from>
    <xdr:to>
      <xdr:col>67</xdr:col>
      <xdr:colOff>101600</xdr:colOff>
      <xdr:row>104</xdr:row>
      <xdr:rowOff>123734</xdr:rowOff>
    </xdr:to>
    <xdr:sp macro="" textlink="">
      <xdr:nvSpPr>
        <xdr:cNvPr id="858" name="フローチャート: 判断 857"/>
        <xdr:cNvSpPr/>
      </xdr:nvSpPr>
      <xdr:spPr>
        <a:xfrm>
          <a:off x="12763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9" name="テキスト ボックス 8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0" name="テキスト ボックス 8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1" name="テキスト ボックス 8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2" name="テキスト ボックス 8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3" name="テキスト ボックス 8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149498</xdr:rowOff>
    </xdr:from>
    <xdr:to>
      <xdr:col>85</xdr:col>
      <xdr:colOff>177800</xdr:colOff>
      <xdr:row>102</xdr:row>
      <xdr:rowOff>79648</xdr:rowOff>
    </xdr:to>
    <xdr:sp macro="" textlink="">
      <xdr:nvSpPr>
        <xdr:cNvPr id="864" name="楕円 863"/>
        <xdr:cNvSpPr/>
      </xdr:nvSpPr>
      <xdr:spPr>
        <a:xfrm>
          <a:off x="162687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925</xdr:rowOff>
    </xdr:from>
    <xdr:ext cx="405111" cy="259045"/>
    <xdr:sp macro="" textlink="">
      <xdr:nvSpPr>
        <xdr:cNvPr id="865" name="【庁舎】&#10;有形固定資産減価償却率該当値テキスト"/>
        <xdr:cNvSpPr txBox="1"/>
      </xdr:nvSpPr>
      <xdr:spPr>
        <a:xfrm>
          <a:off x="16357600" y="1731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113574</xdr:rowOff>
    </xdr:from>
    <xdr:to>
      <xdr:col>81</xdr:col>
      <xdr:colOff>101600</xdr:colOff>
      <xdr:row>102</xdr:row>
      <xdr:rowOff>43724</xdr:rowOff>
    </xdr:to>
    <xdr:sp macro="" textlink="">
      <xdr:nvSpPr>
        <xdr:cNvPr id="866" name="楕円 865"/>
        <xdr:cNvSpPr/>
      </xdr:nvSpPr>
      <xdr:spPr>
        <a:xfrm>
          <a:off x="1543050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164374</xdr:rowOff>
    </xdr:from>
    <xdr:to>
      <xdr:col>85</xdr:col>
      <xdr:colOff>127000</xdr:colOff>
      <xdr:row>102</xdr:row>
      <xdr:rowOff>28848</xdr:rowOff>
    </xdr:to>
    <xdr:cxnSp macro="">
      <xdr:nvCxnSpPr>
        <xdr:cNvPr id="867" name="直線コネクタ 866"/>
        <xdr:cNvCxnSpPr/>
      </xdr:nvCxnSpPr>
      <xdr:spPr>
        <a:xfrm>
          <a:off x="15481300" y="1748082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77651</xdr:rowOff>
    </xdr:from>
    <xdr:to>
      <xdr:col>76</xdr:col>
      <xdr:colOff>165100</xdr:colOff>
      <xdr:row>102</xdr:row>
      <xdr:rowOff>7801</xdr:rowOff>
    </xdr:to>
    <xdr:sp macro="" textlink="">
      <xdr:nvSpPr>
        <xdr:cNvPr id="868" name="楕円 867"/>
        <xdr:cNvSpPr/>
      </xdr:nvSpPr>
      <xdr:spPr>
        <a:xfrm>
          <a:off x="14541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128451</xdr:rowOff>
    </xdr:from>
    <xdr:to>
      <xdr:col>81</xdr:col>
      <xdr:colOff>50800</xdr:colOff>
      <xdr:row>101</xdr:row>
      <xdr:rowOff>164374</xdr:rowOff>
    </xdr:to>
    <xdr:cxnSp macro="">
      <xdr:nvCxnSpPr>
        <xdr:cNvPr id="869" name="直線コネクタ 868"/>
        <xdr:cNvCxnSpPr/>
      </xdr:nvCxnSpPr>
      <xdr:spPr>
        <a:xfrm>
          <a:off x="14592300" y="174449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58057</xdr:rowOff>
    </xdr:from>
    <xdr:to>
      <xdr:col>72</xdr:col>
      <xdr:colOff>38100</xdr:colOff>
      <xdr:row>101</xdr:row>
      <xdr:rowOff>159657</xdr:rowOff>
    </xdr:to>
    <xdr:sp macro="" textlink="">
      <xdr:nvSpPr>
        <xdr:cNvPr id="870" name="楕円 869"/>
        <xdr:cNvSpPr/>
      </xdr:nvSpPr>
      <xdr:spPr>
        <a:xfrm>
          <a:off x="13652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108857</xdr:rowOff>
    </xdr:from>
    <xdr:to>
      <xdr:col>76</xdr:col>
      <xdr:colOff>114300</xdr:colOff>
      <xdr:row>101</xdr:row>
      <xdr:rowOff>128451</xdr:rowOff>
    </xdr:to>
    <xdr:cxnSp macro="">
      <xdr:nvCxnSpPr>
        <xdr:cNvPr id="871" name="直線コネクタ 870"/>
        <xdr:cNvCxnSpPr/>
      </xdr:nvCxnSpPr>
      <xdr:spPr>
        <a:xfrm>
          <a:off x="13703300" y="174253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36830</xdr:rowOff>
    </xdr:from>
    <xdr:to>
      <xdr:col>67</xdr:col>
      <xdr:colOff>101600</xdr:colOff>
      <xdr:row>101</xdr:row>
      <xdr:rowOff>138430</xdr:rowOff>
    </xdr:to>
    <xdr:sp macro="" textlink="">
      <xdr:nvSpPr>
        <xdr:cNvPr id="872" name="楕円 871"/>
        <xdr:cNvSpPr/>
      </xdr:nvSpPr>
      <xdr:spPr>
        <a:xfrm>
          <a:off x="12763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87630</xdr:rowOff>
    </xdr:from>
    <xdr:to>
      <xdr:col>71</xdr:col>
      <xdr:colOff>177800</xdr:colOff>
      <xdr:row>101</xdr:row>
      <xdr:rowOff>108857</xdr:rowOff>
    </xdr:to>
    <xdr:cxnSp macro="">
      <xdr:nvCxnSpPr>
        <xdr:cNvPr id="873" name="直線コネクタ 872"/>
        <xdr:cNvCxnSpPr/>
      </xdr:nvCxnSpPr>
      <xdr:spPr>
        <a:xfrm>
          <a:off x="12814300" y="174040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874" name="n_1aveValue【庁舎】&#10;有形固定資産減価償却率"/>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8726</xdr:rowOff>
    </xdr:from>
    <xdr:ext cx="405111" cy="259045"/>
    <xdr:sp macro="" textlink="">
      <xdr:nvSpPr>
        <xdr:cNvPr id="875" name="n_2aveValue【庁舎】&#10;有形固定資産減価償却率"/>
        <xdr:cNvSpPr txBox="1"/>
      </xdr:nvSpPr>
      <xdr:spPr>
        <a:xfrm>
          <a:off x="14389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76" name="n_3aveValue【庁舎】&#10;有形固定資産減価償却率"/>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114861</xdr:rowOff>
    </xdr:from>
    <xdr:ext cx="405111" cy="259045"/>
    <xdr:sp macro="" textlink="">
      <xdr:nvSpPr>
        <xdr:cNvPr id="877" name="n_4aveValue【庁舎】&#10;有形固定資産減価償却率"/>
        <xdr:cNvSpPr txBox="1"/>
      </xdr:nvSpPr>
      <xdr:spPr>
        <a:xfrm>
          <a:off x="12611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60251</xdr:rowOff>
    </xdr:from>
    <xdr:ext cx="405111" cy="259045"/>
    <xdr:sp macro="" textlink="">
      <xdr:nvSpPr>
        <xdr:cNvPr id="878" name="n_1mainValue【庁舎】&#10;有形固定資産減価償却率"/>
        <xdr:cNvSpPr txBox="1"/>
      </xdr:nvSpPr>
      <xdr:spPr>
        <a:xfrm>
          <a:off x="152660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24328</xdr:rowOff>
    </xdr:from>
    <xdr:ext cx="405111" cy="259045"/>
    <xdr:sp macro="" textlink="">
      <xdr:nvSpPr>
        <xdr:cNvPr id="879" name="n_2mainValue【庁舎】&#10;有形固定資産減価償却率"/>
        <xdr:cNvSpPr txBox="1"/>
      </xdr:nvSpPr>
      <xdr:spPr>
        <a:xfrm>
          <a:off x="143897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4734</xdr:rowOff>
    </xdr:from>
    <xdr:ext cx="405111" cy="259045"/>
    <xdr:sp macro="" textlink="">
      <xdr:nvSpPr>
        <xdr:cNvPr id="880" name="n_3mainValue【庁舎】&#10;有形固定資産減価償却率"/>
        <xdr:cNvSpPr txBox="1"/>
      </xdr:nvSpPr>
      <xdr:spPr>
        <a:xfrm>
          <a:off x="135007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154957</xdr:rowOff>
    </xdr:from>
    <xdr:ext cx="405111" cy="259045"/>
    <xdr:sp macro="" textlink="">
      <xdr:nvSpPr>
        <xdr:cNvPr id="881" name="n_4mainValue【庁舎】&#10;有形固定資産減価償却率"/>
        <xdr:cNvSpPr txBox="1"/>
      </xdr:nvSpPr>
      <xdr:spPr>
        <a:xfrm>
          <a:off x="12611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2" name="正方形/長方形 8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3" name="正方形/長方形 8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4" name="正方形/長方形 8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5" name="正方形/長方形 8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6" name="正方形/長方形 8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7" name="正方形/長方形 8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8" name="正方形/長方形 8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9" name="正方形/長方形 8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0" name="テキスト ボックス 8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1" name="直線コネクタ 8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2" name="直線コネクタ 89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3" name="テキスト ボックス 89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4" name="直線コネクタ 89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5" name="テキスト ボックス 89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6" name="直線コネクタ 89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7" name="テキスト ボックス 89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8" name="直線コネクタ 89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9" name="テキスト ボックス 89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0" name="直線コネクタ 89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1" name="テキスト ボックス 90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34289</xdr:rowOff>
    </xdr:to>
    <xdr:cxnSp macro="">
      <xdr:nvCxnSpPr>
        <xdr:cNvPr id="905" name="直線コネクタ 904"/>
        <xdr:cNvCxnSpPr/>
      </xdr:nvCxnSpPr>
      <xdr:spPr>
        <a:xfrm flipV="1">
          <a:off x="22160864" y="171488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906"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907" name="直線コネクタ 906"/>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908" name="【庁舎】&#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909" name="直線コネクタ 908"/>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10" name="【庁舎】&#10;一人当たり面積平均値テキスト"/>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1" name="フローチャート: 判断 910"/>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2" name="フローチャート: 判断 911"/>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13" name="フローチャート: 判断 912"/>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14" name="フローチャート: 判断 913"/>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15" name="フローチャート: 判断 914"/>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921" name="楕円 920"/>
        <xdr:cNvSpPr/>
      </xdr:nvSpPr>
      <xdr:spPr>
        <a:xfrm>
          <a:off x="221107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7638</xdr:rowOff>
    </xdr:from>
    <xdr:ext cx="469744" cy="259045"/>
    <xdr:sp macro="" textlink="">
      <xdr:nvSpPr>
        <xdr:cNvPr id="922" name="【庁舎】&#10;一人当たり面積該当値テキスト"/>
        <xdr:cNvSpPr txBox="1"/>
      </xdr:nvSpPr>
      <xdr:spPr>
        <a:xfrm>
          <a:off x="22199600"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923" name="楕円 922"/>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80011</xdr:rowOff>
    </xdr:to>
    <xdr:cxnSp macro="">
      <xdr:nvCxnSpPr>
        <xdr:cNvPr id="924" name="直線コネクタ 923"/>
        <xdr:cNvCxnSpPr/>
      </xdr:nvCxnSpPr>
      <xdr:spPr>
        <a:xfrm>
          <a:off x="21323300" y="182499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925" name="楕円 924"/>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76200</xdr:rowOff>
    </xdr:to>
    <xdr:cxnSp macro="">
      <xdr:nvCxnSpPr>
        <xdr:cNvPr id="926" name="直線コネクタ 925"/>
        <xdr:cNvCxnSpPr/>
      </xdr:nvCxnSpPr>
      <xdr:spPr>
        <a:xfrm>
          <a:off x="20434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21589</xdr:rowOff>
    </xdr:from>
    <xdr:to>
      <xdr:col>102</xdr:col>
      <xdr:colOff>165100</xdr:colOff>
      <xdr:row>106</xdr:row>
      <xdr:rowOff>123189</xdr:rowOff>
    </xdr:to>
    <xdr:sp macro="" textlink="">
      <xdr:nvSpPr>
        <xdr:cNvPr id="927" name="楕円 926"/>
        <xdr:cNvSpPr/>
      </xdr:nvSpPr>
      <xdr:spPr>
        <a:xfrm>
          <a:off x="19494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72389</xdr:rowOff>
    </xdr:from>
    <xdr:to>
      <xdr:col>107</xdr:col>
      <xdr:colOff>50800</xdr:colOff>
      <xdr:row>106</xdr:row>
      <xdr:rowOff>76200</xdr:rowOff>
    </xdr:to>
    <xdr:cxnSp macro="">
      <xdr:nvCxnSpPr>
        <xdr:cNvPr id="928" name="直線コネクタ 927"/>
        <xdr:cNvCxnSpPr/>
      </xdr:nvCxnSpPr>
      <xdr:spPr>
        <a:xfrm>
          <a:off x="19545300" y="1824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21589</xdr:rowOff>
    </xdr:from>
    <xdr:to>
      <xdr:col>98</xdr:col>
      <xdr:colOff>38100</xdr:colOff>
      <xdr:row>106</xdr:row>
      <xdr:rowOff>123189</xdr:rowOff>
    </xdr:to>
    <xdr:sp macro="" textlink="">
      <xdr:nvSpPr>
        <xdr:cNvPr id="929" name="楕円 928"/>
        <xdr:cNvSpPr/>
      </xdr:nvSpPr>
      <xdr:spPr>
        <a:xfrm>
          <a:off x="18605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72389</xdr:rowOff>
    </xdr:from>
    <xdr:to>
      <xdr:col>102</xdr:col>
      <xdr:colOff>114300</xdr:colOff>
      <xdr:row>106</xdr:row>
      <xdr:rowOff>72389</xdr:rowOff>
    </xdr:to>
    <xdr:cxnSp macro="">
      <xdr:nvCxnSpPr>
        <xdr:cNvPr id="930" name="直線コネクタ 929"/>
        <xdr:cNvCxnSpPr/>
      </xdr:nvCxnSpPr>
      <xdr:spPr>
        <a:xfrm>
          <a:off x="18656300" y="1824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1" name="n_1aveValue【庁舎】&#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932" name="n_2aveValue【庁舎】&#10;一人当たり面積"/>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33" name="n_3aveValue【庁舎】&#10;一人当たり面積"/>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34" name="n_4aveValue【庁舎】&#10;一人当たり面積"/>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935" name="n_1mainValue【庁舎】&#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936" name="n_2mainValue【庁舎】&#10;一人当たり面積"/>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114316</xdr:rowOff>
    </xdr:from>
    <xdr:ext cx="469744" cy="259045"/>
    <xdr:sp macro="" textlink="">
      <xdr:nvSpPr>
        <xdr:cNvPr id="937" name="n_3mainValue【庁舎】&#10;一人当たり面積"/>
        <xdr:cNvSpPr txBox="1"/>
      </xdr:nvSpPr>
      <xdr:spPr>
        <a:xfrm>
          <a:off x="19310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114316</xdr:rowOff>
    </xdr:from>
    <xdr:ext cx="469744" cy="259045"/>
    <xdr:sp macro="" textlink="">
      <xdr:nvSpPr>
        <xdr:cNvPr id="938" name="n_4mainValue【庁舎】&#10;一人当たり面積"/>
        <xdr:cNvSpPr txBox="1"/>
      </xdr:nvSpPr>
      <xdr:spPr>
        <a:xfrm>
          <a:off x="18421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年度に新庁舎が竣工したことにより、類似団体内平均値と比較し、有形固定資産減価償却率は低い水準を保っている。</a:t>
          </a:r>
        </a:p>
        <a:p>
          <a:r>
            <a:rPr kumimoji="1" lang="ja-JP" altLang="en-US" sz="1300">
              <a:latin typeface="ＭＳ Ｐゴシック" panose="020B0600070205080204" pitchFamily="50" charset="-128"/>
              <a:ea typeface="ＭＳ Ｐゴシック" panose="020B0600070205080204" pitchFamily="50" charset="-128"/>
            </a:rPr>
            <a:t>　一方で「図書館」、「福祉施設」、「一般廃棄物処理施設」及び「消防施設」については、有形固定資産減価償却率が高い傾向にあるため、公共施設等総合管理計画等に基づき、適切な維持管理に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246,394
244,260
35.70
96,409,004
88,840,438
7,250,090
45,357,420
61,709,726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令和４年度は前年度の０．９４から０．０２ポイント減し、０．９２となっている。</a:t>
          </a:r>
        </a:p>
        <a:p>
          <a:r>
            <a:rPr kumimoji="1" lang="ja-JP" altLang="en-US" sz="1300">
              <a:latin typeface="ＭＳ Ｐゴシック" panose="020B0600070205080204" pitchFamily="50" charset="-128"/>
              <a:ea typeface="ＭＳ Ｐゴシック" panose="020B0600070205080204" pitchFamily="50" charset="-128"/>
            </a:rPr>
            <a:t>　その主な要因としては、令和３年度に引き続き、地方交付税の原資となる国税の上振れ等により、普通交付税の追加交付（臨時経済対策費）が発生したことにより基準財政需要額が高い水準となったことによるが、今後の基準財政需要額は例年と同水準になると予想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41910</xdr:rowOff>
    </xdr:to>
    <xdr:cxnSp macro="">
      <xdr:nvCxnSpPr>
        <xdr:cNvPr id="62" name="直線コネクタ 61"/>
        <xdr:cNvCxnSpPr/>
      </xdr:nvCxnSpPr>
      <xdr:spPr>
        <a:xfrm flipV="1">
          <a:off x="4953000" y="630936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30480</xdr:rowOff>
    </xdr:from>
    <xdr:to>
      <xdr:col>23</xdr:col>
      <xdr:colOff>133350</xdr:colOff>
      <xdr:row>40</xdr:row>
      <xdr:rowOff>78740</xdr:rowOff>
    </xdr:to>
    <xdr:cxnSp macro="">
      <xdr:nvCxnSpPr>
        <xdr:cNvPr id="67" name="直線コネクタ 66"/>
        <xdr:cNvCxnSpPr/>
      </xdr:nvCxnSpPr>
      <xdr:spPr>
        <a:xfrm>
          <a:off x="4114800" y="68884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153670</xdr:rowOff>
    </xdr:from>
    <xdr:to>
      <xdr:col>19</xdr:col>
      <xdr:colOff>133350</xdr:colOff>
      <xdr:row>40</xdr:row>
      <xdr:rowOff>30480</xdr:rowOff>
    </xdr:to>
    <xdr:cxnSp macro="">
      <xdr:nvCxnSpPr>
        <xdr:cNvPr id="70" name="直線コネクタ 69"/>
        <xdr:cNvCxnSpPr/>
      </xdr:nvCxnSpPr>
      <xdr:spPr>
        <a:xfrm>
          <a:off x="3225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153670</xdr:rowOff>
    </xdr:from>
    <xdr:to>
      <xdr:col>15</xdr:col>
      <xdr:colOff>82550</xdr:colOff>
      <xdr:row>39</xdr:row>
      <xdr:rowOff>153670</xdr:rowOff>
    </xdr:to>
    <xdr:cxnSp macro="">
      <xdr:nvCxnSpPr>
        <xdr:cNvPr id="73" name="直線コネクタ 72"/>
        <xdr:cNvCxnSpPr/>
      </xdr:nvCxnSpPr>
      <xdr:spPr>
        <a:xfrm>
          <a:off x="2336800" y="684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153670</xdr:rowOff>
    </xdr:from>
    <xdr:to>
      <xdr:col>11</xdr:col>
      <xdr:colOff>31750</xdr:colOff>
      <xdr:row>40</xdr:row>
      <xdr:rowOff>6350</xdr:rowOff>
    </xdr:to>
    <xdr:cxnSp macro="">
      <xdr:nvCxnSpPr>
        <xdr:cNvPr id="76" name="直線コネクタ 75"/>
        <xdr:cNvCxnSpPr/>
      </xdr:nvCxnSpPr>
      <xdr:spPr>
        <a:xfrm flipV="1">
          <a:off x="1447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86" name="楕円 85"/>
        <xdr:cNvSpPr/>
      </xdr:nvSpPr>
      <xdr:spPr>
        <a:xfrm>
          <a:off x="4902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44467</xdr:rowOff>
    </xdr:from>
    <xdr:ext cx="762000" cy="259045"/>
    <xdr:sp macro="" textlink="">
      <xdr:nvSpPr>
        <xdr:cNvPr id="87" name="財政力該当値テキスト"/>
        <xdr:cNvSpPr txBox="1"/>
      </xdr:nvSpPr>
      <xdr:spPr>
        <a:xfrm>
          <a:off x="5041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151130</xdr:rowOff>
    </xdr:from>
    <xdr:to>
      <xdr:col>19</xdr:col>
      <xdr:colOff>184150</xdr:colOff>
      <xdr:row>40</xdr:row>
      <xdr:rowOff>81280</xdr:rowOff>
    </xdr:to>
    <xdr:sp macro="" textlink="">
      <xdr:nvSpPr>
        <xdr:cNvPr id="88" name="楕円 87"/>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89" name="テキスト ボックス 88"/>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102870</xdr:rowOff>
    </xdr:from>
    <xdr:to>
      <xdr:col>15</xdr:col>
      <xdr:colOff>133350</xdr:colOff>
      <xdr:row>40</xdr:row>
      <xdr:rowOff>33020</xdr:rowOff>
    </xdr:to>
    <xdr:sp macro="" textlink="">
      <xdr:nvSpPr>
        <xdr:cNvPr id="90" name="楕円 89"/>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91" name="テキスト ボックス 90"/>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4" name="楕円 93"/>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5" name="テキスト ボックス 94"/>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令和４年度は、前年度の９５．９％から０．４ポイント悪化し、９６．３％となっている。</a:t>
          </a:r>
        </a:p>
        <a:p>
          <a:r>
            <a:rPr kumimoji="1" lang="ja-JP" altLang="en-US" sz="1300">
              <a:latin typeface="ＭＳ Ｐゴシック" panose="020B0600070205080204" pitchFamily="50" charset="-128"/>
              <a:ea typeface="ＭＳ Ｐゴシック" panose="020B0600070205080204" pitchFamily="50" charset="-128"/>
            </a:rPr>
            <a:t>　その主な要因としては、経常収支比率の分母である、市税、臨時財政対策債の増などによる経常経費充当一般財源が増したものの、退職手当の増などによる人件費の増、光熱水費の増による物件費の増、公債費の増など、経常収支比率の分子の増が上回ったことによる。</a:t>
          </a:r>
        </a:p>
        <a:p>
          <a:r>
            <a:rPr kumimoji="1" lang="ja-JP" altLang="en-US" sz="1300">
              <a:latin typeface="ＭＳ Ｐゴシック" panose="020B0600070205080204" pitchFamily="50" charset="-128"/>
              <a:ea typeface="ＭＳ Ｐゴシック" panose="020B0600070205080204" pitchFamily="50" charset="-128"/>
            </a:rPr>
            <a:t>　今後は扶助費や公債費も増が見込まれることから、増加傾向となると予想している。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66</xdr:row>
      <xdr:rowOff>26246</xdr:rowOff>
    </xdr:to>
    <xdr:cxnSp macro="">
      <xdr:nvCxnSpPr>
        <xdr:cNvPr id="125" name="直線コネクタ 124"/>
        <xdr:cNvCxnSpPr/>
      </xdr:nvCxnSpPr>
      <xdr:spPr>
        <a:xfrm flipV="1">
          <a:off x="4953000" y="100550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6"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7" name="直線コネクタ 126"/>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125306</xdr:rowOff>
    </xdr:from>
    <xdr:to>
      <xdr:col>23</xdr:col>
      <xdr:colOff>133350</xdr:colOff>
      <xdr:row>65</xdr:row>
      <xdr:rowOff>157480</xdr:rowOff>
    </xdr:to>
    <xdr:cxnSp macro="">
      <xdr:nvCxnSpPr>
        <xdr:cNvPr id="130" name="直線コネクタ 129"/>
        <xdr:cNvCxnSpPr/>
      </xdr:nvCxnSpPr>
      <xdr:spPr>
        <a:xfrm>
          <a:off x="4114800" y="112695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1"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2" name="フローチャート: 判断 131"/>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125306</xdr:rowOff>
    </xdr:from>
    <xdr:to>
      <xdr:col>19</xdr:col>
      <xdr:colOff>133350</xdr:colOff>
      <xdr:row>66</xdr:row>
      <xdr:rowOff>26246</xdr:rowOff>
    </xdr:to>
    <xdr:cxnSp macro="">
      <xdr:nvCxnSpPr>
        <xdr:cNvPr id="133" name="直線コネクタ 132"/>
        <xdr:cNvCxnSpPr/>
      </xdr:nvCxnSpPr>
      <xdr:spPr>
        <a:xfrm flipV="1">
          <a:off x="3225800" y="112695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26246</xdr:rowOff>
    </xdr:from>
    <xdr:to>
      <xdr:col>15</xdr:col>
      <xdr:colOff>82550</xdr:colOff>
      <xdr:row>67</xdr:row>
      <xdr:rowOff>63923</xdr:rowOff>
    </xdr:to>
    <xdr:cxnSp macro="">
      <xdr:nvCxnSpPr>
        <xdr:cNvPr id="136" name="直線コネクタ 135"/>
        <xdr:cNvCxnSpPr/>
      </xdr:nvCxnSpPr>
      <xdr:spPr>
        <a:xfrm flipV="1">
          <a:off x="2336800" y="1134194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38" name="テキスト ボックス 137"/>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98637</xdr:rowOff>
    </xdr:from>
    <xdr:to>
      <xdr:col>11</xdr:col>
      <xdr:colOff>31750</xdr:colOff>
      <xdr:row>67</xdr:row>
      <xdr:rowOff>63923</xdr:rowOff>
    </xdr:to>
    <xdr:cxnSp macro="">
      <xdr:nvCxnSpPr>
        <xdr:cNvPr id="139" name="直線コネクタ 138"/>
        <xdr:cNvCxnSpPr/>
      </xdr:nvCxnSpPr>
      <xdr:spPr>
        <a:xfrm>
          <a:off x="1447800" y="1141433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41" name="テキスト ボックス 140"/>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2" name="フローチャート: 判断 141"/>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3" name="テキスト ボックス 142"/>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49" name="楕円 148"/>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2557</xdr:rowOff>
    </xdr:from>
    <xdr:ext cx="762000" cy="259045"/>
    <xdr:sp macro="" textlink="">
      <xdr:nvSpPr>
        <xdr:cNvPr id="150" name="財政構造の弾力性該当値テキスト"/>
        <xdr:cNvSpPr txBox="1"/>
      </xdr:nvSpPr>
      <xdr:spPr>
        <a:xfrm>
          <a:off x="5041900" y="1114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74506</xdr:rowOff>
    </xdr:from>
    <xdr:to>
      <xdr:col>19</xdr:col>
      <xdr:colOff>184150</xdr:colOff>
      <xdr:row>66</xdr:row>
      <xdr:rowOff>4656</xdr:rowOff>
    </xdr:to>
    <xdr:sp macro="" textlink="">
      <xdr:nvSpPr>
        <xdr:cNvPr id="151" name="楕円 150"/>
        <xdr:cNvSpPr/>
      </xdr:nvSpPr>
      <xdr:spPr>
        <a:xfrm>
          <a:off x="4064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160883</xdr:rowOff>
    </xdr:from>
    <xdr:ext cx="736600" cy="259045"/>
    <xdr:sp macro="" textlink="">
      <xdr:nvSpPr>
        <xdr:cNvPr id="152" name="テキスト ボックス 151"/>
        <xdr:cNvSpPr txBox="1"/>
      </xdr:nvSpPr>
      <xdr:spPr>
        <a:xfrm>
          <a:off x="3733800" y="1130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146896</xdr:rowOff>
    </xdr:from>
    <xdr:to>
      <xdr:col>15</xdr:col>
      <xdr:colOff>133350</xdr:colOff>
      <xdr:row>66</xdr:row>
      <xdr:rowOff>77046</xdr:rowOff>
    </xdr:to>
    <xdr:sp macro="" textlink="">
      <xdr:nvSpPr>
        <xdr:cNvPr id="153" name="楕円 152"/>
        <xdr:cNvSpPr/>
      </xdr:nvSpPr>
      <xdr:spPr>
        <a:xfrm>
          <a:off x="3175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61823</xdr:rowOff>
    </xdr:from>
    <xdr:ext cx="762000" cy="259045"/>
    <xdr:sp macro="" textlink="">
      <xdr:nvSpPr>
        <xdr:cNvPr id="154" name="テキスト ボックス 153"/>
        <xdr:cNvSpPr txBox="1"/>
      </xdr:nvSpPr>
      <xdr:spPr>
        <a:xfrm>
          <a:off x="2844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13123</xdr:rowOff>
    </xdr:from>
    <xdr:to>
      <xdr:col>11</xdr:col>
      <xdr:colOff>82550</xdr:colOff>
      <xdr:row>67</xdr:row>
      <xdr:rowOff>114723</xdr:rowOff>
    </xdr:to>
    <xdr:sp macro="" textlink="">
      <xdr:nvSpPr>
        <xdr:cNvPr id="155" name="楕円 154"/>
        <xdr:cNvSpPr/>
      </xdr:nvSpPr>
      <xdr:spPr>
        <a:xfrm>
          <a:off x="2286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99500</xdr:rowOff>
    </xdr:from>
    <xdr:ext cx="762000" cy="259045"/>
    <xdr:sp macro="" textlink="">
      <xdr:nvSpPr>
        <xdr:cNvPr id="156" name="テキスト ボックス 155"/>
        <xdr:cNvSpPr txBox="1"/>
      </xdr:nvSpPr>
      <xdr:spPr>
        <a:xfrm>
          <a:off x="1955800" y="1158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47837</xdr:rowOff>
    </xdr:from>
    <xdr:to>
      <xdr:col>7</xdr:col>
      <xdr:colOff>31750</xdr:colOff>
      <xdr:row>66</xdr:row>
      <xdr:rowOff>149437</xdr:rowOff>
    </xdr:to>
    <xdr:sp macro="" textlink="">
      <xdr:nvSpPr>
        <xdr:cNvPr id="157" name="楕円 156"/>
        <xdr:cNvSpPr/>
      </xdr:nvSpPr>
      <xdr:spPr>
        <a:xfrm>
          <a:off x="1397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134214</xdr:rowOff>
    </xdr:from>
    <xdr:ext cx="762000" cy="259045"/>
    <xdr:sp macro="" textlink="">
      <xdr:nvSpPr>
        <xdr:cNvPr id="158" name="テキスト ボックス 157"/>
        <xdr:cNvSpPr txBox="1"/>
      </xdr:nvSpPr>
      <xdr:spPr>
        <a:xfrm>
          <a:off x="1066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令和４年度の人口一人当たりの決算額は、１１９，３６０円で類似団体平均値を下回ったものの、近年は増加傾向にある。</a:t>
          </a:r>
        </a:p>
        <a:p>
          <a:r>
            <a:rPr kumimoji="1" lang="ja-JP" altLang="en-US" sz="1300">
              <a:latin typeface="ＭＳ Ｐゴシック" panose="020B0600070205080204" pitchFamily="50" charset="-128"/>
              <a:ea typeface="ＭＳ Ｐゴシック" panose="020B0600070205080204" pitchFamily="50" charset="-128"/>
            </a:rPr>
            <a:t>　その主な要因としては、新型コロナウイルス感染症に係る臨時的事業の発生が挙げられる。</a:t>
          </a:r>
        </a:p>
        <a:p>
          <a:r>
            <a:rPr kumimoji="1" lang="ja-JP" altLang="en-US" sz="1300">
              <a:latin typeface="ＭＳ Ｐゴシック" panose="020B0600070205080204" pitchFamily="50" charset="-128"/>
              <a:ea typeface="ＭＳ Ｐゴシック" panose="020B0600070205080204" pitchFamily="50" charset="-128"/>
            </a:rPr>
            <a:t>　今後も本市を取り巻く社会情勢を注視した上で、事業の見直しや重点化を図るとともに、それに伴う職員定数の適正化などにも努める。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45797</xdr:rowOff>
    </xdr:from>
    <xdr:to>
      <xdr:col>23</xdr:col>
      <xdr:colOff>133350</xdr:colOff>
      <xdr:row>90</xdr:row>
      <xdr:rowOff>64756</xdr:rowOff>
    </xdr:to>
    <xdr:cxnSp macro="">
      <xdr:nvCxnSpPr>
        <xdr:cNvPr id="188" name="直線コネクタ 187"/>
        <xdr:cNvCxnSpPr/>
      </xdr:nvCxnSpPr>
      <xdr:spPr>
        <a:xfrm flipV="1">
          <a:off x="4953000" y="13761797"/>
          <a:ext cx="0" cy="173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36833</xdr:rowOff>
    </xdr:from>
    <xdr:ext cx="762000" cy="259045"/>
    <xdr:sp macro="" textlink="">
      <xdr:nvSpPr>
        <xdr:cNvPr id="189" name="人件費・物件費等の状況最小値テキスト"/>
        <xdr:cNvSpPr txBox="1"/>
      </xdr:nvSpPr>
      <xdr:spPr>
        <a:xfrm>
          <a:off x="5041900" y="1546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64756</xdr:rowOff>
    </xdr:from>
    <xdr:to>
      <xdr:col>24</xdr:col>
      <xdr:colOff>12700</xdr:colOff>
      <xdr:row>90</xdr:row>
      <xdr:rowOff>64756</xdr:rowOff>
    </xdr:to>
    <xdr:cxnSp macro="">
      <xdr:nvCxnSpPr>
        <xdr:cNvPr id="190" name="直線コネクタ 189"/>
        <xdr:cNvCxnSpPr/>
      </xdr:nvCxnSpPr>
      <xdr:spPr>
        <a:xfrm>
          <a:off x="4864100" y="1549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132174</xdr:rowOff>
    </xdr:from>
    <xdr:ext cx="762000" cy="259045"/>
    <xdr:sp macro="" textlink="">
      <xdr:nvSpPr>
        <xdr:cNvPr id="191" name="人件費・物件費等の状況最大値テキスト"/>
        <xdr:cNvSpPr txBox="1"/>
      </xdr:nvSpPr>
      <xdr:spPr>
        <a:xfrm>
          <a:off x="5041900" y="1350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45797</xdr:rowOff>
    </xdr:from>
    <xdr:to>
      <xdr:col>24</xdr:col>
      <xdr:colOff>12700</xdr:colOff>
      <xdr:row>80</xdr:row>
      <xdr:rowOff>45797</xdr:rowOff>
    </xdr:to>
    <xdr:cxnSp macro="">
      <xdr:nvCxnSpPr>
        <xdr:cNvPr id="192" name="直線コネクタ 191"/>
        <xdr:cNvCxnSpPr/>
      </xdr:nvCxnSpPr>
      <xdr:spPr>
        <a:xfrm>
          <a:off x="4864100" y="1376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71831</xdr:rowOff>
    </xdr:from>
    <xdr:to>
      <xdr:col>23</xdr:col>
      <xdr:colOff>133350</xdr:colOff>
      <xdr:row>82</xdr:row>
      <xdr:rowOff>131063</xdr:rowOff>
    </xdr:to>
    <xdr:cxnSp macro="">
      <xdr:nvCxnSpPr>
        <xdr:cNvPr id="193" name="直線コネクタ 192"/>
        <xdr:cNvCxnSpPr/>
      </xdr:nvCxnSpPr>
      <xdr:spPr>
        <a:xfrm>
          <a:off x="4114800" y="13959281"/>
          <a:ext cx="838200" cy="2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84126</xdr:rowOff>
    </xdr:from>
    <xdr:ext cx="762000" cy="259045"/>
    <xdr:sp macro="" textlink="">
      <xdr:nvSpPr>
        <xdr:cNvPr id="194" name="人件費・物件費等の状況平均値テキスト"/>
        <xdr:cNvSpPr txBox="1"/>
      </xdr:nvSpPr>
      <xdr:spPr>
        <a:xfrm>
          <a:off x="5041900" y="14314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112049</xdr:rowOff>
    </xdr:from>
    <xdr:to>
      <xdr:col>23</xdr:col>
      <xdr:colOff>184150</xdr:colOff>
      <xdr:row>84</xdr:row>
      <xdr:rowOff>42199</xdr:rowOff>
    </xdr:to>
    <xdr:sp macro="" textlink="">
      <xdr:nvSpPr>
        <xdr:cNvPr id="195" name="フローチャート: 判断 194"/>
        <xdr:cNvSpPr/>
      </xdr:nvSpPr>
      <xdr:spPr>
        <a:xfrm>
          <a:off x="4902200" y="143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24074</xdr:rowOff>
    </xdr:from>
    <xdr:to>
      <xdr:col>19</xdr:col>
      <xdr:colOff>133350</xdr:colOff>
      <xdr:row>81</xdr:row>
      <xdr:rowOff>71831</xdr:rowOff>
    </xdr:to>
    <xdr:cxnSp macro="">
      <xdr:nvCxnSpPr>
        <xdr:cNvPr id="196" name="直線コネクタ 195"/>
        <xdr:cNvCxnSpPr/>
      </xdr:nvCxnSpPr>
      <xdr:spPr>
        <a:xfrm>
          <a:off x="3225800" y="13911524"/>
          <a:ext cx="889000" cy="4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45793</xdr:rowOff>
    </xdr:from>
    <xdr:to>
      <xdr:col>19</xdr:col>
      <xdr:colOff>184150</xdr:colOff>
      <xdr:row>83</xdr:row>
      <xdr:rowOff>147393</xdr:rowOff>
    </xdr:to>
    <xdr:sp macro="" textlink="">
      <xdr:nvSpPr>
        <xdr:cNvPr id="197" name="フローチャート: 判断 196"/>
        <xdr:cNvSpPr/>
      </xdr:nvSpPr>
      <xdr:spPr>
        <a:xfrm>
          <a:off x="4064000" y="1427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132170</xdr:rowOff>
    </xdr:from>
    <xdr:ext cx="736600" cy="259045"/>
    <xdr:sp macro="" textlink="">
      <xdr:nvSpPr>
        <xdr:cNvPr id="198" name="テキスト ボックス 197"/>
        <xdr:cNvSpPr txBox="1"/>
      </xdr:nvSpPr>
      <xdr:spPr>
        <a:xfrm>
          <a:off x="3733800" y="1436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58063</xdr:rowOff>
    </xdr:from>
    <xdr:to>
      <xdr:col>15</xdr:col>
      <xdr:colOff>82550</xdr:colOff>
      <xdr:row>81</xdr:row>
      <xdr:rowOff>24074</xdr:rowOff>
    </xdr:to>
    <xdr:cxnSp macro="">
      <xdr:nvCxnSpPr>
        <xdr:cNvPr id="199" name="直線コネクタ 198"/>
        <xdr:cNvCxnSpPr/>
      </xdr:nvCxnSpPr>
      <xdr:spPr>
        <a:xfrm>
          <a:off x="2336800" y="13774063"/>
          <a:ext cx="889000" cy="13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54525</xdr:rowOff>
    </xdr:from>
    <xdr:to>
      <xdr:col>15</xdr:col>
      <xdr:colOff>133350</xdr:colOff>
      <xdr:row>82</xdr:row>
      <xdr:rowOff>156125</xdr:rowOff>
    </xdr:to>
    <xdr:sp macro="" textlink="">
      <xdr:nvSpPr>
        <xdr:cNvPr id="200" name="フローチャート: 判断 199"/>
        <xdr:cNvSpPr/>
      </xdr:nvSpPr>
      <xdr:spPr>
        <a:xfrm>
          <a:off x="3175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140902</xdr:rowOff>
    </xdr:from>
    <xdr:ext cx="762000" cy="259045"/>
    <xdr:sp macro="" textlink="">
      <xdr:nvSpPr>
        <xdr:cNvPr id="201" name="テキスト ボックス 200"/>
        <xdr:cNvSpPr txBox="1"/>
      </xdr:nvSpPr>
      <xdr:spPr>
        <a:xfrm>
          <a:off x="2844800" y="1419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34376</xdr:rowOff>
    </xdr:from>
    <xdr:to>
      <xdr:col>11</xdr:col>
      <xdr:colOff>31750</xdr:colOff>
      <xdr:row>80</xdr:row>
      <xdr:rowOff>58063</xdr:rowOff>
    </xdr:to>
    <xdr:cxnSp macro="">
      <xdr:nvCxnSpPr>
        <xdr:cNvPr id="202" name="直線コネクタ 201"/>
        <xdr:cNvCxnSpPr/>
      </xdr:nvCxnSpPr>
      <xdr:spPr>
        <a:xfrm>
          <a:off x="1447800" y="13750376"/>
          <a:ext cx="889000" cy="2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3" name="フローチャート: 判断 202"/>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16673</xdr:rowOff>
    </xdr:from>
    <xdr:ext cx="762000" cy="259045"/>
    <xdr:sp macro="" textlink="">
      <xdr:nvSpPr>
        <xdr:cNvPr id="204" name="テキスト ボックス 203"/>
        <xdr:cNvSpPr txBox="1"/>
      </xdr:nvSpPr>
      <xdr:spPr>
        <a:xfrm>
          <a:off x="1955800" y="1407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5" name="フローチャート: 判断 204"/>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100813</xdr:rowOff>
    </xdr:from>
    <xdr:ext cx="762000" cy="259045"/>
    <xdr:sp macro="" textlink="">
      <xdr:nvSpPr>
        <xdr:cNvPr id="206" name="テキスト ボックス 205"/>
        <xdr:cNvSpPr txBox="1"/>
      </xdr:nvSpPr>
      <xdr:spPr>
        <a:xfrm>
          <a:off x="1066800" y="139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80263</xdr:rowOff>
    </xdr:from>
    <xdr:to>
      <xdr:col>23</xdr:col>
      <xdr:colOff>184150</xdr:colOff>
      <xdr:row>83</xdr:row>
      <xdr:rowOff>10413</xdr:rowOff>
    </xdr:to>
    <xdr:sp macro="" textlink="">
      <xdr:nvSpPr>
        <xdr:cNvPr id="212" name="楕円 211"/>
        <xdr:cNvSpPr/>
      </xdr:nvSpPr>
      <xdr:spPr>
        <a:xfrm>
          <a:off x="4902200" y="1413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96790</xdr:rowOff>
    </xdr:from>
    <xdr:ext cx="762000" cy="259045"/>
    <xdr:sp macro="" textlink="">
      <xdr:nvSpPr>
        <xdr:cNvPr id="213" name="人件費・物件費等の状況該当値テキスト"/>
        <xdr:cNvSpPr txBox="1"/>
      </xdr:nvSpPr>
      <xdr:spPr>
        <a:xfrm>
          <a:off x="5041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21031</xdr:rowOff>
    </xdr:from>
    <xdr:to>
      <xdr:col>19</xdr:col>
      <xdr:colOff>184150</xdr:colOff>
      <xdr:row>81</xdr:row>
      <xdr:rowOff>122631</xdr:rowOff>
    </xdr:to>
    <xdr:sp macro="" textlink="">
      <xdr:nvSpPr>
        <xdr:cNvPr id="214" name="楕円 213"/>
        <xdr:cNvSpPr/>
      </xdr:nvSpPr>
      <xdr:spPr>
        <a:xfrm>
          <a:off x="4064000" y="139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132808</xdr:rowOff>
    </xdr:from>
    <xdr:ext cx="736600" cy="259045"/>
    <xdr:sp macro="" textlink="">
      <xdr:nvSpPr>
        <xdr:cNvPr id="215" name="テキスト ボックス 214"/>
        <xdr:cNvSpPr txBox="1"/>
      </xdr:nvSpPr>
      <xdr:spPr>
        <a:xfrm>
          <a:off x="3733800" y="1367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144724</xdr:rowOff>
    </xdr:from>
    <xdr:to>
      <xdr:col>15</xdr:col>
      <xdr:colOff>133350</xdr:colOff>
      <xdr:row>81</xdr:row>
      <xdr:rowOff>74874</xdr:rowOff>
    </xdr:to>
    <xdr:sp macro="" textlink="">
      <xdr:nvSpPr>
        <xdr:cNvPr id="216" name="楕円 215"/>
        <xdr:cNvSpPr/>
      </xdr:nvSpPr>
      <xdr:spPr>
        <a:xfrm>
          <a:off x="3175000" y="138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85051</xdr:rowOff>
    </xdr:from>
    <xdr:ext cx="762000" cy="259045"/>
    <xdr:sp macro="" textlink="">
      <xdr:nvSpPr>
        <xdr:cNvPr id="217" name="テキスト ボックス 216"/>
        <xdr:cNvSpPr txBox="1"/>
      </xdr:nvSpPr>
      <xdr:spPr>
        <a:xfrm>
          <a:off x="2844800" y="1362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7263</xdr:rowOff>
    </xdr:from>
    <xdr:to>
      <xdr:col>11</xdr:col>
      <xdr:colOff>82550</xdr:colOff>
      <xdr:row>80</xdr:row>
      <xdr:rowOff>108863</xdr:rowOff>
    </xdr:to>
    <xdr:sp macro="" textlink="">
      <xdr:nvSpPr>
        <xdr:cNvPr id="218" name="楕円 217"/>
        <xdr:cNvSpPr/>
      </xdr:nvSpPr>
      <xdr:spPr>
        <a:xfrm>
          <a:off x="2286000" y="1372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119040</xdr:rowOff>
    </xdr:from>
    <xdr:ext cx="762000" cy="259045"/>
    <xdr:sp macro="" textlink="">
      <xdr:nvSpPr>
        <xdr:cNvPr id="219" name="テキスト ボックス 218"/>
        <xdr:cNvSpPr txBox="1"/>
      </xdr:nvSpPr>
      <xdr:spPr>
        <a:xfrm>
          <a:off x="1955800" y="1349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155026</xdr:rowOff>
    </xdr:from>
    <xdr:to>
      <xdr:col>7</xdr:col>
      <xdr:colOff>31750</xdr:colOff>
      <xdr:row>80</xdr:row>
      <xdr:rowOff>85176</xdr:rowOff>
    </xdr:to>
    <xdr:sp macro="" textlink="">
      <xdr:nvSpPr>
        <xdr:cNvPr id="220" name="楕円 219"/>
        <xdr:cNvSpPr/>
      </xdr:nvSpPr>
      <xdr:spPr>
        <a:xfrm>
          <a:off x="1397000" y="1369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95353</xdr:rowOff>
    </xdr:from>
    <xdr:ext cx="762000" cy="259045"/>
    <xdr:sp macro="" textlink="">
      <xdr:nvSpPr>
        <xdr:cNvPr id="221" name="テキスト ボックス 220"/>
        <xdr:cNvSpPr txBox="1"/>
      </xdr:nvSpPr>
      <xdr:spPr>
        <a:xfrm>
          <a:off x="1066800" y="1346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上位職の定年退職や職員構成の変更により、前年度よりも若干低くなった。今後も引き続き給与水準の適正化に努める。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90</xdr:row>
      <xdr:rowOff>59266</xdr:rowOff>
    </xdr:to>
    <xdr:cxnSp macro="">
      <xdr:nvCxnSpPr>
        <xdr:cNvPr id="250" name="直線コネクタ 249"/>
        <xdr:cNvCxnSpPr/>
      </xdr:nvCxnSpPr>
      <xdr:spPr>
        <a:xfrm flipV="1">
          <a:off x="17018000" y="13860991"/>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1"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2" name="直線コネクタ 251"/>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53"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54" name="直線コネクタ 253"/>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141816</xdr:rowOff>
    </xdr:to>
    <xdr:cxnSp macro="">
      <xdr:nvCxnSpPr>
        <xdr:cNvPr id="255" name="直線コネクタ 254"/>
        <xdr:cNvCxnSpPr/>
      </xdr:nvCxnSpPr>
      <xdr:spPr>
        <a:xfrm flipV="1">
          <a:off x="16179800" y="148463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83202</xdr:rowOff>
    </xdr:from>
    <xdr:ext cx="762000" cy="259045"/>
    <xdr:sp macro="" textlink="">
      <xdr:nvSpPr>
        <xdr:cNvPr id="256" name="給与水準   （国との比較）平均値テキスト"/>
        <xdr:cNvSpPr txBox="1"/>
      </xdr:nvSpPr>
      <xdr:spPr>
        <a:xfrm>
          <a:off x="17106900" y="1482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7" name="フローチャート: 判断 256"/>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161925</xdr:rowOff>
    </xdr:to>
    <xdr:cxnSp macro="">
      <xdr:nvCxnSpPr>
        <xdr:cNvPr id="258" name="直線コネクタ 257"/>
        <xdr:cNvCxnSpPr/>
      </xdr:nvCxnSpPr>
      <xdr:spPr>
        <a:xfrm flipV="1">
          <a:off x="15290800" y="148865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59" name="フローチャート: 判断 258"/>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60" name="テキスト ボックス 259"/>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91016</xdr:rowOff>
    </xdr:to>
    <xdr:cxnSp macro="">
      <xdr:nvCxnSpPr>
        <xdr:cNvPr id="261" name="直線コネクタ 260"/>
        <xdr:cNvCxnSpPr/>
      </xdr:nvCxnSpPr>
      <xdr:spPr>
        <a:xfrm flipV="1">
          <a:off x="14401800" y="1490662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20109</xdr:rowOff>
    </xdr:from>
    <xdr:to>
      <xdr:col>73</xdr:col>
      <xdr:colOff>44450</xdr:colOff>
      <xdr:row>87</xdr:row>
      <xdr:rowOff>121709</xdr:rowOff>
    </xdr:to>
    <xdr:sp macro="" textlink="">
      <xdr:nvSpPr>
        <xdr:cNvPr id="262" name="フローチャート: 判断 261"/>
        <xdr:cNvSpPr/>
      </xdr:nvSpPr>
      <xdr:spPr>
        <a:xfrm>
          <a:off x="15240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63" name="テキスト ボックス 262"/>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91016</xdr:rowOff>
    </xdr:to>
    <xdr:cxnSp macro="">
      <xdr:nvCxnSpPr>
        <xdr:cNvPr id="264" name="直線コネクタ 263"/>
        <xdr:cNvCxnSpPr/>
      </xdr:nvCxnSpPr>
      <xdr:spPr>
        <a:xfrm>
          <a:off x="13512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6" name="テキスト ボックス 265"/>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68" name="テキスト ボックス 267"/>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4" name="楕円 273"/>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67327</xdr:rowOff>
    </xdr:from>
    <xdr:ext cx="762000" cy="259045"/>
    <xdr:sp macro="" textlink="">
      <xdr:nvSpPr>
        <xdr:cNvPr id="275" name="給与水準   （国との比較）該当値テキスト"/>
        <xdr:cNvSpPr txBox="1"/>
      </xdr:nvSpPr>
      <xdr:spPr>
        <a:xfrm>
          <a:off x="171069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6" name="楕円 275"/>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77" name="テキスト ボックス 276"/>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78" name="楕円 277"/>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79" name="テキスト ボックス 278"/>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0" name="楕円 279"/>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1" name="テキスト ボックス 280"/>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2" name="楕円 281"/>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83" name="テキスト ボックス 282"/>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令和４年度より消防事業が広域化したことに伴い、職員数が増加している。</a:t>
          </a:r>
        </a:p>
        <a:p>
          <a:r>
            <a:rPr kumimoji="1" lang="ja-JP" altLang="en-US" sz="1300">
              <a:latin typeface="ＭＳ Ｐゴシック" panose="020B0600070205080204" pitchFamily="50" charset="-128"/>
              <a:ea typeface="ＭＳ Ｐゴシック" panose="020B0600070205080204" pitchFamily="50" charset="-128"/>
            </a:rPr>
            <a:t>　今後については、事業の見直しや業務効率化に向けた取組をさらに推進し、職員数の適正管理を進めていく。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34502</xdr:rowOff>
    </xdr:from>
    <xdr:to>
      <xdr:col>81</xdr:col>
      <xdr:colOff>44450</xdr:colOff>
      <xdr:row>66</xdr:row>
      <xdr:rowOff>50377</xdr:rowOff>
    </xdr:to>
    <xdr:cxnSp macro="">
      <xdr:nvCxnSpPr>
        <xdr:cNvPr id="313" name="直線コネクタ 312"/>
        <xdr:cNvCxnSpPr/>
      </xdr:nvCxnSpPr>
      <xdr:spPr>
        <a:xfrm flipV="1">
          <a:off x="17018000" y="9978602"/>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4" name="定員管理の状況最小値テキスト"/>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5" name="直線コネクタ 314"/>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120879</xdr:rowOff>
    </xdr:from>
    <xdr:ext cx="762000" cy="259045"/>
    <xdr:sp macro="" textlink="">
      <xdr:nvSpPr>
        <xdr:cNvPr id="316" name="定員管理の状況最大値テキスト"/>
        <xdr:cNvSpPr txBox="1"/>
      </xdr:nvSpPr>
      <xdr:spPr>
        <a:xfrm>
          <a:off x="17106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34502</xdr:rowOff>
    </xdr:from>
    <xdr:to>
      <xdr:col>81</xdr:col>
      <xdr:colOff>133350</xdr:colOff>
      <xdr:row>58</xdr:row>
      <xdr:rowOff>34502</xdr:rowOff>
    </xdr:to>
    <xdr:cxnSp macro="">
      <xdr:nvCxnSpPr>
        <xdr:cNvPr id="317" name="直線コネクタ 316"/>
        <xdr:cNvCxnSpPr/>
      </xdr:nvCxnSpPr>
      <xdr:spPr>
        <a:xfrm>
          <a:off x="16929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14817</xdr:rowOff>
    </xdr:from>
    <xdr:to>
      <xdr:col>81</xdr:col>
      <xdr:colOff>44450</xdr:colOff>
      <xdr:row>61</xdr:row>
      <xdr:rowOff>111337</xdr:rowOff>
    </xdr:to>
    <xdr:cxnSp macro="">
      <xdr:nvCxnSpPr>
        <xdr:cNvPr id="318" name="直線コネクタ 317"/>
        <xdr:cNvCxnSpPr/>
      </xdr:nvCxnSpPr>
      <xdr:spPr>
        <a:xfrm>
          <a:off x="16179800" y="1047326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77064</xdr:rowOff>
    </xdr:from>
    <xdr:ext cx="762000" cy="259045"/>
    <xdr:sp macro="" textlink="">
      <xdr:nvSpPr>
        <xdr:cNvPr id="319" name="定員管理の状況平均値テキスト"/>
        <xdr:cNvSpPr txBox="1"/>
      </xdr:nvSpPr>
      <xdr:spPr>
        <a:xfrm>
          <a:off x="17106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20" name="フローチャート: 判断 319"/>
        <xdr:cNvSpPr/>
      </xdr:nvSpPr>
      <xdr:spPr>
        <a:xfrm>
          <a:off x="16967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14817</xdr:rowOff>
    </xdr:from>
    <xdr:to>
      <xdr:col>77</xdr:col>
      <xdr:colOff>44450</xdr:colOff>
      <xdr:row>61</xdr:row>
      <xdr:rowOff>30904</xdr:rowOff>
    </xdr:to>
    <xdr:cxnSp macro="">
      <xdr:nvCxnSpPr>
        <xdr:cNvPr id="321" name="直線コネクタ 320"/>
        <xdr:cNvCxnSpPr/>
      </xdr:nvCxnSpPr>
      <xdr:spPr>
        <a:xfrm flipV="1">
          <a:off x="15290800" y="104732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3" name="テキスト ボックス 322"/>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30904</xdr:rowOff>
    </xdr:from>
    <xdr:to>
      <xdr:col>72</xdr:col>
      <xdr:colOff>203200</xdr:colOff>
      <xdr:row>61</xdr:row>
      <xdr:rowOff>75142</xdr:rowOff>
    </xdr:to>
    <xdr:cxnSp macro="">
      <xdr:nvCxnSpPr>
        <xdr:cNvPr id="324" name="直線コネクタ 323"/>
        <xdr:cNvCxnSpPr/>
      </xdr:nvCxnSpPr>
      <xdr:spPr>
        <a:xfrm flipV="1">
          <a:off x="14401800" y="10489354"/>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38946</xdr:rowOff>
    </xdr:from>
    <xdr:to>
      <xdr:col>68</xdr:col>
      <xdr:colOff>152400</xdr:colOff>
      <xdr:row>61</xdr:row>
      <xdr:rowOff>75142</xdr:rowOff>
    </xdr:to>
    <xdr:cxnSp macro="">
      <xdr:nvCxnSpPr>
        <xdr:cNvPr id="327" name="直線コネクタ 326"/>
        <xdr:cNvCxnSpPr/>
      </xdr:nvCxnSpPr>
      <xdr:spPr>
        <a:xfrm>
          <a:off x="13512800" y="1049739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0" name="フローチャート: 判断 329"/>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94632</xdr:rowOff>
    </xdr:from>
    <xdr:ext cx="762000" cy="259045"/>
    <xdr:sp macro="" textlink="">
      <xdr:nvSpPr>
        <xdr:cNvPr id="331" name="テキスト ボックス 330"/>
        <xdr:cNvSpPr txBox="1"/>
      </xdr:nvSpPr>
      <xdr:spPr>
        <a:xfrm>
          <a:off x="13131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37" name="楕円 336"/>
        <xdr:cNvSpPr/>
      </xdr:nvSpPr>
      <xdr:spPr>
        <a:xfrm>
          <a:off x="16967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32614</xdr:rowOff>
    </xdr:from>
    <xdr:ext cx="762000" cy="259045"/>
    <xdr:sp macro="" textlink="">
      <xdr:nvSpPr>
        <xdr:cNvPr id="338" name="定員管理の状況該当値テキスト"/>
        <xdr:cNvSpPr txBox="1"/>
      </xdr:nvSpPr>
      <xdr:spPr>
        <a:xfrm>
          <a:off x="17106900" y="104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135467</xdr:rowOff>
    </xdr:from>
    <xdr:to>
      <xdr:col>77</xdr:col>
      <xdr:colOff>95250</xdr:colOff>
      <xdr:row>61</xdr:row>
      <xdr:rowOff>65617</xdr:rowOff>
    </xdr:to>
    <xdr:sp macro="" textlink="">
      <xdr:nvSpPr>
        <xdr:cNvPr id="339" name="楕円 338"/>
        <xdr:cNvSpPr/>
      </xdr:nvSpPr>
      <xdr:spPr>
        <a:xfrm>
          <a:off x="16129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75794</xdr:rowOff>
    </xdr:from>
    <xdr:ext cx="736600" cy="259045"/>
    <xdr:sp macro="" textlink="">
      <xdr:nvSpPr>
        <xdr:cNvPr id="340" name="テキスト ボックス 339"/>
        <xdr:cNvSpPr txBox="1"/>
      </xdr:nvSpPr>
      <xdr:spPr>
        <a:xfrm>
          <a:off x="15798800" y="1019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151554</xdr:rowOff>
    </xdr:from>
    <xdr:to>
      <xdr:col>73</xdr:col>
      <xdr:colOff>44450</xdr:colOff>
      <xdr:row>61</xdr:row>
      <xdr:rowOff>81704</xdr:rowOff>
    </xdr:to>
    <xdr:sp macro="" textlink="">
      <xdr:nvSpPr>
        <xdr:cNvPr id="341" name="楕円 340"/>
        <xdr:cNvSpPr/>
      </xdr:nvSpPr>
      <xdr:spPr>
        <a:xfrm>
          <a:off x="15240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91881</xdr:rowOff>
    </xdr:from>
    <xdr:ext cx="762000" cy="259045"/>
    <xdr:sp macro="" textlink="">
      <xdr:nvSpPr>
        <xdr:cNvPr id="342" name="テキスト ボックス 341"/>
        <xdr:cNvSpPr txBox="1"/>
      </xdr:nvSpPr>
      <xdr:spPr>
        <a:xfrm>
          <a:off x="14909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24342</xdr:rowOff>
    </xdr:from>
    <xdr:to>
      <xdr:col>68</xdr:col>
      <xdr:colOff>203200</xdr:colOff>
      <xdr:row>61</xdr:row>
      <xdr:rowOff>125942</xdr:rowOff>
    </xdr:to>
    <xdr:sp macro="" textlink="">
      <xdr:nvSpPr>
        <xdr:cNvPr id="343" name="楕円 342"/>
        <xdr:cNvSpPr/>
      </xdr:nvSpPr>
      <xdr:spPr>
        <a:xfrm>
          <a:off x="14351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136119</xdr:rowOff>
    </xdr:from>
    <xdr:ext cx="762000" cy="259045"/>
    <xdr:sp macro="" textlink="">
      <xdr:nvSpPr>
        <xdr:cNvPr id="344" name="テキスト ボックス 343"/>
        <xdr:cNvSpPr txBox="1"/>
      </xdr:nvSpPr>
      <xdr:spPr>
        <a:xfrm>
          <a:off x="14020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159596</xdr:rowOff>
    </xdr:from>
    <xdr:to>
      <xdr:col>64</xdr:col>
      <xdr:colOff>152400</xdr:colOff>
      <xdr:row>61</xdr:row>
      <xdr:rowOff>89746</xdr:rowOff>
    </xdr:to>
    <xdr:sp macro="" textlink="">
      <xdr:nvSpPr>
        <xdr:cNvPr id="345" name="楕円 344"/>
        <xdr:cNvSpPr/>
      </xdr:nvSpPr>
      <xdr:spPr>
        <a:xfrm>
          <a:off x="13462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99923</xdr:rowOff>
    </xdr:from>
    <xdr:ext cx="762000" cy="259045"/>
    <xdr:sp macro="" textlink="">
      <xdr:nvSpPr>
        <xdr:cNvPr id="346" name="テキスト ボックス 345"/>
        <xdr:cNvSpPr txBox="1"/>
      </xdr:nvSpPr>
      <xdr:spPr>
        <a:xfrm>
          <a:off x="13131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令和４年度は前年度の１．９％から０．９ポイント悪化し２．８％となったが、早期健全化基準の２５％を大きく下回るとともに、類似団体内平均値と比較しても下回っている。</a:t>
          </a:r>
        </a:p>
        <a:p>
          <a:r>
            <a:rPr kumimoji="1" lang="ja-JP" altLang="en-US" sz="1300">
              <a:latin typeface="ＭＳ Ｐゴシック" panose="020B0600070205080204" pitchFamily="50" charset="-128"/>
              <a:ea typeface="ＭＳ Ｐゴシック" panose="020B0600070205080204" pitchFamily="50" charset="-128"/>
            </a:rPr>
            <a:t>　実質公債費比率が増となった主な要因は、分母に算入される標準財政規模が減となり、分子に算入される一般会計等公債費が増となったことが挙げられる。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今後は、公共施設の予防保全・再編等にあたり、一定規模の市債発行が見込まれるが、各財政指標留意しつつ、財政の健全性を維持していく。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39612</xdr:rowOff>
    </xdr:to>
    <xdr:cxnSp macro="">
      <xdr:nvCxnSpPr>
        <xdr:cNvPr id="376" name="直線コネクタ 375"/>
        <xdr:cNvCxnSpPr/>
      </xdr:nvCxnSpPr>
      <xdr:spPr>
        <a:xfrm flipV="1">
          <a:off x="17018000" y="6341533"/>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171148</xdr:rowOff>
    </xdr:from>
    <xdr:to>
      <xdr:col>81</xdr:col>
      <xdr:colOff>44450</xdr:colOff>
      <xdr:row>39</xdr:row>
      <xdr:rowOff>103112</xdr:rowOff>
    </xdr:to>
    <xdr:cxnSp macro="">
      <xdr:nvCxnSpPr>
        <xdr:cNvPr id="381" name="直線コネクタ 380"/>
        <xdr:cNvCxnSpPr/>
      </xdr:nvCxnSpPr>
      <xdr:spPr>
        <a:xfrm>
          <a:off x="16179800" y="6686248"/>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162275</xdr:rowOff>
    </xdr:from>
    <xdr:ext cx="762000" cy="259045"/>
    <xdr:sp macro="" textlink="">
      <xdr:nvSpPr>
        <xdr:cNvPr id="382" name="公債費負担の状況平均値テキスト"/>
        <xdr:cNvSpPr txBox="1"/>
      </xdr:nvSpPr>
      <xdr:spPr>
        <a:xfrm>
          <a:off x="17106900" y="684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383" name="フローチャート: 判断 382"/>
        <xdr:cNvSpPr/>
      </xdr:nvSpPr>
      <xdr:spPr>
        <a:xfrm>
          <a:off x="16967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38</xdr:row>
      <xdr:rowOff>171148</xdr:rowOff>
    </xdr:to>
    <xdr:cxnSp macro="">
      <xdr:nvCxnSpPr>
        <xdr:cNvPr id="384" name="直線コネクタ 383"/>
        <xdr:cNvCxnSpPr/>
      </xdr:nvCxnSpPr>
      <xdr:spPr>
        <a:xfrm>
          <a:off x="15290800" y="66058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90715</xdr:rowOff>
    </xdr:to>
    <xdr:cxnSp macro="">
      <xdr:nvCxnSpPr>
        <xdr:cNvPr id="387" name="直線コネクタ 386"/>
        <xdr:cNvCxnSpPr/>
      </xdr:nvCxnSpPr>
      <xdr:spPr>
        <a:xfrm>
          <a:off x="14401800" y="654836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88" name="フローチャート: 判断 387"/>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89" name="テキスト ボックス 388"/>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10281</xdr:rowOff>
    </xdr:from>
    <xdr:to>
      <xdr:col>68</xdr:col>
      <xdr:colOff>152400</xdr:colOff>
      <xdr:row>38</xdr:row>
      <xdr:rowOff>33262</xdr:rowOff>
    </xdr:to>
    <xdr:cxnSp macro="">
      <xdr:nvCxnSpPr>
        <xdr:cNvPr id="390" name="直線コネクタ 389"/>
        <xdr:cNvCxnSpPr/>
      </xdr:nvCxnSpPr>
      <xdr:spPr>
        <a:xfrm>
          <a:off x="13512800" y="65253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1" name="フローチャート: 判断 390"/>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2" name="テキスト ボックス 391"/>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3" name="フローチャート: 判断 392"/>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4" name="テキスト ボックス 393"/>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52312</xdr:rowOff>
    </xdr:from>
    <xdr:to>
      <xdr:col>81</xdr:col>
      <xdr:colOff>95250</xdr:colOff>
      <xdr:row>39</xdr:row>
      <xdr:rowOff>153912</xdr:rowOff>
    </xdr:to>
    <xdr:sp macro="" textlink="">
      <xdr:nvSpPr>
        <xdr:cNvPr id="400" name="楕円 399"/>
        <xdr:cNvSpPr/>
      </xdr:nvSpPr>
      <xdr:spPr>
        <a:xfrm>
          <a:off x="16967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68839</xdr:rowOff>
    </xdr:from>
    <xdr:ext cx="762000" cy="259045"/>
    <xdr:sp macro="" textlink="">
      <xdr:nvSpPr>
        <xdr:cNvPr id="401" name="公債費負担の状況該当値テキスト"/>
        <xdr:cNvSpPr txBox="1"/>
      </xdr:nvSpPr>
      <xdr:spPr>
        <a:xfrm>
          <a:off x="17106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120348</xdr:rowOff>
    </xdr:from>
    <xdr:to>
      <xdr:col>77</xdr:col>
      <xdr:colOff>95250</xdr:colOff>
      <xdr:row>39</xdr:row>
      <xdr:rowOff>50498</xdr:rowOff>
    </xdr:to>
    <xdr:sp macro="" textlink="">
      <xdr:nvSpPr>
        <xdr:cNvPr id="402" name="楕円 401"/>
        <xdr:cNvSpPr/>
      </xdr:nvSpPr>
      <xdr:spPr>
        <a:xfrm>
          <a:off x="16129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60675</xdr:rowOff>
    </xdr:from>
    <xdr:ext cx="736600" cy="259045"/>
    <xdr:sp macro="" textlink="">
      <xdr:nvSpPr>
        <xdr:cNvPr id="403" name="テキスト ボックス 402"/>
        <xdr:cNvSpPr txBox="1"/>
      </xdr:nvSpPr>
      <xdr:spPr>
        <a:xfrm>
          <a:off x="15798800" y="640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39915</xdr:rowOff>
    </xdr:from>
    <xdr:to>
      <xdr:col>73</xdr:col>
      <xdr:colOff>44450</xdr:colOff>
      <xdr:row>38</xdr:row>
      <xdr:rowOff>141515</xdr:rowOff>
    </xdr:to>
    <xdr:sp macro="" textlink="">
      <xdr:nvSpPr>
        <xdr:cNvPr id="404" name="楕円 403"/>
        <xdr:cNvSpPr/>
      </xdr:nvSpPr>
      <xdr:spPr>
        <a:xfrm>
          <a:off x="15240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151691</xdr:rowOff>
    </xdr:from>
    <xdr:ext cx="762000" cy="259045"/>
    <xdr:sp macro="" textlink="">
      <xdr:nvSpPr>
        <xdr:cNvPr id="405" name="テキスト ボックス 404"/>
        <xdr:cNvSpPr txBox="1"/>
      </xdr:nvSpPr>
      <xdr:spPr>
        <a:xfrm>
          <a:off x="14909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153912</xdr:rowOff>
    </xdr:from>
    <xdr:to>
      <xdr:col>68</xdr:col>
      <xdr:colOff>203200</xdr:colOff>
      <xdr:row>38</xdr:row>
      <xdr:rowOff>84062</xdr:rowOff>
    </xdr:to>
    <xdr:sp macro="" textlink="">
      <xdr:nvSpPr>
        <xdr:cNvPr id="406" name="楕円 405"/>
        <xdr:cNvSpPr/>
      </xdr:nvSpPr>
      <xdr:spPr>
        <a:xfrm>
          <a:off x="14351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94239</xdr:rowOff>
    </xdr:from>
    <xdr:ext cx="762000" cy="259045"/>
    <xdr:sp macro="" textlink="">
      <xdr:nvSpPr>
        <xdr:cNvPr id="407" name="テキスト ボックス 406"/>
        <xdr:cNvSpPr txBox="1"/>
      </xdr:nvSpPr>
      <xdr:spPr>
        <a:xfrm>
          <a:off x="14020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130931</xdr:rowOff>
    </xdr:from>
    <xdr:to>
      <xdr:col>64</xdr:col>
      <xdr:colOff>152400</xdr:colOff>
      <xdr:row>38</xdr:row>
      <xdr:rowOff>61081</xdr:rowOff>
    </xdr:to>
    <xdr:sp macro="" textlink="">
      <xdr:nvSpPr>
        <xdr:cNvPr id="408" name="楕円 407"/>
        <xdr:cNvSpPr/>
      </xdr:nvSpPr>
      <xdr:spPr>
        <a:xfrm>
          <a:off x="13462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71258</xdr:rowOff>
    </xdr:from>
    <xdr:ext cx="762000" cy="259045"/>
    <xdr:sp macro="" textlink="">
      <xdr:nvSpPr>
        <xdr:cNvPr id="409" name="テキスト ボックス 408"/>
        <xdr:cNvSpPr txBox="1"/>
      </xdr:nvSpPr>
      <xdr:spPr>
        <a:xfrm>
          <a:off x="13131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令和４年度は前年度の３３．８％から９．１ポイント改善し２４．７％となり、早期健全化基準の３５０％を大きく下回った。</a:t>
          </a:r>
        </a:p>
        <a:p>
          <a:r>
            <a:rPr kumimoji="1" lang="ja-JP" altLang="en-US" sz="1200">
              <a:latin typeface="ＭＳ Ｐゴシック" panose="020B0600070205080204" pitchFamily="50" charset="-128"/>
              <a:ea typeface="ＭＳ Ｐゴシック" panose="020B0600070205080204" pitchFamily="50" charset="-128"/>
            </a:rPr>
            <a:t>　分母に算入される標準財政規模は減となったが、分子に算入される将来負担額については、地方債残高、債務負担行為に基づく支出予定額、公営企業等繰入見込額がそれぞれ減となったことが主な要因として挙げられる。</a:t>
          </a:r>
        </a:p>
        <a:p>
          <a:r>
            <a:rPr kumimoji="1" lang="ja-JP" altLang="en-US" sz="1200">
              <a:latin typeface="ＭＳ Ｐゴシック" panose="020B0600070205080204" pitchFamily="50" charset="-128"/>
              <a:ea typeface="ＭＳ Ｐゴシック" panose="020B0600070205080204" pitchFamily="50" charset="-128"/>
            </a:rPr>
            <a:t>　今後は、公共施設の予防保全・再編等にあたり、基金の取崩しや地方債の発行額の変化などが見込まれるため、各財政指標に留意しつつ、財政の健全性を維持していく。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167746</xdr:rowOff>
    </xdr:to>
    <xdr:cxnSp macro="">
      <xdr:nvCxnSpPr>
        <xdr:cNvPr id="438" name="直線コネクタ 437"/>
        <xdr:cNvCxnSpPr/>
      </xdr:nvCxnSpPr>
      <xdr:spPr>
        <a:xfrm flipV="1">
          <a:off x="17018000" y="2370667"/>
          <a:ext cx="0" cy="1397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139823</xdr:rowOff>
    </xdr:from>
    <xdr:ext cx="762000" cy="259045"/>
    <xdr:sp macro="" textlink="">
      <xdr:nvSpPr>
        <xdr:cNvPr id="439" name="将来負担の状況最小値テキスト"/>
        <xdr:cNvSpPr txBox="1"/>
      </xdr:nvSpPr>
      <xdr:spPr>
        <a:xfrm>
          <a:off x="17106900" y="37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167746</xdr:rowOff>
    </xdr:from>
    <xdr:to>
      <xdr:col>81</xdr:col>
      <xdr:colOff>133350</xdr:colOff>
      <xdr:row>21</xdr:row>
      <xdr:rowOff>167746</xdr:rowOff>
    </xdr:to>
    <xdr:cxnSp macro="">
      <xdr:nvCxnSpPr>
        <xdr:cNvPr id="440" name="直線コネクタ 439"/>
        <xdr:cNvCxnSpPr/>
      </xdr:nvCxnSpPr>
      <xdr:spPr>
        <a:xfrm>
          <a:off x="16929100" y="37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124142</xdr:rowOff>
    </xdr:from>
    <xdr:to>
      <xdr:col>81</xdr:col>
      <xdr:colOff>44450</xdr:colOff>
      <xdr:row>17</xdr:row>
      <xdr:rowOff>135678</xdr:rowOff>
    </xdr:to>
    <xdr:cxnSp macro="">
      <xdr:nvCxnSpPr>
        <xdr:cNvPr id="443" name="直線コネクタ 442"/>
        <xdr:cNvCxnSpPr/>
      </xdr:nvCxnSpPr>
      <xdr:spPr>
        <a:xfrm flipV="1">
          <a:off x="16179800" y="2867342"/>
          <a:ext cx="838200" cy="18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155275</xdr:rowOff>
    </xdr:from>
    <xdr:ext cx="762000" cy="259045"/>
    <xdr:sp macro="" textlink="">
      <xdr:nvSpPr>
        <xdr:cNvPr id="444" name="将来負担の状況平均値テキスト"/>
        <xdr:cNvSpPr txBox="1"/>
      </xdr:nvSpPr>
      <xdr:spPr>
        <a:xfrm>
          <a:off x="17106900" y="2384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138748</xdr:rowOff>
    </xdr:from>
    <xdr:to>
      <xdr:col>81</xdr:col>
      <xdr:colOff>95250</xdr:colOff>
      <xdr:row>15</xdr:row>
      <xdr:rowOff>68898</xdr:rowOff>
    </xdr:to>
    <xdr:sp macro="" textlink="">
      <xdr:nvSpPr>
        <xdr:cNvPr id="445" name="フローチャート: 判断 444"/>
        <xdr:cNvSpPr/>
      </xdr:nvSpPr>
      <xdr:spPr>
        <a:xfrm>
          <a:off x="169672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135678</xdr:rowOff>
    </xdr:from>
    <xdr:to>
      <xdr:col>77</xdr:col>
      <xdr:colOff>44450</xdr:colOff>
      <xdr:row>19</xdr:row>
      <xdr:rowOff>82338</xdr:rowOff>
    </xdr:to>
    <xdr:cxnSp macro="">
      <xdr:nvCxnSpPr>
        <xdr:cNvPr id="446" name="直線コネクタ 445"/>
        <xdr:cNvCxnSpPr/>
      </xdr:nvCxnSpPr>
      <xdr:spPr>
        <a:xfrm flipV="1">
          <a:off x="15290800" y="305032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11536</xdr:rowOff>
    </xdr:from>
    <xdr:to>
      <xdr:col>77</xdr:col>
      <xdr:colOff>95250</xdr:colOff>
      <xdr:row>15</xdr:row>
      <xdr:rowOff>113136</xdr:rowOff>
    </xdr:to>
    <xdr:sp macro="" textlink="">
      <xdr:nvSpPr>
        <xdr:cNvPr id="447" name="フローチャート: 判断 446"/>
        <xdr:cNvSpPr/>
      </xdr:nvSpPr>
      <xdr:spPr>
        <a:xfrm>
          <a:off x="16129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123313</xdr:rowOff>
    </xdr:from>
    <xdr:ext cx="736600" cy="259045"/>
    <xdr:sp macro="" textlink="">
      <xdr:nvSpPr>
        <xdr:cNvPr id="448" name="テキスト ボックス 447"/>
        <xdr:cNvSpPr txBox="1"/>
      </xdr:nvSpPr>
      <xdr:spPr>
        <a:xfrm>
          <a:off x="15798800" y="235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82338</xdr:rowOff>
    </xdr:from>
    <xdr:to>
      <xdr:col>72</xdr:col>
      <xdr:colOff>203200</xdr:colOff>
      <xdr:row>19</xdr:row>
      <xdr:rowOff>92392</xdr:rowOff>
    </xdr:to>
    <xdr:cxnSp macro="">
      <xdr:nvCxnSpPr>
        <xdr:cNvPr id="449" name="直線コネクタ 448"/>
        <xdr:cNvCxnSpPr/>
      </xdr:nvCxnSpPr>
      <xdr:spPr>
        <a:xfrm flipV="1">
          <a:off x="14401800" y="33398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110067</xdr:rowOff>
    </xdr:from>
    <xdr:to>
      <xdr:col>73</xdr:col>
      <xdr:colOff>44450</xdr:colOff>
      <xdr:row>16</xdr:row>
      <xdr:rowOff>40217</xdr:rowOff>
    </xdr:to>
    <xdr:sp macro="" textlink="">
      <xdr:nvSpPr>
        <xdr:cNvPr id="450" name="フローチャート: 判断 449"/>
        <xdr:cNvSpPr/>
      </xdr:nvSpPr>
      <xdr:spPr>
        <a:xfrm>
          <a:off x="15240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50394</xdr:rowOff>
    </xdr:from>
    <xdr:ext cx="762000" cy="259045"/>
    <xdr:sp macro="" textlink="">
      <xdr:nvSpPr>
        <xdr:cNvPr id="451" name="テキスト ボックス 450"/>
        <xdr:cNvSpPr txBox="1"/>
      </xdr:nvSpPr>
      <xdr:spPr>
        <a:xfrm>
          <a:off x="14909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92392</xdr:rowOff>
    </xdr:from>
    <xdr:to>
      <xdr:col>68</xdr:col>
      <xdr:colOff>152400</xdr:colOff>
      <xdr:row>19</xdr:row>
      <xdr:rowOff>96414</xdr:rowOff>
    </xdr:to>
    <xdr:cxnSp macro="">
      <xdr:nvCxnSpPr>
        <xdr:cNvPr id="452" name="直線コネクタ 451"/>
        <xdr:cNvCxnSpPr/>
      </xdr:nvCxnSpPr>
      <xdr:spPr>
        <a:xfrm flipV="1">
          <a:off x="13512800" y="334994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130175</xdr:rowOff>
    </xdr:from>
    <xdr:to>
      <xdr:col>68</xdr:col>
      <xdr:colOff>203200</xdr:colOff>
      <xdr:row>16</xdr:row>
      <xdr:rowOff>60325</xdr:rowOff>
    </xdr:to>
    <xdr:sp macro="" textlink="">
      <xdr:nvSpPr>
        <xdr:cNvPr id="453" name="フローチャート: 判断 452"/>
        <xdr:cNvSpPr/>
      </xdr:nvSpPr>
      <xdr:spPr>
        <a:xfrm>
          <a:off x="14351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70502</xdr:rowOff>
    </xdr:from>
    <xdr:ext cx="762000" cy="259045"/>
    <xdr:sp macro="" textlink="">
      <xdr:nvSpPr>
        <xdr:cNvPr id="454" name="テキスト ボックス 453"/>
        <xdr:cNvSpPr txBox="1"/>
      </xdr:nvSpPr>
      <xdr:spPr>
        <a:xfrm>
          <a:off x="14020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41169</xdr:rowOff>
    </xdr:from>
    <xdr:to>
      <xdr:col>64</xdr:col>
      <xdr:colOff>152400</xdr:colOff>
      <xdr:row>16</xdr:row>
      <xdr:rowOff>142769</xdr:rowOff>
    </xdr:to>
    <xdr:sp macro="" textlink="">
      <xdr:nvSpPr>
        <xdr:cNvPr id="455" name="フローチャート: 判断 454"/>
        <xdr:cNvSpPr/>
      </xdr:nvSpPr>
      <xdr:spPr>
        <a:xfrm>
          <a:off x="13462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152946</xdr:rowOff>
    </xdr:from>
    <xdr:ext cx="762000" cy="259045"/>
    <xdr:sp macro="" textlink="">
      <xdr:nvSpPr>
        <xdr:cNvPr id="456" name="テキスト ボックス 455"/>
        <xdr:cNvSpPr txBox="1"/>
      </xdr:nvSpPr>
      <xdr:spPr>
        <a:xfrm>
          <a:off x="13131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73342</xdr:rowOff>
    </xdr:from>
    <xdr:to>
      <xdr:col>81</xdr:col>
      <xdr:colOff>95250</xdr:colOff>
      <xdr:row>17</xdr:row>
      <xdr:rowOff>3492</xdr:rowOff>
    </xdr:to>
    <xdr:sp macro="" textlink="">
      <xdr:nvSpPr>
        <xdr:cNvPr id="462" name="楕円 461"/>
        <xdr:cNvSpPr/>
      </xdr:nvSpPr>
      <xdr:spPr>
        <a:xfrm>
          <a:off x="16967200" y="281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45419</xdr:rowOff>
    </xdr:from>
    <xdr:ext cx="762000" cy="259045"/>
    <xdr:sp macro="" textlink="">
      <xdr:nvSpPr>
        <xdr:cNvPr id="463" name="将来負担の状況該当値テキスト"/>
        <xdr:cNvSpPr txBox="1"/>
      </xdr:nvSpPr>
      <xdr:spPr>
        <a:xfrm>
          <a:off x="17106900" y="278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84878</xdr:rowOff>
    </xdr:from>
    <xdr:to>
      <xdr:col>77</xdr:col>
      <xdr:colOff>95250</xdr:colOff>
      <xdr:row>18</xdr:row>
      <xdr:rowOff>15028</xdr:rowOff>
    </xdr:to>
    <xdr:sp macro="" textlink="">
      <xdr:nvSpPr>
        <xdr:cNvPr id="464" name="楕円 463"/>
        <xdr:cNvSpPr/>
      </xdr:nvSpPr>
      <xdr:spPr>
        <a:xfrm>
          <a:off x="16129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171255</xdr:rowOff>
    </xdr:from>
    <xdr:ext cx="736600" cy="259045"/>
    <xdr:sp macro="" textlink="">
      <xdr:nvSpPr>
        <xdr:cNvPr id="465" name="テキスト ボックス 464"/>
        <xdr:cNvSpPr txBox="1"/>
      </xdr:nvSpPr>
      <xdr:spPr>
        <a:xfrm>
          <a:off x="15798800" y="308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31538</xdr:rowOff>
    </xdr:from>
    <xdr:to>
      <xdr:col>73</xdr:col>
      <xdr:colOff>44450</xdr:colOff>
      <xdr:row>19</xdr:row>
      <xdr:rowOff>133138</xdr:rowOff>
    </xdr:to>
    <xdr:sp macro="" textlink="">
      <xdr:nvSpPr>
        <xdr:cNvPr id="466" name="楕円 465"/>
        <xdr:cNvSpPr/>
      </xdr:nvSpPr>
      <xdr:spPr>
        <a:xfrm>
          <a:off x="15240000" y="3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117915</xdr:rowOff>
    </xdr:from>
    <xdr:ext cx="762000" cy="259045"/>
    <xdr:sp macro="" textlink="">
      <xdr:nvSpPr>
        <xdr:cNvPr id="467" name="テキスト ボックス 466"/>
        <xdr:cNvSpPr txBox="1"/>
      </xdr:nvSpPr>
      <xdr:spPr>
        <a:xfrm>
          <a:off x="14909800" y="337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41592</xdr:rowOff>
    </xdr:from>
    <xdr:to>
      <xdr:col>68</xdr:col>
      <xdr:colOff>203200</xdr:colOff>
      <xdr:row>19</xdr:row>
      <xdr:rowOff>143192</xdr:rowOff>
    </xdr:to>
    <xdr:sp macro="" textlink="">
      <xdr:nvSpPr>
        <xdr:cNvPr id="468" name="楕円 467"/>
        <xdr:cNvSpPr/>
      </xdr:nvSpPr>
      <xdr:spPr>
        <a:xfrm>
          <a:off x="14351000" y="32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127969</xdr:rowOff>
    </xdr:from>
    <xdr:ext cx="762000" cy="259045"/>
    <xdr:sp macro="" textlink="">
      <xdr:nvSpPr>
        <xdr:cNvPr id="469" name="テキスト ボックス 468"/>
        <xdr:cNvSpPr txBox="1"/>
      </xdr:nvSpPr>
      <xdr:spPr>
        <a:xfrm>
          <a:off x="14020800" y="338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45614</xdr:rowOff>
    </xdr:from>
    <xdr:to>
      <xdr:col>64</xdr:col>
      <xdr:colOff>152400</xdr:colOff>
      <xdr:row>19</xdr:row>
      <xdr:rowOff>147214</xdr:rowOff>
    </xdr:to>
    <xdr:sp macro="" textlink="">
      <xdr:nvSpPr>
        <xdr:cNvPr id="470" name="楕円 469"/>
        <xdr:cNvSpPr/>
      </xdr:nvSpPr>
      <xdr:spPr>
        <a:xfrm>
          <a:off x="13462000" y="330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131991</xdr:rowOff>
    </xdr:from>
    <xdr:ext cx="762000" cy="259045"/>
    <xdr:sp macro="" textlink="">
      <xdr:nvSpPr>
        <xdr:cNvPr id="471" name="テキスト ボックス 470"/>
        <xdr:cNvSpPr txBox="1"/>
      </xdr:nvSpPr>
      <xdr:spPr>
        <a:xfrm>
          <a:off x="13131800" y="338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246,394
244,260
35.70
96,409,004
88,840,438
7,250,090
45,357,420
61,709,726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人件費に係る経常収支比率は、退職手当の増などに伴う職員給与費の増があったものの、経常一般財源の増加により横ばいとなっており、類似団体平均値と比べ３．６ポイント上回る２９．４％となった。</a:t>
          </a:r>
        </a:p>
        <a:p>
          <a:r>
            <a:rPr kumimoji="1" lang="ja-JP" altLang="en-US" sz="1300">
              <a:latin typeface="ＭＳ Ｐゴシック" panose="020B0600070205080204" pitchFamily="50" charset="-128"/>
              <a:ea typeface="ＭＳ Ｐゴシック" panose="020B0600070205080204" pitchFamily="50" charset="-128"/>
            </a:rPr>
            <a:t>　今後も事業の見直しや重点化を図るとともに、それに伴う職員定数の適正化を引き続き図り、人件費の抑制に努める。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61686</xdr:rowOff>
    </xdr:from>
    <xdr:to>
      <xdr:col>24</xdr:col>
      <xdr:colOff>25400</xdr:colOff>
      <xdr:row>40</xdr:row>
      <xdr:rowOff>94343</xdr:rowOff>
    </xdr:to>
    <xdr:cxnSp macro="">
      <xdr:nvCxnSpPr>
        <xdr:cNvPr id="63" name="直線コネクタ 62"/>
        <xdr:cNvCxnSpPr/>
      </xdr:nvCxnSpPr>
      <xdr:spPr>
        <a:xfrm flipV="1">
          <a:off x="4826000" y="5548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66420</xdr:rowOff>
    </xdr:from>
    <xdr:ext cx="762000" cy="259045"/>
    <xdr:sp macro="" textlink="">
      <xdr:nvSpPr>
        <xdr:cNvPr id="64" name="人件費最小値テキスト"/>
        <xdr:cNvSpPr txBox="1"/>
      </xdr:nvSpPr>
      <xdr:spPr>
        <a:xfrm>
          <a:off x="4914900" y="69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94343</xdr:rowOff>
    </xdr:from>
    <xdr:to>
      <xdr:col>24</xdr:col>
      <xdr:colOff>114300</xdr:colOff>
      <xdr:row>40</xdr:row>
      <xdr:rowOff>94343</xdr:rowOff>
    </xdr:to>
    <xdr:cxnSp macro="">
      <xdr:nvCxnSpPr>
        <xdr:cNvPr id="65" name="直線コネクタ 64"/>
        <xdr:cNvCxnSpPr/>
      </xdr:nvCxnSpPr>
      <xdr:spPr>
        <a:xfrm>
          <a:off x="4737100" y="695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148063</xdr:rowOff>
    </xdr:from>
    <xdr:ext cx="762000" cy="259045"/>
    <xdr:sp macro="" textlink="">
      <xdr:nvSpPr>
        <xdr:cNvPr id="66" name="人件費最大値テキスト"/>
        <xdr:cNvSpPr txBox="1"/>
      </xdr:nvSpPr>
      <xdr:spPr>
        <a:xfrm>
          <a:off x="4914900" y="52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61686</xdr:rowOff>
    </xdr:from>
    <xdr:to>
      <xdr:col>24</xdr:col>
      <xdr:colOff>114300</xdr:colOff>
      <xdr:row>32</xdr:row>
      <xdr:rowOff>61686</xdr:rowOff>
    </xdr:to>
    <xdr:cxnSp macro="">
      <xdr:nvCxnSpPr>
        <xdr:cNvPr id="67" name="直線コネクタ 66"/>
        <xdr:cNvCxnSpPr/>
      </xdr:nvCxnSpPr>
      <xdr:spPr>
        <a:xfrm>
          <a:off x="4737100" y="55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118835</xdr:rowOff>
    </xdr:from>
    <xdr:to>
      <xdr:col>24</xdr:col>
      <xdr:colOff>25400</xdr:colOff>
      <xdr:row>39</xdr:row>
      <xdr:rowOff>118835</xdr:rowOff>
    </xdr:to>
    <xdr:cxnSp macro="">
      <xdr:nvCxnSpPr>
        <xdr:cNvPr id="68" name="直線コネクタ 67"/>
        <xdr:cNvCxnSpPr/>
      </xdr:nvCxnSpPr>
      <xdr:spPr>
        <a:xfrm>
          <a:off x="3987800" y="68053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11084</xdr:rowOff>
    </xdr:from>
    <xdr:ext cx="762000" cy="259045"/>
    <xdr:sp macro="" textlink="">
      <xdr:nvSpPr>
        <xdr:cNvPr id="69" name="人件費平均値テキスト"/>
        <xdr:cNvSpPr txBox="1"/>
      </xdr:nvSpPr>
      <xdr:spPr>
        <a:xfrm>
          <a:off x="4914900" y="601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70" name="フローチャート: 判断 69"/>
        <xdr:cNvSpPr/>
      </xdr:nvSpPr>
      <xdr:spPr>
        <a:xfrm>
          <a:off x="47752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118835</xdr:rowOff>
    </xdr:from>
    <xdr:to>
      <xdr:col>19</xdr:col>
      <xdr:colOff>187325</xdr:colOff>
      <xdr:row>41</xdr:row>
      <xdr:rowOff>69850</xdr:rowOff>
    </xdr:to>
    <xdr:cxnSp macro="">
      <xdr:nvCxnSpPr>
        <xdr:cNvPr id="71" name="直線コネクタ 70"/>
        <xdr:cNvCxnSpPr/>
      </xdr:nvCxnSpPr>
      <xdr:spPr>
        <a:xfrm flipV="1">
          <a:off x="3098800" y="6805385"/>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100693</xdr:rowOff>
    </xdr:from>
    <xdr:to>
      <xdr:col>20</xdr:col>
      <xdr:colOff>38100</xdr:colOff>
      <xdr:row>36</xdr:row>
      <xdr:rowOff>30843</xdr:rowOff>
    </xdr:to>
    <xdr:sp macro="" textlink="">
      <xdr:nvSpPr>
        <xdr:cNvPr id="72" name="フローチャート: 判断 71"/>
        <xdr:cNvSpPr/>
      </xdr:nvSpPr>
      <xdr:spPr>
        <a:xfrm>
          <a:off x="3937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41020</xdr:rowOff>
    </xdr:from>
    <xdr:ext cx="736600" cy="259045"/>
    <xdr:sp macro="" textlink="">
      <xdr:nvSpPr>
        <xdr:cNvPr id="73" name="テキスト ボックス 72"/>
        <xdr:cNvSpPr txBox="1"/>
      </xdr:nvSpPr>
      <xdr:spPr>
        <a:xfrm>
          <a:off x="3606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37193</xdr:rowOff>
    </xdr:from>
    <xdr:to>
      <xdr:col>15</xdr:col>
      <xdr:colOff>98425</xdr:colOff>
      <xdr:row>41</xdr:row>
      <xdr:rowOff>69850</xdr:rowOff>
    </xdr:to>
    <xdr:cxnSp macro="">
      <xdr:nvCxnSpPr>
        <xdr:cNvPr id="74" name="直線コネクタ 73"/>
        <xdr:cNvCxnSpPr/>
      </xdr:nvCxnSpPr>
      <xdr:spPr>
        <a:xfrm>
          <a:off x="2209800" y="7066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125186</xdr:rowOff>
    </xdr:from>
    <xdr:to>
      <xdr:col>15</xdr:col>
      <xdr:colOff>149225</xdr:colOff>
      <xdr:row>37</xdr:row>
      <xdr:rowOff>55336</xdr:rowOff>
    </xdr:to>
    <xdr:sp macro="" textlink="">
      <xdr:nvSpPr>
        <xdr:cNvPr id="75" name="フローチャート: 判断 74"/>
        <xdr:cNvSpPr/>
      </xdr:nvSpPr>
      <xdr:spPr>
        <a:xfrm>
          <a:off x="3048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65513</xdr:rowOff>
    </xdr:from>
    <xdr:ext cx="762000" cy="259045"/>
    <xdr:sp macro="" textlink="">
      <xdr:nvSpPr>
        <xdr:cNvPr id="76" name="テキスト ボックス 75"/>
        <xdr:cNvSpPr txBox="1"/>
      </xdr:nvSpPr>
      <xdr:spPr>
        <a:xfrm>
          <a:off x="2717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37193</xdr:rowOff>
    </xdr:from>
    <xdr:to>
      <xdr:col>11</xdr:col>
      <xdr:colOff>9525</xdr:colOff>
      <xdr:row>41</xdr:row>
      <xdr:rowOff>53522</xdr:rowOff>
    </xdr:to>
    <xdr:cxnSp macro="">
      <xdr:nvCxnSpPr>
        <xdr:cNvPr id="77" name="直線コネクタ 76"/>
        <xdr:cNvCxnSpPr/>
      </xdr:nvCxnSpPr>
      <xdr:spPr>
        <a:xfrm flipV="1">
          <a:off x="1320800" y="7066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141514</xdr:rowOff>
    </xdr:from>
    <xdr:to>
      <xdr:col>11</xdr:col>
      <xdr:colOff>60325</xdr:colOff>
      <xdr:row>35</xdr:row>
      <xdr:rowOff>71664</xdr:rowOff>
    </xdr:to>
    <xdr:sp macro="" textlink="">
      <xdr:nvSpPr>
        <xdr:cNvPr id="78" name="フローチャート: 判断 77"/>
        <xdr:cNvSpPr/>
      </xdr:nvSpPr>
      <xdr:spPr>
        <a:xfrm>
          <a:off x="2159000" y="5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81841</xdr:rowOff>
    </xdr:from>
    <xdr:ext cx="762000" cy="259045"/>
    <xdr:sp macro="" textlink="">
      <xdr:nvSpPr>
        <xdr:cNvPr id="79" name="テキスト ボックス 78"/>
        <xdr:cNvSpPr txBox="1"/>
      </xdr:nvSpPr>
      <xdr:spPr>
        <a:xfrm>
          <a:off x="1828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80" name="フローチャート: 判断 79"/>
        <xdr:cNvSpPr/>
      </xdr:nvSpPr>
      <xdr:spPr>
        <a:xfrm>
          <a:off x="1270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81" name="テキスト ボックス 80"/>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68035</xdr:rowOff>
    </xdr:from>
    <xdr:to>
      <xdr:col>24</xdr:col>
      <xdr:colOff>76200</xdr:colOff>
      <xdr:row>39</xdr:row>
      <xdr:rowOff>169635</xdr:rowOff>
    </xdr:to>
    <xdr:sp macro="" textlink="">
      <xdr:nvSpPr>
        <xdr:cNvPr id="87" name="楕円 86"/>
        <xdr:cNvSpPr/>
      </xdr:nvSpPr>
      <xdr:spPr>
        <a:xfrm>
          <a:off x="47752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40112</xdr:rowOff>
    </xdr:from>
    <xdr:ext cx="762000" cy="259045"/>
    <xdr:sp macro="" textlink="">
      <xdr:nvSpPr>
        <xdr:cNvPr id="88" name="人件費該当値テキスト"/>
        <xdr:cNvSpPr txBox="1"/>
      </xdr:nvSpPr>
      <xdr:spPr>
        <a:xfrm>
          <a:off x="49149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68035</xdr:rowOff>
    </xdr:from>
    <xdr:to>
      <xdr:col>20</xdr:col>
      <xdr:colOff>38100</xdr:colOff>
      <xdr:row>39</xdr:row>
      <xdr:rowOff>169635</xdr:rowOff>
    </xdr:to>
    <xdr:sp macro="" textlink="">
      <xdr:nvSpPr>
        <xdr:cNvPr id="89" name="楕円 88"/>
        <xdr:cNvSpPr/>
      </xdr:nvSpPr>
      <xdr:spPr>
        <a:xfrm>
          <a:off x="3937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154412</xdr:rowOff>
    </xdr:from>
    <xdr:ext cx="736600" cy="259045"/>
    <xdr:sp macro="" textlink="">
      <xdr:nvSpPr>
        <xdr:cNvPr id="90" name="テキスト ボックス 89"/>
        <xdr:cNvSpPr txBox="1"/>
      </xdr:nvSpPr>
      <xdr:spPr>
        <a:xfrm>
          <a:off x="3606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19050</xdr:rowOff>
    </xdr:from>
    <xdr:to>
      <xdr:col>15</xdr:col>
      <xdr:colOff>149225</xdr:colOff>
      <xdr:row>41</xdr:row>
      <xdr:rowOff>120650</xdr:rowOff>
    </xdr:to>
    <xdr:sp macro="" textlink="">
      <xdr:nvSpPr>
        <xdr:cNvPr id="91" name="楕円 90"/>
        <xdr:cNvSpPr/>
      </xdr:nvSpPr>
      <xdr:spPr>
        <a:xfrm>
          <a:off x="3048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105427</xdr:rowOff>
    </xdr:from>
    <xdr:ext cx="762000" cy="259045"/>
    <xdr:sp macro="" textlink="">
      <xdr:nvSpPr>
        <xdr:cNvPr id="92" name="テキスト ボックス 91"/>
        <xdr:cNvSpPr txBox="1"/>
      </xdr:nvSpPr>
      <xdr:spPr>
        <a:xfrm>
          <a:off x="2717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157843</xdr:rowOff>
    </xdr:from>
    <xdr:to>
      <xdr:col>11</xdr:col>
      <xdr:colOff>60325</xdr:colOff>
      <xdr:row>41</xdr:row>
      <xdr:rowOff>87993</xdr:rowOff>
    </xdr:to>
    <xdr:sp macro="" textlink="">
      <xdr:nvSpPr>
        <xdr:cNvPr id="93" name="楕円 92"/>
        <xdr:cNvSpPr/>
      </xdr:nvSpPr>
      <xdr:spPr>
        <a:xfrm>
          <a:off x="2159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72770</xdr:rowOff>
    </xdr:from>
    <xdr:ext cx="762000" cy="259045"/>
    <xdr:sp macro="" textlink="">
      <xdr:nvSpPr>
        <xdr:cNvPr id="94" name="テキスト ボックス 93"/>
        <xdr:cNvSpPr txBox="1"/>
      </xdr:nvSpPr>
      <xdr:spPr>
        <a:xfrm>
          <a:off x="1828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2722</xdr:rowOff>
    </xdr:from>
    <xdr:to>
      <xdr:col>6</xdr:col>
      <xdr:colOff>171450</xdr:colOff>
      <xdr:row>41</xdr:row>
      <xdr:rowOff>104322</xdr:rowOff>
    </xdr:to>
    <xdr:sp macro="" textlink="">
      <xdr:nvSpPr>
        <xdr:cNvPr id="95" name="楕円 94"/>
        <xdr:cNvSpPr/>
      </xdr:nvSpPr>
      <xdr:spPr>
        <a:xfrm>
          <a:off x="1270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89099</xdr:rowOff>
    </xdr:from>
    <xdr:ext cx="762000" cy="259045"/>
    <xdr:sp macro="" textlink="">
      <xdr:nvSpPr>
        <xdr:cNvPr id="96" name="テキスト ボックス 95"/>
        <xdr:cNvSpPr txBox="1"/>
      </xdr:nvSpPr>
      <xdr:spPr>
        <a:xfrm>
          <a:off x="939800" y="71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物件費に係る経常収支比率は、近年、類似団体平均値に近い数値で推移しているが、前年度と比べ０．１％悪化し、類似団体平均値と比べ０．７ポイント下回る１６．３％となった。</a:t>
          </a:r>
        </a:p>
        <a:p>
          <a:r>
            <a:rPr kumimoji="1" lang="ja-JP" altLang="en-US" sz="1300">
              <a:latin typeface="ＭＳ Ｐゴシック" panose="020B0600070205080204" pitchFamily="50" charset="-128"/>
              <a:ea typeface="ＭＳ Ｐゴシック" panose="020B0600070205080204" pitchFamily="50" charset="-128"/>
            </a:rPr>
            <a:t>　近年は改善傾向にあるものの、本市の財政構造を硬直化させる大きな要因になっていると認識しており、施設の維持管理経費などの見直し・適正化を引き続き図っていく。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55563</xdr:rowOff>
    </xdr:to>
    <xdr:cxnSp macro="">
      <xdr:nvCxnSpPr>
        <xdr:cNvPr id="128" name="直線コネクタ 127"/>
        <xdr:cNvCxnSpPr/>
      </xdr:nvCxnSpPr>
      <xdr:spPr>
        <a:xfrm flipV="1">
          <a:off x="16510000" y="22415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27640</xdr:rowOff>
    </xdr:from>
    <xdr:ext cx="762000" cy="259045"/>
    <xdr:sp macro="" textlink="">
      <xdr:nvSpPr>
        <xdr:cNvPr id="129" name="物件費最小値テキスト"/>
        <xdr:cNvSpPr txBox="1"/>
      </xdr:nvSpPr>
      <xdr:spPr>
        <a:xfrm>
          <a:off x="16598900" y="36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55563</xdr:rowOff>
    </xdr:from>
    <xdr:to>
      <xdr:col>82</xdr:col>
      <xdr:colOff>196850</xdr:colOff>
      <xdr:row>21</xdr:row>
      <xdr:rowOff>55563</xdr:rowOff>
    </xdr:to>
    <xdr:cxnSp macro="">
      <xdr:nvCxnSpPr>
        <xdr:cNvPr id="130" name="直線コネクタ 129"/>
        <xdr:cNvCxnSpPr/>
      </xdr:nvCxnSpPr>
      <xdr:spPr>
        <a:xfrm>
          <a:off x="16421100" y="36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31" name="物件費最大値テキスト"/>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32" name="直線コネクタ 131"/>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155575</xdr:rowOff>
    </xdr:from>
    <xdr:to>
      <xdr:col>82</xdr:col>
      <xdr:colOff>107950</xdr:colOff>
      <xdr:row>15</xdr:row>
      <xdr:rowOff>169863</xdr:rowOff>
    </xdr:to>
    <xdr:cxnSp macro="">
      <xdr:nvCxnSpPr>
        <xdr:cNvPr id="133" name="直線コネクタ 132"/>
        <xdr:cNvCxnSpPr/>
      </xdr:nvCxnSpPr>
      <xdr:spPr>
        <a:xfrm>
          <a:off x="15671800" y="2727325"/>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19702</xdr:rowOff>
    </xdr:from>
    <xdr:ext cx="762000" cy="259045"/>
    <xdr:sp macro="" textlink="">
      <xdr:nvSpPr>
        <xdr:cNvPr id="134" name="物件費平均値テキスト"/>
        <xdr:cNvSpPr txBox="1"/>
      </xdr:nvSpPr>
      <xdr:spPr>
        <a:xfrm>
          <a:off x="16598900" y="2762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35" name="フローチャート: 判断 134"/>
        <xdr:cNvSpPr/>
      </xdr:nvSpPr>
      <xdr:spPr>
        <a:xfrm>
          <a:off x="164592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16</xdr:row>
      <xdr:rowOff>41275</xdr:rowOff>
    </xdr:to>
    <xdr:cxnSp macro="">
      <xdr:nvCxnSpPr>
        <xdr:cNvPr id="136" name="直線コネクタ 135"/>
        <xdr:cNvCxnSpPr/>
      </xdr:nvCxnSpPr>
      <xdr:spPr>
        <a:xfrm flipV="1">
          <a:off x="14782800" y="27273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76200</xdr:rowOff>
    </xdr:from>
    <xdr:to>
      <xdr:col>78</xdr:col>
      <xdr:colOff>120650</xdr:colOff>
      <xdr:row>16</xdr:row>
      <xdr:rowOff>6350</xdr:rowOff>
    </xdr:to>
    <xdr:sp macro="" textlink="">
      <xdr:nvSpPr>
        <xdr:cNvPr id="137" name="フローチャート: 判断 136"/>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38" name="テキスト ボックス 137"/>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41275</xdr:rowOff>
    </xdr:from>
    <xdr:to>
      <xdr:col>73</xdr:col>
      <xdr:colOff>180975</xdr:colOff>
      <xdr:row>17</xdr:row>
      <xdr:rowOff>69850</xdr:rowOff>
    </xdr:to>
    <xdr:cxnSp macro="">
      <xdr:nvCxnSpPr>
        <xdr:cNvPr id="139" name="直線コネクタ 138"/>
        <xdr:cNvCxnSpPr/>
      </xdr:nvCxnSpPr>
      <xdr:spPr>
        <a:xfrm flipV="1">
          <a:off x="13893800" y="27844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119063</xdr:rowOff>
    </xdr:from>
    <xdr:to>
      <xdr:col>74</xdr:col>
      <xdr:colOff>31750</xdr:colOff>
      <xdr:row>16</xdr:row>
      <xdr:rowOff>49213</xdr:rowOff>
    </xdr:to>
    <xdr:sp macro="" textlink="">
      <xdr:nvSpPr>
        <xdr:cNvPr id="140" name="フローチャート: 判断 139"/>
        <xdr:cNvSpPr/>
      </xdr:nvSpPr>
      <xdr:spPr>
        <a:xfrm>
          <a:off x="14732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59390</xdr:rowOff>
    </xdr:from>
    <xdr:ext cx="762000" cy="259045"/>
    <xdr:sp macro="" textlink="">
      <xdr:nvSpPr>
        <xdr:cNvPr id="141" name="テキスト ボックス 140"/>
        <xdr:cNvSpPr txBox="1"/>
      </xdr:nvSpPr>
      <xdr:spPr>
        <a:xfrm>
          <a:off x="14401800" y="245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26988</xdr:rowOff>
    </xdr:from>
    <xdr:to>
      <xdr:col>69</xdr:col>
      <xdr:colOff>92075</xdr:colOff>
      <xdr:row>17</xdr:row>
      <xdr:rowOff>69850</xdr:rowOff>
    </xdr:to>
    <xdr:cxnSp macro="">
      <xdr:nvCxnSpPr>
        <xdr:cNvPr id="142" name="直線コネクタ 141"/>
        <xdr:cNvCxnSpPr/>
      </xdr:nvCxnSpPr>
      <xdr:spPr>
        <a:xfrm>
          <a:off x="13004800" y="294163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147638</xdr:rowOff>
    </xdr:from>
    <xdr:to>
      <xdr:col>69</xdr:col>
      <xdr:colOff>142875</xdr:colOff>
      <xdr:row>17</xdr:row>
      <xdr:rowOff>77788</xdr:rowOff>
    </xdr:to>
    <xdr:sp macro="" textlink="">
      <xdr:nvSpPr>
        <xdr:cNvPr id="143" name="フローチャート: 判断 142"/>
        <xdr:cNvSpPr/>
      </xdr:nvSpPr>
      <xdr:spPr>
        <a:xfrm>
          <a:off x="13843000" y="28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87965</xdr:rowOff>
    </xdr:from>
    <xdr:ext cx="762000" cy="259045"/>
    <xdr:sp macro="" textlink="">
      <xdr:nvSpPr>
        <xdr:cNvPr id="144" name="テキスト ボックス 143"/>
        <xdr:cNvSpPr txBox="1"/>
      </xdr:nvSpPr>
      <xdr:spPr>
        <a:xfrm>
          <a:off x="13512800" y="265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5" name="フローチャート: 判断 144"/>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46" name="テキスト ボックス 145"/>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119063</xdr:rowOff>
    </xdr:from>
    <xdr:to>
      <xdr:col>82</xdr:col>
      <xdr:colOff>158750</xdr:colOff>
      <xdr:row>16</xdr:row>
      <xdr:rowOff>49213</xdr:rowOff>
    </xdr:to>
    <xdr:sp macro="" textlink="">
      <xdr:nvSpPr>
        <xdr:cNvPr id="152" name="楕円 151"/>
        <xdr:cNvSpPr/>
      </xdr:nvSpPr>
      <xdr:spPr>
        <a:xfrm>
          <a:off x="16459200" y="269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135590</xdr:rowOff>
    </xdr:from>
    <xdr:ext cx="762000" cy="259045"/>
    <xdr:sp macro="" textlink="">
      <xdr:nvSpPr>
        <xdr:cNvPr id="153" name="物件費該当値テキスト"/>
        <xdr:cNvSpPr txBox="1"/>
      </xdr:nvSpPr>
      <xdr:spPr>
        <a:xfrm>
          <a:off x="16598900" y="253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104775</xdr:rowOff>
    </xdr:from>
    <xdr:to>
      <xdr:col>78</xdr:col>
      <xdr:colOff>120650</xdr:colOff>
      <xdr:row>16</xdr:row>
      <xdr:rowOff>34925</xdr:rowOff>
    </xdr:to>
    <xdr:sp macro="" textlink="">
      <xdr:nvSpPr>
        <xdr:cNvPr id="154" name="楕円 153"/>
        <xdr:cNvSpPr/>
      </xdr:nvSpPr>
      <xdr:spPr>
        <a:xfrm>
          <a:off x="1562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19702</xdr:rowOff>
    </xdr:from>
    <xdr:ext cx="736600" cy="259045"/>
    <xdr:sp macro="" textlink="">
      <xdr:nvSpPr>
        <xdr:cNvPr id="155" name="テキスト ボックス 154"/>
        <xdr:cNvSpPr txBox="1"/>
      </xdr:nvSpPr>
      <xdr:spPr>
        <a:xfrm>
          <a:off x="15290800" y="276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161925</xdr:rowOff>
    </xdr:from>
    <xdr:to>
      <xdr:col>74</xdr:col>
      <xdr:colOff>31750</xdr:colOff>
      <xdr:row>16</xdr:row>
      <xdr:rowOff>92075</xdr:rowOff>
    </xdr:to>
    <xdr:sp macro="" textlink="">
      <xdr:nvSpPr>
        <xdr:cNvPr id="156" name="楕円 155"/>
        <xdr:cNvSpPr/>
      </xdr:nvSpPr>
      <xdr:spPr>
        <a:xfrm>
          <a:off x="14732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76852</xdr:rowOff>
    </xdr:from>
    <xdr:ext cx="762000" cy="259045"/>
    <xdr:sp macro="" textlink="">
      <xdr:nvSpPr>
        <xdr:cNvPr id="157" name="テキスト ボックス 156"/>
        <xdr:cNvSpPr txBox="1"/>
      </xdr:nvSpPr>
      <xdr:spPr>
        <a:xfrm>
          <a:off x="14401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8" name="楕円 157"/>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9" name="テキスト ボックス 158"/>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147638</xdr:rowOff>
    </xdr:from>
    <xdr:to>
      <xdr:col>65</xdr:col>
      <xdr:colOff>53975</xdr:colOff>
      <xdr:row>17</xdr:row>
      <xdr:rowOff>77788</xdr:rowOff>
    </xdr:to>
    <xdr:sp macro="" textlink="">
      <xdr:nvSpPr>
        <xdr:cNvPr id="160" name="楕円 159"/>
        <xdr:cNvSpPr/>
      </xdr:nvSpPr>
      <xdr:spPr>
        <a:xfrm>
          <a:off x="12954000" y="28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62565</xdr:rowOff>
    </xdr:from>
    <xdr:ext cx="762000" cy="259045"/>
    <xdr:sp macro="" textlink="">
      <xdr:nvSpPr>
        <xdr:cNvPr id="161" name="テキスト ボックス 160"/>
        <xdr:cNvSpPr txBox="1"/>
      </xdr:nvSpPr>
      <xdr:spPr>
        <a:xfrm>
          <a:off x="12623800" y="29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扶助費に係る経常収支比率は、前年度と比べ０．４ポイント改善し、類似団体平均値と比べ０．９ポイント上回る１４．０％となった。</a:t>
          </a:r>
        </a:p>
        <a:p>
          <a:r>
            <a:rPr kumimoji="1" lang="ja-JP" altLang="en-US" sz="1200">
              <a:latin typeface="ＭＳ Ｐゴシック" panose="020B0600070205080204" pitchFamily="50" charset="-128"/>
              <a:ea typeface="ＭＳ Ｐゴシック" panose="020B0600070205080204" pitchFamily="50" charset="-128"/>
            </a:rPr>
            <a:t>　その主な要因としては、障がい福祉分野や保育・子育て分野における増加があったものの、経常一般財源の増加により改善をしている。</a:t>
          </a:r>
        </a:p>
        <a:p>
          <a:r>
            <a:rPr kumimoji="1" lang="ja-JP" altLang="en-US" sz="1200">
              <a:latin typeface="ＭＳ Ｐゴシック" panose="020B0600070205080204" pitchFamily="50" charset="-128"/>
              <a:ea typeface="ＭＳ Ｐゴシック" panose="020B0600070205080204" pitchFamily="50" charset="-128"/>
            </a:rPr>
            <a:t>　今後も事業の見直しや重点化を図り、経常経費の適正化に引き続き取り組んでいく。</a:t>
          </a: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91" name="直線コネクタ 190"/>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92"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93" name="直線コネクタ 192"/>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5" name="直線コネクタ 19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127000</xdr:rowOff>
    </xdr:to>
    <xdr:cxnSp macro="">
      <xdr:nvCxnSpPr>
        <xdr:cNvPr id="196" name="直線コネクタ 195"/>
        <xdr:cNvCxnSpPr/>
      </xdr:nvCxnSpPr>
      <xdr:spPr>
        <a:xfrm flipV="1">
          <a:off x="3987800" y="100057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51905</xdr:rowOff>
    </xdr:from>
    <xdr:ext cx="762000" cy="259045"/>
    <xdr:sp macro="" textlink="">
      <xdr:nvSpPr>
        <xdr:cNvPr id="197" name="扶助費平均値テキスト"/>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198" name="フローチャート: 判断 197"/>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127000</xdr:rowOff>
    </xdr:to>
    <xdr:cxnSp macro="">
      <xdr:nvCxnSpPr>
        <xdr:cNvPr id="199" name="直線コネクタ 198"/>
        <xdr:cNvCxnSpPr/>
      </xdr:nvCxnSpPr>
      <xdr:spPr>
        <a:xfrm>
          <a:off x="3098800" y="98751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200" name="フローチャート: 判断 199"/>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201" name="テキスト ボックス 200"/>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94343</xdr:rowOff>
    </xdr:to>
    <xdr:cxnSp macro="">
      <xdr:nvCxnSpPr>
        <xdr:cNvPr id="202" name="直線コネクタ 201"/>
        <xdr:cNvCxnSpPr/>
      </xdr:nvCxnSpPr>
      <xdr:spPr>
        <a:xfrm flipV="1">
          <a:off x="2209800" y="9875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2722</xdr:rowOff>
    </xdr:from>
    <xdr:to>
      <xdr:col>15</xdr:col>
      <xdr:colOff>149225</xdr:colOff>
      <xdr:row>57</xdr:row>
      <xdr:rowOff>104322</xdr:rowOff>
    </xdr:to>
    <xdr:sp macro="" textlink="">
      <xdr:nvSpPr>
        <xdr:cNvPr id="203" name="フローチャート: 判断 202"/>
        <xdr:cNvSpPr/>
      </xdr:nvSpPr>
      <xdr:spPr>
        <a:xfrm>
          <a:off x="3048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114499</xdr:rowOff>
    </xdr:from>
    <xdr:ext cx="762000" cy="259045"/>
    <xdr:sp macro="" textlink="">
      <xdr:nvSpPr>
        <xdr:cNvPr id="204" name="テキスト ボックス 203"/>
        <xdr:cNvSpPr txBox="1"/>
      </xdr:nvSpPr>
      <xdr:spPr>
        <a:xfrm>
          <a:off x="2717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94343</xdr:rowOff>
    </xdr:to>
    <xdr:cxnSp macro="">
      <xdr:nvCxnSpPr>
        <xdr:cNvPr id="205" name="直線コネクタ 204"/>
        <xdr:cNvCxnSpPr/>
      </xdr:nvCxnSpPr>
      <xdr:spPr>
        <a:xfrm>
          <a:off x="1320800" y="9956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206" name="フローチャート: 判断 205"/>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138992</xdr:rowOff>
    </xdr:from>
    <xdr:ext cx="762000" cy="259045"/>
    <xdr:sp macro="" textlink="">
      <xdr:nvSpPr>
        <xdr:cNvPr id="207" name="テキスト ボックス 206"/>
        <xdr:cNvSpPr txBox="1"/>
      </xdr:nvSpPr>
      <xdr:spPr>
        <a:xfrm>
          <a:off x="1828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8" name="フローチャート: 判断 207"/>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9" name="テキスト ボックス 208"/>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15" name="楕円 214"/>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16" name="扶助費該当値テキスト"/>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7" name="楕円 216"/>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8" name="テキスト ボックス 217"/>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9" name="楕円 218"/>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20" name="テキスト ボックス 219"/>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21" name="楕円 220"/>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22" name="テキスト ボックス 221"/>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23" name="楕円 222"/>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24" name="テキスト ボックス 223"/>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その他に係る経常収支比率は、前年度と比べ０．１％悪化しており、類似団体平均値と比べ０．７ポイント下回る１２．５％となった。</a:t>
          </a:r>
        </a:p>
        <a:p>
          <a:r>
            <a:rPr kumimoji="1" lang="ja-JP" altLang="en-US" sz="1300">
              <a:latin typeface="ＭＳ Ｐゴシック" panose="020B0600070205080204" pitchFamily="50" charset="-128"/>
              <a:ea typeface="ＭＳ Ｐゴシック" panose="020B0600070205080204" pitchFamily="50" charset="-128"/>
            </a:rPr>
            <a:t>　近年は、ほぼ横ばいで推移しているものの、高齢化の進行に伴う介護保険・後期高齢者医療の各特別会計への繰出金の増などについて注視していく必要がある。</a:t>
          </a:r>
        </a:p>
      </xdr:txBody>
    </xdr:sp>
    <xdr:clientData/>
  </xdr:twoCellAnchor>
  <xdr:oneCellAnchor>
    <xdr:from>
      <xdr:col>62</xdr:col>
      <xdr:colOff>6350</xdr:colOff>
      <xdr:row>49</xdr:row>
      <xdr:rowOff>107950</xdr:rowOff>
    </xdr:from>
    <xdr:ext cx="298543" cy="225703"/>
    <xdr:sp macro="" textlink="">
      <xdr:nvSpPr>
        <xdr:cNvPr id="236" name="テキスト ボックス 23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31750</xdr:rowOff>
    </xdr:to>
    <xdr:cxnSp macro="">
      <xdr:nvCxnSpPr>
        <xdr:cNvPr id="252" name="直線コネクタ 251"/>
        <xdr:cNvCxnSpPr/>
      </xdr:nvCxnSpPr>
      <xdr:spPr>
        <a:xfrm flipV="1">
          <a:off x="16510000" y="91313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5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4" name="直線コネクタ 25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55"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6" name="直線コネクタ 255"/>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57</xdr:row>
      <xdr:rowOff>133350</xdr:rowOff>
    </xdr:to>
    <xdr:cxnSp macro="">
      <xdr:nvCxnSpPr>
        <xdr:cNvPr id="257" name="直線コネクタ 256"/>
        <xdr:cNvCxnSpPr/>
      </xdr:nvCxnSpPr>
      <xdr:spPr>
        <a:xfrm>
          <a:off x="15671800" y="9893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8" name="その他平均値テキスト"/>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9" name="フローチャート: 判断 25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57</xdr:row>
      <xdr:rowOff>133350</xdr:rowOff>
    </xdr:to>
    <xdr:cxnSp macro="">
      <xdr:nvCxnSpPr>
        <xdr:cNvPr id="260" name="直線コネクタ 259"/>
        <xdr:cNvCxnSpPr/>
      </xdr:nvCxnSpPr>
      <xdr:spPr>
        <a:xfrm flipV="1">
          <a:off x="14782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61" name="フローチャート: 判断 26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2" name="テキスト ボックス 261"/>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133350</xdr:rowOff>
    </xdr:to>
    <xdr:cxnSp macro="">
      <xdr:nvCxnSpPr>
        <xdr:cNvPr id="263" name="直線コネクタ 262"/>
        <xdr:cNvCxnSpPr/>
      </xdr:nvCxnSpPr>
      <xdr:spPr>
        <a:xfrm>
          <a:off x="13893800" y="988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64" name="フローチャート: 判断 263"/>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65" name="テキスト ボックス 264"/>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107950</xdr:rowOff>
    </xdr:to>
    <xdr:cxnSp macro="">
      <xdr:nvCxnSpPr>
        <xdr:cNvPr id="266" name="直線コネクタ 265"/>
        <xdr:cNvCxnSpPr/>
      </xdr:nvCxnSpPr>
      <xdr:spPr>
        <a:xfrm>
          <a:off x="13004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7" name="フローチャート: 判断 266"/>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68" name="テキスト ボックス 267"/>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9" name="フローチャート: 判断 268"/>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0" name="テキスト ボックス 269"/>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76" name="楕円 275"/>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99077</xdr:rowOff>
    </xdr:from>
    <xdr:ext cx="762000" cy="259045"/>
    <xdr:sp macro="" textlink="">
      <xdr:nvSpPr>
        <xdr:cNvPr id="277" name="その他該当値テキスト"/>
        <xdr:cNvSpPr txBox="1"/>
      </xdr:nvSpPr>
      <xdr:spPr>
        <a:xfrm>
          <a:off x="165989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8" name="楕円 277"/>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79" name="テキスト ボックス 278"/>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80" name="楕円 279"/>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81" name="テキスト ボックス 280"/>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82" name="楕円 281"/>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83" name="テキスト ボックス 282"/>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84" name="楕円 283"/>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85" name="テキスト ボックス 284"/>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補助費等に係る経常収支比率は、前年度と比べ０．２％改善しており、類似団体平均値と比べ２．０ポイント上回る１１．５％となった。</a:t>
          </a:r>
        </a:p>
        <a:p>
          <a:r>
            <a:rPr kumimoji="1" lang="ja-JP" altLang="en-US" sz="1300">
              <a:latin typeface="ＭＳ Ｐゴシック" panose="020B0600070205080204" pitchFamily="50" charset="-128"/>
              <a:ea typeface="ＭＳ Ｐゴシック" panose="020B0600070205080204" pitchFamily="50" charset="-128"/>
            </a:rPr>
            <a:t>　その主な要因としては、新型コロナウイルス感染症の影響による事業実施見合わせや縮小などによる減が挙げられる。</a:t>
          </a:r>
        </a:p>
        <a:p>
          <a:r>
            <a:rPr kumimoji="1" lang="ja-JP" altLang="en-US" sz="1300">
              <a:latin typeface="ＭＳ Ｐゴシック" panose="020B0600070205080204" pitchFamily="50" charset="-128"/>
              <a:ea typeface="ＭＳ Ｐゴシック" panose="020B0600070205080204" pitchFamily="50" charset="-128"/>
            </a:rPr>
            <a:t>　今後も、各補助金などについて、公用性、公益性、有効性を精査し、その在り方や必要性を引き続き検討していく。</a:t>
          </a: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26416</xdr:rowOff>
    </xdr:to>
    <xdr:cxnSp macro="">
      <xdr:nvCxnSpPr>
        <xdr:cNvPr id="310" name="直線コネクタ 309"/>
        <xdr:cNvCxnSpPr/>
      </xdr:nvCxnSpPr>
      <xdr:spPr>
        <a:xfrm flipV="1">
          <a:off x="16510000" y="597001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11"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12" name="直線コネクタ 311"/>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13"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14" name="直線コネクタ 313"/>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90424</xdr:rowOff>
    </xdr:to>
    <xdr:cxnSp macro="">
      <xdr:nvCxnSpPr>
        <xdr:cNvPr id="315" name="直線コネクタ 314"/>
        <xdr:cNvCxnSpPr/>
      </xdr:nvCxnSpPr>
      <xdr:spPr>
        <a:xfrm flipV="1">
          <a:off x="15671800" y="6253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16" name="補助費等平均値テキスト"/>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7" name="フローチャート: 判断 316"/>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108712</xdr:rowOff>
    </xdr:to>
    <xdr:cxnSp macro="">
      <xdr:nvCxnSpPr>
        <xdr:cNvPr id="318" name="直線コネクタ 317"/>
        <xdr:cNvCxnSpPr/>
      </xdr:nvCxnSpPr>
      <xdr:spPr>
        <a:xfrm flipV="1">
          <a:off x="14782800" y="6262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92202</xdr:rowOff>
    </xdr:from>
    <xdr:to>
      <xdr:col>78</xdr:col>
      <xdr:colOff>120650</xdr:colOff>
      <xdr:row>36</xdr:row>
      <xdr:rowOff>22352</xdr:rowOff>
    </xdr:to>
    <xdr:sp macro="" textlink="">
      <xdr:nvSpPr>
        <xdr:cNvPr id="319" name="フローチャート: 判断 318"/>
        <xdr:cNvSpPr/>
      </xdr:nvSpPr>
      <xdr:spPr>
        <a:xfrm>
          <a:off x="15621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0" name="テキスト ボックス 319"/>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159004</xdr:rowOff>
    </xdr:to>
    <xdr:cxnSp macro="">
      <xdr:nvCxnSpPr>
        <xdr:cNvPr id="321" name="直線コネクタ 320"/>
        <xdr:cNvCxnSpPr/>
      </xdr:nvCxnSpPr>
      <xdr:spPr>
        <a:xfrm flipV="1">
          <a:off x="13893800" y="62809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2" name="フローチャート: 判断 321"/>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3" name="テキスト ボックス 322"/>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36</xdr:row>
      <xdr:rowOff>163576</xdr:rowOff>
    </xdr:to>
    <xdr:cxnSp macro="">
      <xdr:nvCxnSpPr>
        <xdr:cNvPr id="324" name="直線コネクタ 323"/>
        <xdr:cNvCxnSpPr/>
      </xdr:nvCxnSpPr>
      <xdr:spPr>
        <a:xfrm flipV="1">
          <a:off x="13004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25" name="フローチャート: 判断 324"/>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26" name="テキスト ボックス 325"/>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7" name="フローチャート: 判断 326"/>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8" name="テキスト ボックス 327"/>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4" name="楕円 333"/>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2557</xdr:rowOff>
    </xdr:from>
    <xdr:ext cx="762000" cy="259045"/>
    <xdr:sp macro="" textlink="">
      <xdr:nvSpPr>
        <xdr:cNvPr id="335" name="補助費等該当値テキスト"/>
        <xdr:cNvSpPr txBox="1"/>
      </xdr:nvSpPr>
      <xdr:spPr>
        <a:xfrm>
          <a:off x="16598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36" name="楕円 335"/>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37" name="テキスト ボックス 336"/>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8" name="楕円 337"/>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39" name="テキスト ボックス 338"/>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40" name="楕円 339"/>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41" name="テキスト ボックス 340"/>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42" name="楕円 341"/>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43" name="テキスト ボックス 342"/>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公債費に係る経常収支比率は、前年度と比べ０．８％悪化し、類似団体平均値と比べ１．０ポイント下回る１２．６％となった</a:t>
          </a:r>
        </a:p>
        <a:p>
          <a:r>
            <a:rPr kumimoji="1" lang="ja-JP" altLang="en-US" sz="1200">
              <a:latin typeface="ＭＳ Ｐゴシック" panose="020B0600070205080204" pitchFamily="50" charset="-128"/>
              <a:ea typeface="ＭＳ Ｐゴシック" panose="020B0600070205080204" pitchFamily="50" charset="-128"/>
            </a:rPr>
            <a:t>　その主な要因としては、近年実施した大型事業に対して発行した市債の償還の本格化に伴い公債費が増となったことが挙げられる。</a:t>
          </a:r>
        </a:p>
        <a:p>
          <a:r>
            <a:rPr kumimoji="1" lang="ja-JP" altLang="en-US" sz="1200">
              <a:latin typeface="ＭＳ Ｐゴシック" panose="020B0600070205080204" pitchFamily="50" charset="-128"/>
              <a:ea typeface="ＭＳ Ｐゴシック" panose="020B0600070205080204" pitchFamily="50" charset="-128"/>
            </a:rPr>
            <a:t>　老朽化する公共施設の予防保全・再編等の行政需要を見極めつつ、財政の健全性を保ちながら、計画的な地方債の発行に努めていく。</a:t>
          </a: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134620</xdr:rowOff>
    </xdr:to>
    <xdr:cxnSp macro="">
      <xdr:nvCxnSpPr>
        <xdr:cNvPr id="371" name="直線コネクタ 370"/>
        <xdr:cNvCxnSpPr/>
      </xdr:nvCxnSpPr>
      <xdr:spPr>
        <a:xfrm flipV="1">
          <a:off x="4826000" y="12700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72" name="公債費最小値テキスト"/>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73" name="直線コネクタ 372"/>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4"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5" name="直線コネクタ 374"/>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58420</xdr:rowOff>
    </xdr:to>
    <xdr:cxnSp macro="">
      <xdr:nvCxnSpPr>
        <xdr:cNvPr id="376" name="直線コネクタ 375"/>
        <xdr:cNvCxnSpPr/>
      </xdr:nvCxnSpPr>
      <xdr:spPr>
        <a:xfrm>
          <a:off x="3987800" y="130276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762000" cy="259045"/>
    <xdr:sp macro="" textlink="">
      <xdr:nvSpPr>
        <xdr:cNvPr id="377" name="公債費平均値テキスト"/>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78" name="フローチャート: 判断 377"/>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168911</xdr:rowOff>
    </xdr:to>
    <xdr:cxnSp macro="">
      <xdr:nvCxnSpPr>
        <xdr:cNvPr id="379" name="直線コネクタ 378"/>
        <xdr:cNvCxnSpPr/>
      </xdr:nvCxnSpPr>
      <xdr:spPr>
        <a:xfrm>
          <a:off x="3098800" y="1298194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80" name="フローチャート: 判断 379"/>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81" name="テキスト ボックス 380"/>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123190</xdr:rowOff>
    </xdr:to>
    <xdr:cxnSp macro="">
      <xdr:nvCxnSpPr>
        <xdr:cNvPr id="382" name="直線コネクタ 381"/>
        <xdr:cNvCxnSpPr/>
      </xdr:nvCxnSpPr>
      <xdr:spPr>
        <a:xfrm>
          <a:off x="2209800" y="1294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3" name="フローチャート: 判断 382"/>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84" name="テキスト ボックス 383"/>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85090</xdr:rowOff>
    </xdr:to>
    <xdr:cxnSp macro="">
      <xdr:nvCxnSpPr>
        <xdr:cNvPr id="385" name="直線コネクタ 384"/>
        <xdr:cNvCxnSpPr/>
      </xdr:nvCxnSpPr>
      <xdr:spPr>
        <a:xfrm>
          <a:off x="1320800" y="12905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6" name="フローチャート: 判断 385"/>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87" name="テキスト ボックス 386"/>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8" name="フローチャート: 判断 387"/>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89" name="テキスト ボックス 388"/>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95" name="楕円 394"/>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96" name="公債費該当値テキスト"/>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118110</xdr:rowOff>
    </xdr:from>
    <xdr:to>
      <xdr:col>20</xdr:col>
      <xdr:colOff>38100</xdr:colOff>
      <xdr:row>76</xdr:row>
      <xdr:rowOff>48261</xdr:rowOff>
    </xdr:to>
    <xdr:sp macro="" textlink="">
      <xdr:nvSpPr>
        <xdr:cNvPr id="397" name="楕円 396"/>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58437</xdr:rowOff>
    </xdr:from>
    <xdr:ext cx="736600" cy="259045"/>
    <xdr:sp macro="" textlink="">
      <xdr:nvSpPr>
        <xdr:cNvPr id="398" name="テキスト ボックス 397"/>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9" name="楕円 398"/>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400" name="テキスト ボックス 399"/>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401" name="楕円 400"/>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402" name="テキスト ボックス 401"/>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403" name="楕円 402"/>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404" name="テキスト ボックス 403"/>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公債費以外に係る経常収支比率は、前年度と比べ０．４％改善し、類似団体平均値と比べ５．１ポイント上回る８３．７％となった。</a:t>
          </a:r>
        </a:p>
        <a:p>
          <a:r>
            <a:rPr kumimoji="1" lang="ja-JP" altLang="en-US" sz="1300">
              <a:latin typeface="ＭＳ Ｐゴシック" panose="020B0600070205080204" pitchFamily="50" charset="-128"/>
              <a:ea typeface="ＭＳ Ｐゴシック" panose="020B0600070205080204" pitchFamily="50" charset="-128"/>
            </a:rPr>
            <a:t>　その主な要因としては、扶助費や公債費等は増加傾向にあるものの、新型コロナウイルス感染症の影響による事業実施見合わせや縮小、終息後を見据えた事業の見直しなどによる減が挙げられる。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79</xdr:row>
      <xdr:rowOff>115570</xdr:rowOff>
    </xdr:to>
    <xdr:cxnSp macro="">
      <xdr:nvCxnSpPr>
        <xdr:cNvPr id="432" name="直線コネクタ 431"/>
        <xdr:cNvCxnSpPr/>
      </xdr:nvCxnSpPr>
      <xdr:spPr>
        <a:xfrm flipV="1">
          <a:off x="16510000" y="12646660"/>
          <a:ext cx="0" cy="101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33"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34" name="直線コネクタ 433"/>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5"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6" name="直線コネクタ 435"/>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8889</xdr:rowOff>
    </xdr:from>
    <xdr:to>
      <xdr:col>82</xdr:col>
      <xdr:colOff>107950</xdr:colOff>
      <xdr:row>79</xdr:row>
      <xdr:rowOff>39370</xdr:rowOff>
    </xdr:to>
    <xdr:cxnSp macro="">
      <xdr:nvCxnSpPr>
        <xdr:cNvPr id="437" name="直線コネクタ 436"/>
        <xdr:cNvCxnSpPr/>
      </xdr:nvCxnSpPr>
      <xdr:spPr>
        <a:xfrm flipV="1">
          <a:off x="15671800" y="135534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8" name="公債費以外平均値テキスト"/>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9" name="フローチャート: 判断 438"/>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39370</xdr:rowOff>
    </xdr:from>
    <xdr:to>
      <xdr:col>78</xdr:col>
      <xdr:colOff>69850</xdr:colOff>
      <xdr:row>79</xdr:row>
      <xdr:rowOff>153670</xdr:rowOff>
    </xdr:to>
    <xdr:cxnSp macro="">
      <xdr:nvCxnSpPr>
        <xdr:cNvPr id="440" name="直線コネクタ 439"/>
        <xdr:cNvCxnSpPr/>
      </xdr:nvCxnSpPr>
      <xdr:spPr>
        <a:xfrm flipV="1">
          <a:off x="14782800" y="13583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34290</xdr:rowOff>
    </xdr:from>
    <xdr:to>
      <xdr:col>78</xdr:col>
      <xdr:colOff>120650</xdr:colOff>
      <xdr:row>75</xdr:row>
      <xdr:rowOff>135890</xdr:rowOff>
    </xdr:to>
    <xdr:sp macro="" textlink="">
      <xdr:nvSpPr>
        <xdr:cNvPr id="441" name="フローチャート: 判断 440"/>
        <xdr:cNvSpPr/>
      </xdr:nvSpPr>
      <xdr:spPr>
        <a:xfrm>
          <a:off x="15621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42" name="テキスト ボックス 441"/>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153670</xdr:rowOff>
    </xdr:from>
    <xdr:to>
      <xdr:col>73</xdr:col>
      <xdr:colOff>180975</xdr:colOff>
      <xdr:row>81</xdr:row>
      <xdr:rowOff>46989</xdr:rowOff>
    </xdr:to>
    <xdr:cxnSp macro="">
      <xdr:nvCxnSpPr>
        <xdr:cNvPr id="443" name="直線コネクタ 442"/>
        <xdr:cNvCxnSpPr/>
      </xdr:nvCxnSpPr>
      <xdr:spPr>
        <a:xfrm flipV="1">
          <a:off x="13893800" y="1369822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44" name="フローチャート: 判断 443"/>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45" name="テキスト ボックス 444"/>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127000</xdr:rowOff>
    </xdr:from>
    <xdr:to>
      <xdr:col>69</xdr:col>
      <xdr:colOff>92075</xdr:colOff>
      <xdr:row>81</xdr:row>
      <xdr:rowOff>46989</xdr:rowOff>
    </xdr:to>
    <xdr:cxnSp macro="">
      <xdr:nvCxnSpPr>
        <xdr:cNvPr id="446" name="直線コネクタ 445"/>
        <xdr:cNvCxnSpPr/>
      </xdr:nvCxnSpPr>
      <xdr:spPr>
        <a:xfrm>
          <a:off x="13004800" y="138430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47" name="フローチャート: 判断 44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48" name="テキスト ボックス 44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49" name="フローチャート: 判断 448"/>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50" name="テキスト ボックス 449"/>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129539</xdr:rowOff>
    </xdr:from>
    <xdr:to>
      <xdr:col>82</xdr:col>
      <xdr:colOff>158750</xdr:colOff>
      <xdr:row>79</xdr:row>
      <xdr:rowOff>59689</xdr:rowOff>
    </xdr:to>
    <xdr:sp macro="" textlink="">
      <xdr:nvSpPr>
        <xdr:cNvPr id="456" name="楕円 455"/>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38116</xdr:rowOff>
    </xdr:from>
    <xdr:ext cx="762000" cy="259045"/>
    <xdr:sp macro="" textlink="">
      <xdr:nvSpPr>
        <xdr:cNvPr id="457" name="公債費以外該当値テキスト"/>
        <xdr:cNvSpPr txBox="1"/>
      </xdr:nvSpPr>
      <xdr:spPr>
        <a:xfrm>
          <a:off x="16598900" y="13411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160020</xdr:rowOff>
    </xdr:from>
    <xdr:to>
      <xdr:col>78</xdr:col>
      <xdr:colOff>120650</xdr:colOff>
      <xdr:row>79</xdr:row>
      <xdr:rowOff>90170</xdr:rowOff>
    </xdr:to>
    <xdr:sp macro="" textlink="">
      <xdr:nvSpPr>
        <xdr:cNvPr id="458" name="楕円 457"/>
        <xdr:cNvSpPr/>
      </xdr:nvSpPr>
      <xdr:spPr>
        <a:xfrm>
          <a:off x="15621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74947</xdr:rowOff>
    </xdr:from>
    <xdr:ext cx="736600" cy="259045"/>
    <xdr:sp macro="" textlink="">
      <xdr:nvSpPr>
        <xdr:cNvPr id="459" name="テキスト ボックス 458"/>
        <xdr:cNvSpPr txBox="1"/>
      </xdr:nvSpPr>
      <xdr:spPr>
        <a:xfrm>
          <a:off x="15290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102870</xdr:rowOff>
    </xdr:from>
    <xdr:to>
      <xdr:col>74</xdr:col>
      <xdr:colOff>31750</xdr:colOff>
      <xdr:row>80</xdr:row>
      <xdr:rowOff>33020</xdr:rowOff>
    </xdr:to>
    <xdr:sp macro="" textlink="">
      <xdr:nvSpPr>
        <xdr:cNvPr id="460" name="楕円 459"/>
        <xdr:cNvSpPr/>
      </xdr:nvSpPr>
      <xdr:spPr>
        <a:xfrm>
          <a:off x="14732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17797</xdr:rowOff>
    </xdr:from>
    <xdr:ext cx="762000" cy="259045"/>
    <xdr:sp macro="" textlink="">
      <xdr:nvSpPr>
        <xdr:cNvPr id="461" name="テキスト ボックス 460"/>
        <xdr:cNvSpPr txBox="1"/>
      </xdr:nvSpPr>
      <xdr:spPr>
        <a:xfrm>
          <a:off x="14401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167639</xdr:rowOff>
    </xdr:from>
    <xdr:to>
      <xdr:col>69</xdr:col>
      <xdr:colOff>142875</xdr:colOff>
      <xdr:row>81</xdr:row>
      <xdr:rowOff>97789</xdr:rowOff>
    </xdr:to>
    <xdr:sp macro="" textlink="">
      <xdr:nvSpPr>
        <xdr:cNvPr id="462" name="楕円 461"/>
        <xdr:cNvSpPr/>
      </xdr:nvSpPr>
      <xdr:spPr>
        <a:xfrm>
          <a:off x="13843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82566</xdr:rowOff>
    </xdr:from>
    <xdr:ext cx="762000" cy="259045"/>
    <xdr:sp macro="" textlink="">
      <xdr:nvSpPr>
        <xdr:cNvPr id="463" name="テキスト ボックス 462"/>
        <xdr:cNvSpPr txBox="1"/>
      </xdr:nvSpPr>
      <xdr:spPr>
        <a:xfrm>
          <a:off x="13512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76200</xdr:rowOff>
    </xdr:from>
    <xdr:to>
      <xdr:col>65</xdr:col>
      <xdr:colOff>53975</xdr:colOff>
      <xdr:row>81</xdr:row>
      <xdr:rowOff>6350</xdr:rowOff>
    </xdr:to>
    <xdr:sp macro="" textlink="">
      <xdr:nvSpPr>
        <xdr:cNvPr id="464" name="楕円 463"/>
        <xdr:cNvSpPr/>
      </xdr:nvSpPr>
      <xdr:spPr>
        <a:xfrm>
          <a:off x="12954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162577</xdr:rowOff>
    </xdr:from>
    <xdr:ext cx="762000" cy="259045"/>
    <xdr:sp macro="" textlink="">
      <xdr:nvSpPr>
        <xdr:cNvPr id="465" name="テキスト ボックス 464"/>
        <xdr:cNvSpPr txBox="1"/>
      </xdr:nvSpPr>
      <xdr:spPr>
        <a:xfrm>
          <a:off x="12623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55231</xdr:rowOff>
    </xdr:from>
    <xdr:to>
      <xdr:col>29</xdr:col>
      <xdr:colOff>127000</xdr:colOff>
      <xdr:row>20</xdr:row>
      <xdr:rowOff>42298</xdr:rowOff>
    </xdr:to>
    <xdr:cxnSp macro="">
      <xdr:nvCxnSpPr>
        <xdr:cNvPr id="47" name="直線コネクタ 46"/>
        <xdr:cNvCxnSpPr/>
      </xdr:nvCxnSpPr>
      <xdr:spPr bwMode="auto">
        <a:xfrm flipV="1">
          <a:off x="5651500" y="2160256"/>
          <a:ext cx="0" cy="13586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14375</xdr:rowOff>
    </xdr:from>
    <xdr:ext cx="762000" cy="259045"/>
    <xdr:sp macro="" textlink="">
      <xdr:nvSpPr>
        <xdr:cNvPr id="48" name="人口1人当たり決算額の推移最小値テキスト130"/>
        <xdr:cNvSpPr txBox="1"/>
      </xdr:nvSpPr>
      <xdr:spPr>
        <a:xfrm>
          <a:off x="5740400" y="349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42298</xdr:rowOff>
    </xdr:from>
    <xdr:to>
      <xdr:col>30</xdr:col>
      <xdr:colOff>25400</xdr:colOff>
      <xdr:row>20</xdr:row>
      <xdr:rowOff>42298</xdr:rowOff>
    </xdr:to>
    <xdr:cxnSp macro="">
      <xdr:nvCxnSpPr>
        <xdr:cNvPr id="49" name="直線コネクタ 48"/>
        <xdr:cNvCxnSpPr/>
      </xdr:nvCxnSpPr>
      <xdr:spPr bwMode="auto">
        <a:xfrm>
          <a:off x="5562600" y="3518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141608</xdr:rowOff>
    </xdr:from>
    <xdr:ext cx="762000" cy="259045"/>
    <xdr:sp macro="" textlink="">
      <xdr:nvSpPr>
        <xdr:cNvPr id="50" name="人口1人当たり決算額の推移最大値テキスト130"/>
        <xdr:cNvSpPr txBox="1"/>
      </xdr:nvSpPr>
      <xdr:spPr>
        <a:xfrm>
          <a:off x="5740400" y="190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55231</xdr:rowOff>
    </xdr:from>
    <xdr:to>
      <xdr:col>30</xdr:col>
      <xdr:colOff>25400</xdr:colOff>
      <xdr:row>12</xdr:row>
      <xdr:rowOff>55231</xdr:rowOff>
    </xdr:to>
    <xdr:cxnSp macro="">
      <xdr:nvCxnSpPr>
        <xdr:cNvPr id="51" name="直線コネクタ 50"/>
        <xdr:cNvCxnSpPr/>
      </xdr:nvCxnSpPr>
      <xdr:spPr bwMode="auto">
        <a:xfrm>
          <a:off x="5562600" y="2160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44747</xdr:rowOff>
    </xdr:from>
    <xdr:to>
      <xdr:col>29</xdr:col>
      <xdr:colOff>127000</xdr:colOff>
      <xdr:row>18</xdr:row>
      <xdr:rowOff>140825</xdr:rowOff>
    </xdr:to>
    <xdr:cxnSp macro="">
      <xdr:nvCxnSpPr>
        <xdr:cNvPr id="52" name="直線コネクタ 51"/>
        <xdr:cNvCxnSpPr/>
      </xdr:nvCxnSpPr>
      <xdr:spPr bwMode="auto">
        <a:xfrm flipV="1">
          <a:off x="5003800" y="3178472"/>
          <a:ext cx="647700" cy="96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57109</xdr:rowOff>
    </xdr:from>
    <xdr:ext cx="762000" cy="259045"/>
    <xdr:sp macro="" textlink="">
      <xdr:nvSpPr>
        <xdr:cNvPr id="53" name="人口1人当たり決算額の推移平均値テキスト130"/>
        <xdr:cNvSpPr txBox="1"/>
      </xdr:nvSpPr>
      <xdr:spPr>
        <a:xfrm>
          <a:off x="5740400" y="2847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40582</xdr:rowOff>
    </xdr:from>
    <xdr:to>
      <xdr:col>29</xdr:col>
      <xdr:colOff>177800</xdr:colOff>
      <xdr:row>17</xdr:row>
      <xdr:rowOff>142182</xdr:rowOff>
    </xdr:to>
    <xdr:sp macro="" textlink="">
      <xdr:nvSpPr>
        <xdr:cNvPr id="54" name="フローチャート: 判断 53"/>
        <xdr:cNvSpPr/>
      </xdr:nvSpPr>
      <xdr:spPr bwMode="auto">
        <a:xfrm>
          <a:off x="56007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120643</xdr:rowOff>
    </xdr:from>
    <xdr:to>
      <xdr:col>26</xdr:col>
      <xdr:colOff>50800</xdr:colOff>
      <xdr:row>18</xdr:row>
      <xdr:rowOff>140825</xdr:rowOff>
    </xdr:to>
    <xdr:cxnSp macro="">
      <xdr:nvCxnSpPr>
        <xdr:cNvPr id="55" name="直線コネクタ 54"/>
        <xdr:cNvCxnSpPr/>
      </xdr:nvCxnSpPr>
      <xdr:spPr bwMode="auto">
        <a:xfrm>
          <a:off x="4305300" y="3254368"/>
          <a:ext cx="698500" cy="20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60731</xdr:rowOff>
    </xdr:from>
    <xdr:to>
      <xdr:col>26</xdr:col>
      <xdr:colOff>101600</xdr:colOff>
      <xdr:row>17</xdr:row>
      <xdr:rowOff>162331</xdr:rowOff>
    </xdr:to>
    <xdr:sp macro="" textlink="">
      <xdr:nvSpPr>
        <xdr:cNvPr id="56" name="フローチャート: 判断 55"/>
        <xdr:cNvSpPr/>
      </xdr:nvSpPr>
      <xdr:spPr bwMode="auto">
        <a:xfrm>
          <a:off x="4953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1058</xdr:rowOff>
    </xdr:from>
    <xdr:ext cx="736600" cy="259045"/>
    <xdr:sp macro="" textlink="">
      <xdr:nvSpPr>
        <xdr:cNvPr id="57" name="テキスト ボックス 56"/>
        <xdr:cNvSpPr txBox="1"/>
      </xdr:nvSpPr>
      <xdr:spPr>
        <a:xfrm>
          <a:off x="4622800" y="279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70318</xdr:rowOff>
    </xdr:from>
    <xdr:to>
      <xdr:col>22</xdr:col>
      <xdr:colOff>114300</xdr:colOff>
      <xdr:row>18</xdr:row>
      <xdr:rowOff>120643</xdr:rowOff>
    </xdr:to>
    <xdr:cxnSp macro="">
      <xdr:nvCxnSpPr>
        <xdr:cNvPr id="58" name="直線コネクタ 57"/>
        <xdr:cNvCxnSpPr/>
      </xdr:nvCxnSpPr>
      <xdr:spPr bwMode="auto">
        <a:xfrm>
          <a:off x="3606800" y="3204043"/>
          <a:ext cx="698500" cy="50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79346</xdr:rowOff>
    </xdr:from>
    <xdr:to>
      <xdr:col>22</xdr:col>
      <xdr:colOff>165100</xdr:colOff>
      <xdr:row>18</xdr:row>
      <xdr:rowOff>9496</xdr:rowOff>
    </xdr:to>
    <xdr:sp macro="" textlink="">
      <xdr:nvSpPr>
        <xdr:cNvPr id="59" name="フローチャート: 判断 58"/>
        <xdr:cNvSpPr/>
      </xdr:nvSpPr>
      <xdr:spPr bwMode="auto">
        <a:xfrm>
          <a:off x="4254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19673</xdr:rowOff>
    </xdr:from>
    <xdr:ext cx="762000" cy="259045"/>
    <xdr:sp macro="" textlink="">
      <xdr:nvSpPr>
        <xdr:cNvPr id="60" name="テキスト ボックス 59"/>
        <xdr:cNvSpPr txBox="1"/>
      </xdr:nvSpPr>
      <xdr:spPr>
        <a:xfrm>
          <a:off x="39243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70318</xdr:rowOff>
    </xdr:from>
    <xdr:to>
      <xdr:col>18</xdr:col>
      <xdr:colOff>177800</xdr:colOff>
      <xdr:row>18</xdr:row>
      <xdr:rowOff>84230</xdr:rowOff>
    </xdr:to>
    <xdr:cxnSp macro="">
      <xdr:nvCxnSpPr>
        <xdr:cNvPr id="61" name="直線コネクタ 60"/>
        <xdr:cNvCxnSpPr/>
      </xdr:nvCxnSpPr>
      <xdr:spPr bwMode="auto">
        <a:xfrm flipV="1">
          <a:off x="2908300" y="3204043"/>
          <a:ext cx="698500" cy="1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138423</xdr:rowOff>
    </xdr:from>
    <xdr:to>
      <xdr:col>19</xdr:col>
      <xdr:colOff>38100</xdr:colOff>
      <xdr:row>18</xdr:row>
      <xdr:rowOff>68573</xdr:rowOff>
    </xdr:to>
    <xdr:sp macro="" textlink="">
      <xdr:nvSpPr>
        <xdr:cNvPr id="62" name="フローチャート: 判断 61"/>
        <xdr:cNvSpPr/>
      </xdr:nvSpPr>
      <xdr:spPr bwMode="auto">
        <a:xfrm>
          <a:off x="35560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78750</xdr:rowOff>
    </xdr:from>
    <xdr:ext cx="762000" cy="259045"/>
    <xdr:sp macro="" textlink="">
      <xdr:nvSpPr>
        <xdr:cNvPr id="63" name="テキスト ボックス 62"/>
        <xdr:cNvSpPr txBox="1"/>
      </xdr:nvSpPr>
      <xdr:spPr>
        <a:xfrm>
          <a:off x="32258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162916</xdr:rowOff>
    </xdr:from>
    <xdr:to>
      <xdr:col>15</xdr:col>
      <xdr:colOff>101600</xdr:colOff>
      <xdr:row>18</xdr:row>
      <xdr:rowOff>93066</xdr:rowOff>
    </xdr:to>
    <xdr:sp macro="" textlink="">
      <xdr:nvSpPr>
        <xdr:cNvPr id="64" name="フローチャート: 判断 63"/>
        <xdr:cNvSpPr/>
      </xdr:nvSpPr>
      <xdr:spPr bwMode="auto">
        <a:xfrm>
          <a:off x="2857500" y="3125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103243</xdr:rowOff>
    </xdr:from>
    <xdr:ext cx="762000" cy="259045"/>
    <xdr:sp macro="" textlink="">
      <xdr:nvSpPr>
        <xdr:cNvPr id="65" name="テキスト ボックス 64"/>
        <xdr:cNvSpPr txBox="1"/>
      </xdr:nvSpPr>
      <xdr:spPr>
        <a:xfrm>
          <a:off x="2527300" y="289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165397</xdr:rowOff>
    </xdr:from>
    <xdr:to>
      <xdr:col>29</xdr:col>
      <xdr:colOff>177800</xdr:colOff>
      <xdr:row>18</xdr:row>
      <xdr:rowOff>95547</xdr:rowOff>
    </xdr:to>
    <xdr:sp macro="" textlink="">
      <xdr:nvSpPr>
        <xdr:cNvPr id="71" name="楕円 70"/>
        <xdr:cNvSpPr/>
      </xdr:nvSpPr>
      <xdr:spPr bwMode="auto">
        <a:xfrm>
          <a:off x="5600700" y="3127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137474</xdr:rowOff>
    </xdr:from>
    <xdr:ext cx="762000" cy="259045"/>
    <xdr:sp macro="" textlink="">
      <xdr:nvSpPr>
        <xdr:cNvPr id="72" name="人口1人当たり決算額の推移該当値テキスト130"/>
        <xdr:cNvSpPr txBox="1"/>
      </xdr:nvSpPr>
      <xdr:spPr>
        <a:xfrm>
          <a:off x="5740400" y="309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90025</xdr:rowOff>
    </xdr:from>
    <xdr:to>
      <xdr:col>26</xdr:col>
      <xdr:colOff>101600</xdr:colOff>
      <xdr:row>19</xdr:row>
      <xdr:rowOff>20175</xdr:rowOff>
    </xdr:to>
    <xdr:sp macro="" textlink="">
      <xdr:nvSpPr>
        <xdr:cNvPr id="73" name="楕円 72"/>
        <xdr:cNvSpPr/>
      </xdr:nvSpPr>
      <xdr:spPr bwMode="auto">
        <a:xfrm>
          <a:off x="4953000" y="3223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4952</xdr:rowOff>
    </xdr:from>
    <xdr:ext cx="736600" cy="259045"/>
    <xdr:sp macro="" textlink="">
      <xdr:nvSpPr>
        <xdr:cNvPr id="74" name="テキスト ボックス 73"/>
        <xdr:cNvSpPr txBox="1"/>
      </xdr:nvSpPr>
      <xdr:spPr>
        <a:xfrm>
          <a:off x="4622800" y="331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69843</xdr:rowOff>
    </xdr:from>
    <xdr:to>
      <xdr:col>22</xdr:col>
      <xdr:colOff>165100</xdr:colOff>
      <xdr:row>18</xdr:row>
      <xdr:rowOff>171443</xdr:rowOff>
    </xdr:to>
    <xdr:sp macro="" textlink="">
      <xdr:nvSpPr>
        <xdr:cNvPr id="75" name="楕円 74"/>
        <xdr:cNvSpPr/>
      </xdr:nvSpPr>
      <xdr:spPr bwMode="auto">
        <a:xfrm>
          <a:off x="4254500" y="320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156220</xdr:rowOff>
    </xdr:from>
    <xdr:ext cx="762000" cy="259045"/>
    <xdr:sp macro="" textlink="">
      <xdr:nvSpPr>
        <xdr:cNvPr id="76" name="テキスト ボックス 75"/>
        <xdr:cNvSpPr txBox="1"/>
      </xdr:nvSpPr>
      <xdr:spPr>
        <a:xfrm>
          <a:off x="3924300" y="32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19518</xdr:rowOff>
    </xdr:from>
    <xdr:to>
      <xdr:col>19</xdr:col>
      <xdr:colOff>38100</xdr:colOff>
      <xdr:row>18</xdr:row>
      <xdr:rowOff>121118</xdr:rowOff>
    </xdr:to>
    <xdr:sp macro="" textlink="">
      <xdr:nvSpPr>
        <xdr:cNvPr id="77" name="楕円 76"/>
        <xdr:cNvSpPr/>
      </xdr:nvSpPr>
      <xdr:spPr bwMode="auto">
        <a:xfrm>
          <a:off x="3556000" y="3153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105895</xdr:rowOff>
    </xdr:from>
    <xdr:ext cx="762000" cy="259045"/>
    <xdr:sp macro="" textlink="">
      <xdr:nvSpPr>
        <xdr:cNvPr id="78" name="テキスト ボックス 77"/>
        <xdr:cNvSpPr txBox="1"/>
      </xdr:nvSpPr>
      <xdr:spPr>
        <a:xfrm>
          <a:off x="3225800" y="323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33430</xdr:rowOff>
    </xdr:from>
    <xdr:to>
      <xdr:col>15</xdr:col>
      <xdr:colOff>101600</xdr:colOff>
      <xdr:row>18</xdr:row>
      <xdr:rowOff>135030</xdr:rowOff>
    </xdr:to>
    <xdr:sp macro="" textlink="">
      <xdr:nvSpPr>
        <xdr:cNvPr id="79" name="楕円 78"/>
        <xdr:cNvSpPr/>
      </xdr:nvSpPr>
      <xdr:spPr bwMode="auto">
        <a:xfrm>
          <a:off x="2857500" y="3167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119807</xdr:rowOff>
    </xdr:from>
    <xdr:ext cx="762000" cy="259045"/>
    <xdr:sp macro="" textlink="">
      <xdr:nvSpPr>
        <xdr:cNvPr id="80" name="テキスト ボックス 79"/>
        <xdr:cNvSpPr txBox="1"/>
      </xdr:nvSpPr>
      <xdr:spPr>
        <a:xfrm>
          <a:off x="2527300" y="325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273495</xdr:rowOff>
    </xdr:from>
    <xdr:to>
      <xdr:col>29</xdr:col>
      <xdr:colOff>127000</xdr:colOff>
      <xdr:row>38</xdr:row>
      <xdr:rowOff>164757</xdr:rowOff>
    </xdr:to>
    <xdr:cxnSp macro="">
      <xdr:nvCxnSpPr>
        <xdr:cNvPr id="109" name="直線コネクタ 108"/>
        <xdr:cNvCxnSpPr/>
      </xdr:nvCxnSpPr>
      <xdr:spPr bwMode="auto">
        <a:xfrm flipV="1">
          <a:off x="5651500" y="6198045"/>
          <a:ext cx="0" cy="14343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136834</xdr:rowOff>
    </xdr:from>
    <xdr:ext cx="762000" cy="259045"/>
    <xdr:sp macro="" textlink="">
      <xdr:nvSpPr>
        <xdr:cNvPr id="110" name="人口1人当たり決算額の推移最小値テキスト445"/>
        <xdr:cNvSpPr txBox="1"/>
      </xdr:nvSpPr>
      <xdr:spPr>
        <a:xfrm>
          <a:off x="5740400" y="76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164757</xdr:rowOff>
    </xdr:from>
    <xdr:to>
      <xdr:col>30</xdr:col>
      <xdr:colOff>25400</xdr:colOff>
      <xdr:row>38</xdr:row>
      <xdr:rowOff>164757</xdr:rowOff>
    </xdr:to>
    <xdr:cxnSp macro="">
      <xdr:nvCxnSpPr>
        <xdr:cNvPr id="111" name="直線コネクタ 110"/>
        <xdr:cNvCxnSpPr/>
      </xdr:nvCxnSpPr>
      <xdr:spPr bwMode="auto">
        <a:xfrm>
          <a:off x="5562600" y="7632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16972</xdr:rowOff>
    </xdr:from>
    <xdr:ext cx="762000" cy="259045"/>
    <xdr:sp macro="" textlink="">
      <xdr:nvSpPr>
        <xdr:cNvPr id="112" name="人口1人当たり決算額の推移最大値テキスト445"/>
        <xdr:cNvSpPr txBox="1"/>
      </xdr:nvSpPr>
      <xdr:spPr>
        <a:xfrm>
          <a:off x="5740400" y="5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273495</xdr:rowOff>
    </xdr:from>
    <xdr:to>
      <xdr:col>30</xdr:col>
      <xdr:colOff>25400</xdr:colOff>
      <xdr:row>33</xdr:row>
      <xdr:rowOff>273495</xdr:rowOff>
    </xdr:to>
    <xdr:cxnSp macro="">
      <xdr:nvCxnSpPr>
        <xdr:cNvPr id="113" name="直線コネクタ 112"/>
        <xdr:cNvCxnSpPr/>
      </xdr:nvCxnSpPr>
      <xdr:spPr bwMode="auto">
        <a:xfrm>
          <a:off x="5562600" y="619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161099</xdr:rowOff>
    </xdr:from>
    <xdr:to>
      <xdr:col>29</xdr:col>
      <xdr:colOff>127000</xdr:colOff>
      <xdr:row>37</xdr:row>
      <xdr:rowOff>270028</xdr:rowOff>
    </xdr:to>
    <xdr:cxnSp macro="">
      <xdr:nvCxnSpPr>
        <xdr:cNvPr id="114" name="直線コネクタ 113"/>
        <xdr:cNvCxnSpPr/>
      </xdr:nvCxnSpPr>
      <xdr:spPr bwMode="auto">
        <a:xfrm flipV="1">
          <a:off x="5003800" y="7285799"/>
          <a:ext cx="647700" cy="108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49141</xdr:rowOff>
    </xdr:from>
    <xdr:ext cx="762000" cy="259045"/>
    <xdr:sp macro="" textlink="">
      <xdr:nvSpPr>
        <xdr:cNvPr id="115" name="人口1人当たり決算額の推移平均値テキスト445"/>
        <xdr:cNvSpPr txBox="1"/>
      </xdr:nvSpPr>
      <xdr:spPr>
        <a:xfrm>
          <a:off x="5740400" y="7002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32614</xdr:rowOff>
    </xdr:from>
    <xdr:to>
      <xdr:col>29</xdr:col>
      <xdr:colOff>177800</xdr:colOff>
      <xdr:row>37</xdr:row>
      <xdr:rowOff>134214</xdr:rowOff>
    </xdr:to>
    <xdr:sp macro="" textlink="">
      <xdr:nvSpPr>
        <xdr:cNvPr id="116" name="フローチャート: 判断 115"/>
        <xdr:cNvSpPr/>
      </xdr:nvSpPr>
      <xdr:spPr bwMode="auto">
        <a:xfrm>
          <a:off x="56007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270028</xdr:rowOff>
    </xdr:from>
    <xdr:to>
      <xdr:col>26</xdr:col>
      <xdr:colOff>50800</xdr:colOff>
      <xdr:row>37</xdr:row>
      <xdr:rowOff>323253</xdr:rowOff>
    </xdr:to>
    <xdr:cxnSp macro="">
      <xdr:nvCxnSpPr>
        <xdr:cNvPr id="117" name="直線コネクタ 116"/>
        <xdr:cNvCxnSpPr/>
      </xdr:nvCxnSpPr>
      <xdr:spPr bwMode="auto">
        <a:xfrm flipV="1">
          <a:off x="4305300" y="7394728"/>
          <a:ext cx="698500" cy="53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106375</xdr:rowOff>
    </xdr:from>
    <xdr:to>
      <xdr:col>26</xdr:col>
      <xdr:colOff>101600</xdr:colOff>
      <xdr:row>37</xdr:row>
      <xdr:rowOff>207975</xdr:rowOff>
    </xdr:to>
    <xdr:sp macro="" textlink="">
      <xdr:nvSpPr>
        <xdr:cNvPr id="118" name="フローチャート: 判断 117"/>
        <xdr:cNvSpPr/>
      </xdr:nvSpPr>
      <xdr:spPr bwMode="auto">
        <a:xfrm>
          <a:off x="4953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46702</xdr:rowOff>
    </xdr:from>
    <xdr:ext cx="736600" cy="259045"/>
    <xdr:sp macro="" textlink="">
      <xdr:nvSpPr>
        <xdr:cNvPr id="119" name="テキスト ボックス 118"/>
        <xdr:cNvSpPr txBox="1"/>
      </xdr:nvSpPr>
      <xdr:spPr>
        <a:xfrm>
          <a:off x="4622800" y="699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323253</xdr:rowOff>
    </xdr:from>
    <xdr:to>
      <xdr:col>22</xdr:col>
      <xdr:colOff>114300</xdr:colOff>
      <xdr:row>38</xdr:row>
      <xdr:rowOff>1232</xdr:rowOff>
    </xdr:to>
    <xdr:cxnSp macro="">
      <xdr:nvCxnSpPr>
        <xdr:cNvPr id="120" name="直線コネクタ 119"/>
        <xdr:cNvCxnSpPr/>
      </xdr:nvCxnSpPr>
      <xdr:spPr bwMode="auto">
        <a:xfrm flipV="1">
          <a:off x="3606800" y="7447953"/>
          <a:ext cx="698500" cy="20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133617</xdr:rowOff>
    </xdr:from>
    <xdr:to>
      <xdr:col>22</xdr:col>
      <xdr:colOff>165100</xdr:colOff>
      <xdr:row>37</xdr:row>
      <xdr:rowOff>235217</xdr:rowOff>
    </xdr:to>
    <xdr:sp macro="" textlink="">
      <xdr:nvSpPr>
        <xdr:cNvPr id="121" name="フローチャート: 判断 120"/>
        <xdr:cNvSpPr/>
      </xdr:nvSpPr>
      <xdr:spPr bwMode="auto">
        <a:xfrm>
          <a:off x="4254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73944</xdr:rowOff>
    </xdr:from>
    <xdr:ext cx="762000" cy="259045"/>
    <xdr:sp macro="" textlink="">
      <xdr:nvSpPr>
        <xdr:cNvPr id="122" name="テキスト ボックス 121"/>
        <xdr:cNvSpPr txBox="1"/>
      </xdr:nvSpPr>
      <xdr:spPr>
        <a:xfrm>
          <a:off x="3924300" y="702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1232</xdr:rowOff>
    </xdr:from>
    <xdr:to>
      <xdr:col>18</xdr:col>
      <xdr:colOff>177800</xdr:colOff>
      <xdr:row>38</xdr:row>
      <xdr:rowOff>56820</xdr:rowOff>
    </xdr:to>
    <xdr:cxnSp macro="">
      <xdr:nvCxnSpPr>
        <xdr:cNvPr id="123" name="直線コネクタ 122"/>
        <xdr:cNvCxnSpPr/>
      </xdr:nvCxnSpPr>
      <xdr:spPr bwMode="auto">
        <a:xfrm flipV="1">
          <a:off x="2908300" y="7468832"/>
          <a:ext cx="698500" cy="55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137198</xdr:rowOff>
    </xdr:from>
    <xdr:to>
      <xdr:col>19</xdr:col>
      <xdr:colOff>38100</xdr:colOff>
      <xdr:row>37</xdr:row>
      <xdr:rowOff>238798</xdr:rowOff>
    </xdr:to>
    <xdr:sp macro="" textlink="">
      <xdr:nvSpPr>
        <xdr:cNvPr id="124" name="フローチャート: 判断 123"/>
        <xdr:cNvSpPr/>
      </xdr:nvSpPr>
      <xdr:spPr bwMode="auto">
        <a:xfrm>
          <a:off x="35560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77525</xdr:rowOff>
    </xdr:from>
    <xdr:ext cx="762000" cy="259045"/>
    <xdr:sp macro="" textlink="">
      <xdr:nvSpPr>
        <xdr:cNvPr id="125" name="テキスト ボックス 124"/>
        <xdr:cNvSpPr txBox="1"/>
      </xdr:nvSpPr>
      <xdr:spPr>
        <a:xfrm>
          <a:off x="3225800" y="70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124701</xdr:rowOff>
    </xdr:from>
    <xdr:to>
      <xdr:col>15</xdr:col>
      <xdr:colOff>101600</xdr:colOff>
      <xdr:row>37</xdr:row>
      <xdr:rowOff>226301</xdr:rowOff>
    </xdr:to>
    <xdr:sp macro="" textlink="">
      <xdr:nvSpPr>
        <xdr:cNvPr id="126" name="フローチャート: 判断 125"/>
        <xdr:cNvSpPr/>
      </xdr:nvSpPr>
      <xdr:spPr bwMode="auto">
        <a:xfrm>
          <a:off x="2857500" y="7249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65028</xdr:rowOff>
    </xdr:from>
    <xdr:ext cx="762000" cy="259045"/>
    <xdr:sp macro="" textlink="">
      <xdr:nvSpPr>
        <xdr:cNvPr id="127" name="テキスト ボックス 126"/>
        <xdr:cNvSpPr txBox="1"/>
      </xdr:nvSpPr>
      <xdr:spPr>
        <a:xfrm>
          <a:off x="2527300" y="701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110299</xdr:rowOff>
    </xdr:from>
    <xdr:to>
      <xdr:col>29</xdr:col>
      <xdr:colOff>177800</xdr:colOff>
      <xdr:row>37</xdr:row>
      <xdr:rowOff>211899</xdr:rowOff>
    </xdr:to>
    <xdr:sp macro="" textlink="">
      <xdr:nvSpPr>
        <xdr:cNvPr id="133" name="楕円 132"/>
        <xdr:cNvSpPr/>
      </xdr:nvSpPr>
      <xdr:spPr bwMode="auto">
        <a:xfrm>
          <a:off x="5600700" y="7234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82376</xdr:rowOff>
    </xdr:from>
    <xdr:ext cx="762000" cy="259045"/>
    <xdr:sp macro="" textlink="">
      <xdr:nvSpPr>
        <xdr:cNvPr id="134" name="人口1人当たり決算額の推移該当値テキスト445"/>
        <xdr:cNvSpPr txBox="1"/>
      </xdr:nvSpPr>
      <xdr:spPr>
        <a:xfrm>
          <a:off x="5740400" y="720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219228</xdr:rowOff>
    </xdr:from>
    <xdr:to>
      <xdr:col>26</xdr:col>
      <xdr:colOff>101600</xdr:colOff>
      <xdr:row>37</xdr:row>
      <xdr:rowOff>320828</xdr:rowOff>
    </xdr:to>
    <xdr:sp macro="" textlink="">
      <xdr:nvSpPr>
        <xdr:cNvPr id="135" name="楕円 134"/>
        <xdr:cNvSpPr/>
      </xdr:nvSpPr>
      <xdr:spPr bwMode="auto">
        <a:xfrm>
          <a:off x="4953000" y="7343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305605</xdr:rowOff>
    </xdr:from>
    <xdr:ext cx="736600" cy="259045"/>
    <xdr:sp macro="" textlink="">
      <xdr:nvSpPr>
        <xdr:cNvPr id="136" name="テキスト ボックス 135"/>
        <xdr:cNvSpPr txBox="1"/>
      </xdr:nvSpPr>
      <xdr:spPr>
        <a:xfrm>
          <a:off x="4622800" y="7430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272453</xdr:rowOff>
    </xdr:from>
    <xdr:to>
      <xdr:col>22</xdr:col>
      <xdr:colOff>165100</xdr:colOff>
      <xdr:row>38</xdr:row>
      <xdr:rowOff>31153</xdr:rowOff>
    </xdr:to>
    <xdr:sp macro="" textlink="">
      <xdr:nvSpPr>
        <xdr:cNvPr id="137" name="楕円 136"/>
        <xdr:cNvSpPr/>
      </xdr:nvSpPr>
      <xdr:spPr bwMode="auto">
        <a:xfrm>
          <a:off x="4254500" y="739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15930</xdr:rowOff>
    </xdr:from>
    <xdr:ext cx="762000" cy="259045"/>
    <xdr:sp macro="" textlink="">
      <xdr:nvSpPr>
        <xdr:cNvPr id="138" name="テキスト ボックス 137"/>
        <xdr:cNvSpPr txBox="1"/>
      </xdr:nvSpPr>
      <xdr:spPr>
        <a:xfrm>
          <a:off x="3924300" y="748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293332</xdr:rowOff>
    </xdr:from>
    <xdr:to>
      <xdr:col>19</xdr:col>
      <xdr:colOff>38100</xdr:colOff>
      <xdr:row>38</xdr:row>
      <xdr:rowOff>52032</xdr:rowOff>
    </xdr:to>
    <xdr:sp macro="" textlink="">
      <xdr:nvSpPr>
        <xdr:cNvPr id="139" name="楕円 138"/>
        <xdr:cNvSpPr/>
      </xdr:nvSpPr>
      <xdr:spPr bwMode="auto">
        <a:xfrm>
          <a:off x="3556000" y="7418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36809</xdr:rowOff>
    </xdr:from>
    <xdr:ext cx="762000" cy="259045"/>
    <xdr:sp macro="" textlink="">
      <xdr:nvSpPr>
        <xdr:cNvPr id="140" name="テキスト ボックス 139"/>
        <xdr:cNvSpPr txBox="1"/>
      </xdr:nvSpPr>
      <xdr:spPr>
        <a:xfrm>
          <a:off x="3225800" y="750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6020</xdr:rowOff>
    </xdr:from>
    <xdr:to>
      <xdr:col>15</xdr:col>
      <xdr:colOff>101600</xdr:colOff>
      <xdr:row>38</xdr:row>
      <xdr:rowOff>107620</xdr:rowOff>
    </xdr:to>
    <xdr:sp macro="" textlink="">
      <xdr:nvSpPr>
        <xdr:cNvPr id="141" name="楕円 140"/>
        <xdr:cNvSpPr/>
      </xdr:nvSpPr>
      <xdr:spPr bwMode="auto">
        <a:xfrm>
          <a:off x="2857500" y="7473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92397</xdr:rowOff>
    </xdr:from>
    <xdr:ext cx="762000" cy="259045"/>
    <xdr:sp macro="" textlink="">
      <xdr:nvSpPr>
        <xdr:cNvPr id="142" name="テキスト ボックス 141"/>
        <xdr:cNvSpPr txBox="1"/>
      </xdr:nvSpPr>
      <xdr:spPr>
        <a:xfrm>
          <a:off x="2527300" y="755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246,394
244,260
35.70
96,409,004
88,840,438
7,250,090
45,357,420
61,709,726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87481</xdr:rowOff>
    </xdr:from>
    <xdr:to>
      <xdr:col>24</xdr:col>
      <xdr:colOff>62865</xdr:colOff>
      <xdr:row>38</xdr:row>
      <xdr:rowOff>28502</xdr:rowOff>
    </xdr:to>
    <xdr:cxnSp macro="">
      <xdr:nvCxnSpPr>
        <xdr:cNvPr id="58" name="直線コネクタ 57"/>
        <xdr:cNvCxnSpPr/>
      </xdr:nvCxnSpPr>
      <xdr:spPr>
        <a:xfrm flipV="1">
          <a:off x="4633595" y="5230981"/>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32329</xdr:rowOff>
    </xdr:from>
    <xdr:ext cx="534377" cy="259045"/>
    <xdr:sp macro="" textlink="">
      <xdr:nvSpPr>
        <xdr:cNvPr id="59" name="人件費最小値テキスト"/>
        <xdr:cNvSpPr txBox="1"/>
      </xdr:nvSpPr>
      <xdr:spPr>
        <a:xfrm>
          <a:off x="4686300" y="65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28502</xdr:rowOff>
    </xdr:from>
    <xdr:to>
      <xdr:col>24</xdr:col>
      <xdr:colOff>152400</xdr:colOff>
      <xdr:row>38</xdr:row>
      <xdr:rowOff>28502</xdr:rowOff>
    </xdr:to>
    <xdr:cxnSp macro="">
      <xdr:nvCxnSpPr>
        <xdr:cNvPr id="60" name="直線コネクタ 59"/>
        <xdr:cNvCxnSpPr/>
      </xdr:nvCxnSpPr>
      <xdr:spPr>
        <a:xfrm>
          <a:off x="4546600" y="654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34158</xdr:rowOff>
    </xdr:from>
    <xdr:ext cx="534377" cy="259045"/>
    <xdr:sp macro="" textlink="">
      <xdr:nvSpPr>
        <xdr:cNvPr id="61" name="人件費最大値テキスト"/>
        <xdr:cNvSpPr txBox="1"/>
      </xdr:nvSpPr>
      <xdr:spPr>
        <a:xfrm>
          <a:off x="4686300" y="50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87481</xdr:rowOff>
    </xdr:from>
    <xdr:to>
      <xdr:col>24</xdr:col>
      <xdr:colOff>152400</xdr:colOff>
      <xdr:row>30</xdr:row>
      <xdr:rowOff>87481</xdr:rowOff>
    </xdr:to>
    <xdr:cxnSp macro="">
      <xdr:nvCxnSpPr>
        <xdr:cNvPr id="62" name="直線コネクタ 61"/>
        <xdr:cNvCxnSpPr/>
      </xdr:nvCxnSpPr>
      <xdr:spPr>
        <a:xfrm>
          <a:off x="4546600" y="523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74386</xdr:rowOff>
    </xdr:from>
    <xdr:to>
      <xdr:col>24</xdr:col>
      <xdr:colOff>63500</xdr:colOff>
      <xdr:row>36</xdr:row>
      <xdr:rowOff>57861</xdr:rowOff>
    </xdr:to>
    <xdr:cxnSp macro="">
      <xdr:nvCxnSpPr>
        <xdr:cNvPr id="63" name="直線コネクタ 62"/>
        <xdr:cNvCxnSpPr/>
      </xdr:nvCxnSpPr>
      <xdr:spPr>
        <a:xfrm flipV="1">
          <a:off x="3797300" y="6075136"/>
          <a:ext cx="838200" cy="15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155734</xdr:rowOff>
    </xdr:from>
    <xdr:ext cx="534377" cy="259045"/>
    <xdr:sp macro="" textlink="">
      <xdr:nvSpPr>
        <xdr:cNvPr id="64" name="人件費平均値テキスト"/>
        <xdr:cNvSpPr txBox="1"/>
      </xdr:nvSpPr>
      <xdr:spPr>
        <a:xfrm>
          <a:off x="4686300" y="581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2475</xdr:rowOff>
    </xdr:from>
    <xdr:to>
      <xdr:col>19</xdr:col>
      <xdr:colOff>177800</xdr:colOff>
      <xdr:row>36</xdr:row>
      <xdr:rowOff>57861</xdr:rowOff>
    </xdr:to>
    <xdr:cxnSp macro="">
      <xdr:nvCxnSpPr>
        <xdr:cNvPr id="66" name="直線コネクタ 65"/>
        <xdr:cNvCxnSpPr/>
      </xdr:nvCxnSpPr>
      <xdr:spPr>
        <a:xfrm>
          <a:off x="2908300" y="6174675"/>
          <a:ext cx="889000" cy="5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146344</xdr:rowOff>
    </xdr:from>
    <xdr:to>
      <xdr:col>20</xdr:col>
      <xdr:colOff>38100</xdr:colOff>
      <xdr:row>35</xdr:row>
      <xdr:rowOff>76494</xdr:rowOff>
    </xdr:to>
    <xdr:sp macro="" textlink="">
      <xdr:nvSpPr>
        <xdr:cNvPr id="67" name="フローチャート: 判断 66"/>
        <xdr:cNvSpPr/>
      </xdr:nvSpPr>
      <xdr:spPr>
        <a:xfrm>
          <a:off x="3746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93021</xdr:rowOff>
    </xdr:from>
    <xdr:ext cx="534377" cy="259045"/>
    <xdr:sp macro="" textlink="">
      <xdr:nvSpPr>
        <xdr:cNvPr id="68" name="テキスト ボックス 67"/>
        <xdr:cNvSpPr txBox="1"/>
      </xdr:nvSpPr>
      <xdr:spPr>
        <a:xfrm>
          <a:off x="3530111" y="575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2475</xdr:rowOff>
    </xdr:from>
    <xdr:to>
      <xdr:col>15</xdr:col>
      <xdr:colOff>50800</xdr:colOff>
      <xdr:row>36</xdr:row>
      <xdr:rowOff>28698</xdr:rowOff>
    </xdr:to>
    <xdr:cxnSp macro="">
      <xdr:nvCxnSpPr>
        <xdr:cNvPr id="69" name="直線コネクタ 68"/>
        <xdr:cNvCxnSpPr/>
      </xdr:nvCxnSpPr>
      <xdr:spPr>
        <a:xfrm flipV="1">
          <a:off x="2019300" y="6174675"/>
          <a:ext cx="88900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119440</xdr:rowOff>
    </xdr:from>
    <xdr:ext cx="534377" cy="259045"/>
    <xdr:sp macro="" textlink="">
      <xdr:nvSpPr>
        <xdr:cNvPr id="71" name="テキスト ボックス 70"/>
        <xdr:cNvSpPr txBox="1"/>
      </xdr:nvSpPr>
      <xdr:spPr>
        <a:xfrm>
          <a:off x="2641111" y="5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25759</xdr:rowOff>
    </xdr:from>
    <xdr:to>
      <xdr:col>10</xdr:col>
      <xdr:colOff>114300</xdr:colOff>
      <xdr:row>36</xdr:row>
      <xdr:rowOff>28698</xdr:rowOff>
    </xdr:to>
    <xdr:cxnSp macro="">
      <xdr:nvCxnSpPr>
        <xdr:cNvPr id="72" name="直線コネクタ 71"/>
        <xdr:cNvCxnSpPr/>
      </xdr:nvCxnSpPr>
      <xdr:spPr>
        <a:xfrm>
          <a:off x="1130300" y="619795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100899</xdr:rowOff>
    </xdr:from>
    <xdr:ext cx="534377" cy="259045"/>
    <xdr:sp macro="" textlink="">
      <xdr:nvSpPr>
        <xdr:cNvPr id="74" name="テキスト ボックス 73"/>
        <xdr:cNvSpPr txBox="1"/>
      </xdr:nvSpPr>
      <xdr:spPr>
        <a:xfrm>
          <a:off x="1752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116803</xdr:rowOff>
    </xdr:from>
    <xdr:ext cx="534377" cy="259045"/>
    <xdr:sp macro="" textlink="">
      <xdr:nvSpPr>
        <xdr:cNvPr id="76" name="テキスト ボックス 75"/>
        <xdr:cNvSpPr txBox="1"/>
      </xdr:nvSpPr>
      <xdr:spPr>
        <a:xfrm>
          <a:off x="863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23586</xdr:rowOff>
    </xdr:from>
    <xdr:to>
      <xdr:col>24</xdr:col>
      <xdr:colOff>114300</xdr:colOff>
      <xdr:row>35</xdr:row>
      <xdr:rowOff>125186</xdr:rowOff>
    </xdr:to>
    <xdr:sp macro="" textlink="">
      <xdr:nvSpPr>
        <xdr:cNvPr id="82" name="楕円 81"/>
        <xdr:cNvSpPr/>
      </xdr:nvSpPr>
      <xdr:spPr>
        <a:xfrm>
          <a:off x="4584700" y="602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2013</xdr:rowOff>
    </xdr:from>
    <xdr:ext cx="534377" cy="259045"/>
    <xdr:sp macro="" textlink="">
      <xdr:nvSpPr>
        <xdr:cNvPr id="83" name="人件費該当値テキスト"/>
        <xdr:cNvSpPr txBox="1"/>
      </xdr:nvSpPr>
      <xdr:spPr>
        <a:xfrm>
          <a:off x="4686300" y="600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7061</xdr:rowOff>
    </xdr:from>
    <xdr:to>
      <xdr:col>20</xdr:col>
      <xdr:colOff>38100</xdr:colOff>
      <xdr:row>36</xdr:row>
      <xdr:rowOff>108661</xdr:rowOff>
    </xdr:to>
    <xdr:sp macro="" textlink="">
      <xdr:nvSpPr>
        <xdr:cNvPr id="84" name="楕円 83"/>
        <xdr:cNvSpPr/>
      </xdr:nvSpPr>
      <xdr:spPr>
        <a:xfrm>
          <a:off x="3746500" y="61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99788</xdr:rowOff>
    </xdr:from>
    <xdr:ext cx="534377" cy="259045"/>
    <xdr:sp macro="" textlink="">
      <xdr:nvSpPr>
        <xdr:cNvPr id="85" name="テキスト ボックス 84"/>
        <xdr:cNvSpPr txBox="1"/>
      </xdr:nvSpPr>
      <xdr:spPr>
        <a:xfrm>
          <a:off x="3530111" y="62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123125</xdr:rowOff>
    </xdr:from>
    <xdr:to>
      <xdr:col>15</xdr:col>
      <xdr:colOff>101600</xdr:colOff>
      <xdr:row>36</xdr:row>
      <xdr:rowOff>53275</xdr:rowOff>
    </xdr:to>
    <xdr:sp macro="" textlink="">
      <xdr:nvSpPr>
        <xdr:cNvPr id="86" name="楕円 85"/>
        <xdr:cNvSpPr/>
      </xdr:nvSpPr>
      <xdr:spPr>
        <a:xfrm>
          <a:off x="2857500" y="61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44402</xdr:rowOff>
    </xdr:from>
    <xdr:ext cx="534377" cy="259045"/>
    <xdr:sp macro="" textlink="">
      <xdr:nvSpPr>
        <xdr:cNvPr id="87" name="テキスト ボックス 86"/>
        <xdr:cNvSpPr txBox="1"/>
      </xdr:nvSpPr>
      <xdr:spPr>
        <a:xfrm>
          <a:off x="2641111" y="62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149348</xdr:rowOff>
    </xdr:from>
    <xdr:to>
      <xdr:col>10</xdr:col>
      <xdr:colOff>165100</xdr:colOff>
      <xdr:row>36</xdr:row>
      <xdr:rowOff>79498</xdr:rowOff>
    </xdr:to>
    <xdr:sp macro="" textlink="">
      <xdr:nvSpPr>
        <xdr:cNvPr id="88" name="楕円 87"/>
        <xdr:cNvSpPr/>
      </xdr:nvSpPr>
      <xdr:spPr>
        <a:xfrm>
          <a:off x="1968500" y="615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96025</xdr:rowOff>
    </xdr:from>
    <xdr:ext cx="534377" cy="259045"/>
    <xdr:sp macro="" textlink="">
      <xdr:nvSpPr>
        <xdr:cNvPr id="89" name="テキスト ボックス 88"/>
        <xdr:cNvSpPr txBox="1"/>
      </xdr:nvSpPr>
      <xdr:spPr>
        <a:xfrm>
          <a:off x="1752111" y="592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146409</xdr:rowOff>
    </xdr:from>
    <xdr:to>
      <xdr:col>6</xdr:col>
      <xdr:colOff>38100</xdr:colOff>
      <xdr:row>36</xdr:row>
      <xdr:rowOff>76559</xdr:rowOff>
    </xdr:to>
    <xdr:sp macro="" textlink="">
      <xdr:nvSpPr>
        <xdr:cNvPr id="90" name="楕円 89"/>
        <xdr:cNvSpPr/>
      </xdr:nvSpPr>
      <xdr:spPr>
        <a:xfrm>
          <a:off x="1079500" y="614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93086</xdr:rowOff>
    </xdr:from>
    <xdr:ext cx="534377" cy="259045"/>
    <xdr:sp macro="" textlink="">
      <xdr:nvSpPr>
        <xdr:cNvPr id="91" name="テキスト ボックス 90"/>
        <xdr:cNvSpPr txBox="1"/>
      </xdr:nvSpPr>
      <xdr:spPr>
        <a:xfrm>
          <a:off x="863111" y="59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23152</xdr:rowOff>
    </xdr:from>
    <xdr:to>
      <xdr:col>24</xdr:col>
      <xdr:colOff>62865</xdr:colOff>
      <xdr:row>57</xdr:row>
      <xdr:rowOff>24333</xdr:rowOff>
    </xdr:to>
    <xdr:cxnSp macro="">
      <xdr:nvCxnSpPr>
        <xdr:cNvPr id="116" name="直線コネクタ 115"/>
        <xdr:cNvCxnSpPr/>
      </xdr:nvCxnSpPr>
      <xdr:spPr>
        <a:xfrm flipV="1">
          <a:off x="4633595" y="8595652"/>
          <a:ext cx="1270" cy="1201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28160</xdr:rowOff>
    </xdr:from>
    <xdr:ext cx="534377" cy="259045"/>
    <xdr:sp macro="" textlink="">
      <xdr:nvSpPr>
        <xdr:cNvPr id="117" name="物件費最小値テキスト"/>
        <xdr:cNvSpPr txBox="1"/>
      </xdr:nvSpPr>
      <xdr:spPr>
        <a:xfrm>
          <a:off x="4686300" y="980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24333</xdr:rowOff>
    </xdr:from>
    <xdr:to>
      <xdr:col>24</xdr:col>
      <xdr:colOff>152400</xdr:colOff>
      <xdr:row>57</xdr:row>
      <xdr:rowOff>24333</xdr:rowOff>
    </xdr:to>
    <xdr:cxnSp macro="">
      <xdr:nvCxnSpPr>
        <xdr:cNvPr id="118" name="直線コネクタ 117"/>
        <xdr:cNvCxnSpPr/>
      </xdr:nvCxnSpPr>
      <xdr:spPr>
        <a:xfrm>
          <a:off x="4546600" y="9796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141279</xdr:rowOff>
    </xdr:from>
    <xdr:ext cx="534377" cy="259045"/>
    <xdr:sp macro="" textlink="">
      <xdr:nvSpPr>
        <xdr:cNvPr id="119" name="物件費最大値テキスト"/>
        <xdr:cNvSpPr txBox="1"/>
      </xdr:nvSpPr>
      <xdr:spPr>
        <a:xfrm>
          <a:off x="4686300" y="837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23152</xdr:rowOff>
    </xdr:from>
    <xdr:to>
      <xdr:col>24</xdr:col>
      <xdr:colOff>152400</xdr:colOff>
      <xdr:row>50</xdr:row>
      <xdr:rowOff>23152</xdr:rowOff>
    </xdr:to>
    <xdr:cxnSp macro="">
      <xdr:nvCxnSpPr>
        <xdr:cNvPr id="120" name="直線コネクタ 119"/>
        <xdr:cNvCxnSpPr/>
      </xdr:nvCxnSpPr>
      <xdr:spPr>
        <a:xfrm>
          <a:off x="4546600" y="859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149034</xdr:rowOff>
    </xdr:from>
    <xdr:to>
      <xdr:col>24</xdr:col>
      <xdr:colOff>63500</xdr:colOff>
      <xdr:row>56</xdr:row>
      <xdr:rowOff>134595</xdr:rowOff>
    </xdr:to>
    <xdr:cxnSp macro="">
      <xdr:nvCxnSpPr>
        <xdr:cNvPr id="121" name="直線コネクタ 120"/>
        <xdr:cNvCxnSpPr/>
      </xdr:nvCxnSpPr>
      <xdr:spPr>
        <a:xfrm flipV="1">
          <a:off x="3797300" y="9407334"/>
          <a:ext cx="838200" cy="3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20603</xdr:rowOff>
    </xdr:from>
    <xdr:ext cx="534377" cy="259045"/>
    <xdr:sp macro="" textlink="">
      <xdr:nvSpPr>
        <xdr:cNvPr id="122" name="物件費平均値テキスト"/>
        <xdr:cNvSpPr txBox="1"/>
      </xdr:nvSpPr>
      <xdr:spPr>
        <a:xfrm>
          <a:off x="4686300" y="910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169176</xdr:rowOff>
    </xdr:from>
    <xdr:to>
      <xdr:col>24</xdr:col>
      <xdr:colOff>114300</xdr:colOff>
      <xdr:row>54</xdr:row>
      <xdr:rowOff>99326</xdr:rowOff>
    </xdr:to>
    <xdr:sp macro="" textlink="">
      <xdr:nvSpPr>
        <xdr:cNvPr id="123" name="フローチャート: 判断 122"/>
        <xdr:cNvSpPr/>
      </xdr:nvSpPr>
      <xdr:spPr>
        <a:xfrm>
          <a:off x="45847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134595</xdr:rowOff>
    </xdr:from>
    <xdr:to>
      <xdr:col>19</xdr:col>
      <xdr:colOff>177800</xdr:colOff>
      <xdr:row>57</xdr:row>
      <xdr:rowOff>75273</xdr:rowOff>
    </xdr:to>
    <xdr:cxnSp macro="">
      <xdr:nvCxnSpPr>
        <xdr:cNvPr id="124" name="直線コネクタ 123"/>
        <xdr:cNvCxnSpPr/>
      </xdr:nvCxnSpPr>
      <xdr:spPr>
        <a:xfrm flipV="1">
          <a:off x="2908300" y="9735795"/>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97130</xdr:rowOff>
    </xdr:from>
    <xdr:to>
      <xdr:col>20</xdr:col>
      <xdr:colOff>38100</xdr:colOff>
      <xdr:row>55</xdr:row>
      <xdr:rowOff>27280</xdr:rowOff>
    </xdr:to>
    <xdr:sp macro="" textlink="">
      <xdr:nvSpPr>
        <xdr:cNvPr id="125" name="フローチャート: 判断 124"/>
        <xdr:cNvSpPr/>
      </xdr:nvSpPr>
      <xdr:spPr>
        <a:xfrm>
          <a:off x="3746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43807</xdr:rowOff>
    </xdr:from>
    <xdr:ext cx="534377" cy="259045"/>
    <xdr:sp macro="" textlink="">
      <xdr:nvSpPr>
        <xdr:cNvPr id="126" name="テキスト ボックス 125"/>
        <xdr:cNvSpPr txBox="1"/>
      </xdr:nvSpPr>
      <xdr:spPr>
        <a:xfrm>
          <a:off x="3530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75273</xdr:rowOff>
    </xdr:from>
    <xdr:to>
      <xdr:col>15</xdr:col>
      <xdr:colOff>50800</xdr:colOff>
      <xdr:row>58</xdr:row>
      <xdr:rowOff>128422</xdr:rowOff>
    </xdr:to>
    <xdr:cxnSp macro="">
      <xdr:nvCxnSpPr>
        <xdr:cNvPr id="127" name="直線コネクタ 126"/>
        <xdr:cNvCxnSpPr/>
      </xdr:nvCxnSpPr>
      <xdr:spPr>
        <a:xfrm flipV="1">
          <a:off x="2019300" y="9847923"/>
          <a:ext cx="889000" cy="2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33236</xdr:rowOff>
    </xdr:from>
    <xdr:to>
      <xdr:col>15</xdr:col>
      <xdr:colOff>101600</xdr:colOff>
      <xdr:row>56</xdr:row>
      <xdr:rowOff>134836</xdr:rowOff>
    </xdr:to>
    <xdr:sp macro="" textlink="">
      <xdr:nvSpPr>
        <xdr:cNvPr id="128" name="フローチャート: 判断 127"/>
        <xdr:cNvSpPr/>
      </xdr:nvSpPr>
      <xdr:spPr>
        <a:xfrm>
          <a:off x="2857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151363</xdr:rowOff>
    </xdr:from>
    <xdr:ext cx="534377" cy="259045"/>
    <xdr:sp macro="" textlink="">
      <xdr:nvSpPr>
        <xdr:cNvPr id="129" name="テキスト ボックス 128"/>
        <xdr:cNvSpPr txBox="1"/>
      </xdr:nvSpPr>
      <xdr:spPr>
        <a:xfrm>
          <a:off x="2641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128422</xdr:rowOff>
    </xdr:from>
    <xdr:to>
      <xdr:col>10</xdr:col>
      <xdr:colOff>114300</xdr:colOff>
      <xdr:row>58</xdr:row>
      <xdr:rowOff>169799</xdr:rowOff>
    </xdr:to>
    <xdr:cxnSp macro="">
      <xdr:nvCxnSpPr>
        <xdr:cNvPr id="130" name="直線コネクタ 129"/>
        <xdr:cNvCxnSpPr/>
      </xdr:nvCxnSpPr>
      <xdr:spPr>
        <a:xfrm flipV="1">
          <a:off x="1130300" y="10072522"/>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24626</xdr:rowOff>
    </xdr:from>
    <xdr:to>
      <xdr:col>10</xdr:col>
      <xdr:colOff>165100</xdr:colOff>
      <xdr:row>56</xdr:row>
      <xdr:rowOff>126226</xdr:rowOff>
    </xdr:to>
    <xdr:sp macro="" textlink="">
      <xdr:nvSpPr>
        <xdr:cNvPr id="131" name="フローチャート: 判断 130"/>
        <xdr:cNvSpPr/>
      </xdr:nvSpPr>
      <xdr:spPr>
        <a:xfrm>
          <a:off x="1968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142753</xdr:rowOff>
    </xdr:from>
    <xdr:ext cx="534377" cy="259045"/>
    <xdr:sp macro="" textlink="">
      <xdr:nvSpPr>
        <xdr:cNvPr id="132" name="テキスト ボックス 131"/>
        <xdr:cNvSpPr txBox="1"/>
      </xdr:nvSpPr>
      <xdr:spPr>
        <a:xfrm>
          <a:off x="1752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153670</xdr:rowOff>
    </xdr:from>
    <xdr:to>
      <xdr:col>6</xdr:col>
      <xdr:colOff>38100</xdr:colOff>
      <xdr:row>57</xdr:row>
      <xdr:rowOff>83820</xdr:rowOff>
    </xdr:to>
    <xdr:sp macro="" textlink="">
      <xdr:nvSpPr>
        <xdr:cNvPr id="133" name="フローチャート: 判断 132"/>
        <xdr:cNvSpPr/>
      </xdr:nvSpPr>
      <xdr:spPr>
        <a:xfrm>
          <a:off x="10795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100347</xdr:rowOff>
    </xdr:from>
    <xdr:ext cx="534377" cy="259045"/>
    <xdr:sp macro="" textlink="">
      <xdr:nvSpPr>
        <xdr:cNvPr id="134" name="テキスト ボックス 133"/>
        <xdr:cNvSpPr txBox="1"/>
      </xdr:nvSpPr>
      <xdr:spPr>
        <a:xfrm>
          <a:off x="863111" y="95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98234</xdr:rowOff>
    </xdr:from>
    <xdr:to>
      <xdr:col>24</xdr:col>
      <xdr:colOff>114300</xdr:colOff>
      <xdr:row>55</xdr:row>
      <xdr:rowOff>28384</xdr:rowOff>
    </xdr:to>
    <xdr:sp macro="" textlink="">
      <xdr:nvSpPr>
        <xdr:cNvPr id="140" name="楕円 139"/>
        <xdr:cNvSpPr/>
      </xdr:nvSpPr>
      <xdr:spPr>
        <a:xfrm>
          <a:off x="4584700" y="935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76661</xdr:rowOff>
    </xdr:from>
    <xdr:ext cx="534377" cy="259045"/>
    <xdr:sp macro="" textlink="">
      <xdr:nvSpPr>
        <xdr:cNvPr id="141" name="物件費該当値テキスト"/>
        <xdr:cNvSpPr txBox="1"/>
      </xdr:nvSpPr>
      <xdr:spPr>
        <a:xfrm>
          <a:off x="4686300" y="93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83795</xdr:rowOff>
    </xdr:from>
    <xdr:to>
      <xdr:col>20</xdr:col>
      <xdr:colOff>38100</xdr:colOff>
      <xdr:row>57</xdr:row>
      <xdr:rowOff>13945</xdr:rowOff>
    </xdr:to>
    <xdr:sp macro="" textlink="">
      <xdr:nvSpPr>
        <xdr:cNvPr id="142" name="楕円 141"/>
        <xdr:cNvSpPr/>
      </xdr:nvSpPr>
      <xdr:spPr>
        <a:xfrm>
          <a:off x="3746500" y="96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5072</xdr:rowOff>
    </xdr:from>
    <xdr:ext cx="534377" cy="259045"/>
    <xdr:sp macro="" textlink="">
      <xdr:nvSpPr>
        <xdr:cNvPr id="143" name="テキスト ボックス 142"/>
        <xdr:cNvSpPr txBox="1"/>
      </xdr:nvSpPr>
      <xdr:spPr>
        <a:xfrm>
          <a:off x="3530111" y="97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24473</xdr:rowOff>
    </xdr:from>
    <xdr:to>
      <xdr:col>15</xdr:col>
      <xdr:colOff>101600</xdr:colOff>
      <xdr:row>57</xdr:row>
      <xdr:rowOff>126073</xdr:rowOff>
    </xdr:to>
    <xdr:sp macro="" textlink="">
      <xdr:nvSpPr>
        <xdr:cNvPr id="144" name="楕円 143"/>
        <xdr:cNvSpPr/>
      </xdr:nvSpPr>
      <xdr:spPr>
        <a:xfrm>
          <a:off x="2857500" y="979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117200</xdr:rowOff>
    </xdr:from>
    <xdr:ext cx="534377" cy="259045"/>
    <xdr:sp macro="" textlink="">
      <xdr:nvSpPr>
        <xdr:cNvPr id="145" name="テキスト ボックス 144"/>
        <xdr:cNvSpPr txBox="1"/>
      </xdr:nvSpPr>
      <xdr:spPr>
        <a:xfrm>
          <a:off x="2641111" y="98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77622</xdr:rowOff>
    </xdr:from>
    <xdr:to>
      <xdr:col>10</xdr:col>
      <xdr:colOff>165100</xdr:colOff>
      <xdr:row>59</xdr:row>
      <xdr:rowOff>7772</xdr:rowOff>
    </xdr:to>
    <xdr:sp macro="" textlink="">
      <xdr:nvSpPr>
        <xdr:cNvPr id="146" name="楕円 145"/>
        <xdr:cNvSpPr/>
      </xdr:nvSpPr>
      <xdr:spPr>
        <a:xfrm>
          <a:off x="1968500" y="100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170349</xdr:rowOff>
    </xdr:from>
    <xdr:ext cx="534377" cy="259045"/>
    <xdr:sp macro="" textlink="">
      <xdr:nvSpPr>
        <xdr:cNvPr id="147" name="テキスト ボックス 146"/>
        <xdr:cNvSpPr txBox="1"/>
      </xdr:nvSpPr>
      <xdr:spPr>
        <a:xfrm>
          <a:off x="1752111" y="1011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118999</xdr:rowOff>
    </xdr:from>
    <xdr:to>
      <xdr:col>6</xdr:col>
      <xdr:colOff>38100</xdr:colOff>
      <xdr:row>59</xdr:row>
      <xdr:rowOff>49149</xdr:rowOff>
    </xdr:to>
    <xdr:sp macro="" textlink="">
      <xdr:nvSpPr>
        <xdr:cNvPr id="148" name="楕円 147"/>
        <xdr:cNvSpPr/>
      </xdr:nvSpPr>
      <xdr:spPr>
        <a:xfrm>
          <a:off x="1079500" y="100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40276</xdr:rowOff>
    </xdr:from>
    <xdr:ext cx="534377" cy="259045"/>
    <xdr:sp macro="" textlink="">
      <xdr:nvSpPr>
        <xdr:cNvPr id="149" name="テキスト ボックス 148"/>
        <xdr:cNvSpPr txBox="1"/>
      </xdr:nvSpPr>
      <xdr:spPr>
        <a:xfrm>
          <a:off x="863111" y="1015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158400</xdr:rowOff>
    </xdr:from>
    <xdr:to>
      <xdr:col>24</xdr:col>
      <xdr:colOff>62865</xdr:colOff>
      <xdr:row>78</xdr:row>
      <xdr:rowOff>122372</xdr:rowOff>
    </xdr:to>
    <xdr:cxnSp macro="">
      <xdr:nvCxnSpPr>
        <xdr:cNvPr id="171" name="直線コネクタ 170"/>
        <xdr:cNvCxnSpPr/>
      </xdr:nvCxnSpPr>
      <xdr:spPr>
        <a:xfrm flipV="1">
          <a:off x="4633595" y="12331350"/>
          <a:ext cx="1270" cy="116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126199</xdr:rowOff>
    </xdr:from>
    <xdr:ext cx="378565" cy="259045"/>
    <xdr:sp macro="" textlink="">
      <xdr:nvSpPr>
        <xdr:cNvPr id="172" name="維持補修費最小値テキスト"/>
        <xdr:cNvSpPr txBox="1"/>
      </xdr:nvSpPr>
      <xdr:spPr>
        <a:xfrm>
          <a:off x="4686300" y="13499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122372</xdr:rowOff>
    </xdr:from>
    <xdr:to>
      <xdr:col>24</xdr:col>
      <xdr:colOff>152400</xdr:colOff>
      <xdr:row>78</xdr:row>
      <xdr:rowOff>122372</xdr:rowOff>
    </xdr:to>
    <xdr:cxnSp macro="">
      <xdr:nvCxnSpPr>
        <xdr:cNvPr id="173" name="直線コネクタ 172"/>
        <xdr:cNvCxnSpPr/>
      </xdr:nvCxnSpPr>
      <xdr:spPr>
        <a:xfrm>
          <a:off x="4546600" y="134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105077</xdr:rowOff>
    </xdr:from>
    <xdr:ext cx="534377" cy="259045"/>
    <xdr:sp macro="" textlink="">
      <xdr:nvSpPr>
        <xdr:cNvPr id="174" name="維持補修費最大値テキスト"/>
        <xdr:cNvSpPr txBox="1"/>
      </xdr:nvSpPr>
      <xdr:spPr>
        <a:xfrm>
          <a:off x="4686300" y="121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158400</xdr:rowOff>
    </xdr:from>
    <xdr:to>
      <xdr:col>24</xdr:col>
      <xdr:colOff>152400</xdr:colOff>
      <xdr:row>71</xdr:row>
      <xdr:rowOff>158400</xdr:rowOff>
    </xdr:to>
    <xdr:cxnSp macro="">
      <xdr:nvCxnSpPr>
        <xdr:cNvPr id="175" name="直線コネクタ 174"/>
        <xdr:cNvCxnSpPr/>
      </xdr:nvCxnSpPr>
      <xdr:spPr>
        <a:xfrm>
          <a:off x="4546600" y="1233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76423</xdr:rowOff>
    </xdr:from>
    <xdr:to>
      <xdr:col>24</xdr:col>
      <xdr:colOff>63500</xdr:colOff>
      <xdr:row>78</xdr:row>
      <xdr:rowOff>77749</xdr:rowOff>
    </xdr:to>
    <xdr:cxnSp macro="">
      <xdr:nvCxnSpPr>
        <xdr:cNvPr id="176" name="直線コネクタ 175"/>
        <xdr:cNvCxnSpPr/>
      </xdr:nvCxnSpPr>
      <xdr:spPr>
        <a:xfrm>
          <a:off x="3797300" y="13449523"/>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20657</xdr:rowOff>
    </xdr:from>
    <xdr:ext cx="469744" cy="259045"/>
    <xdr:sp macro="" textlink="">
      <xdr:nvSpPr>
        <xdr:cNvPr id="177" name="維持補修費平均値テキスト"/>
        <xdr:cNvSpPr txBox="1"/>
      </xdr:nvSpPr>
      <xdr:spPr>
        <a:xfrm>
          <a:off x="4686300" y="130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169230</xdr:rowOff>
    </xdr:from>
    <xdr:to>
      <xdr:col>24</xdr:col>
      <xdr:colOff>114300</xdr:colOff>
      <xdr:row>77</xdr:row>
      <xdr:rowOff>99380</xdr:rowOff>
    </xdr:to>
    <xdr:sp macro="" textlink="">
      <xdr:nvSpPr>
        <xdr:cNvPr id="178" name="フローチャート: 判断 177"/>
        <xdr:cNvSpPr/>
      </xdr:nvSpPr>
      <xdr:spPr>
        <a:xfrm>
          <a:off x="45847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76423</xdr:rowOff>
    </xdr:from>
    <xdr:to>
      <xdr:col>19</xdr:col>
      <xdr:colOff>177800</xdr:colOff>
      <xdr:row>78</xdr:row>
      <xdr:rowOff>80218</xdr:rowOff>
    </xdr:to>
    <xdr:cxnSp macro="">
      <xdr:nvCxnSpPr>
        <xdr:cNvPr id="179" name="直線コネクタ 178"/>
        <xdr:cNvCxnSpPr/>
      </xdr:nvCxnSpPr>
      <xdr:spPr>
        <a:xfrm flipV="1">
          <a:off x="2908300" y="13449523"/>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3494</xdr:rowOff>
    </xdr:from>
    <xdr:to>
      <xdr:col>20</xdr:col>
      <xdr:colOff>38100</xdr:colOff>
      <xdr:row>77</xdr:row>
      <xdr:rowOff>105094</xdr:rowOff>
    </xdr:to>
    <xdr:sp macro="" textlink="">
      <xdr:nvSpPr>
        <xdr:cNvPr id="180" name="フローチャート: 判断 179"/>
        <xdr:cNvSpPr/>
      </xdr:nvSpPr>
      <xdr:spPr>
        <a:xfrm>
          <a:off x="3746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121621</xdr:rowOff>
    </xdr:from>
    <xdr:ext cx="469744" cy="259045"/>
    <xdr:sp macro="" textlink="">
      <xdr:nvSpPr>
        <xdr:cNvPr id="181" name="テキスト ボックス 180"/>
        <xdr:cNvSpPr txBox="1"/>
      </xdr:nvSpPr>
      <xdr:spPr>
        <a:xfrm>
          <a:off x="3562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77383</xdr:rowOff>
    </xdr:from>
    <xdr:to>
      <xdr:col>15</xdr:col>
      <xdr:colOff>50800</xdr:colOff>
      <xdr:row>78</xdr:row>
      <xdr:rowOff>80218</xdr:rowOff>
    </xdr:to>
    <xdr:cxnSp macro="">
      <xdr:nvCxnSpPr>
        <xdr:cNvPr id="182" name="直線コネクタ 181"/>
        <xdr:cNvCxnSpPr/>
      </xdr:nvCxnSpPr>
      <xdr:spPr>
        <a:xfrm>
          <a:off x="2019300" y="13450483"/>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6375</xdr:rowOff>
    </xdr:from>
    <xdr:to>
      <xdr:col>15</xdr:col>
      <xdr:colOff>101600</xdr:colOff>
      <xdr:row>77</xdr:row>
      <xdr:rowOff>107975</xdr:rowOff>
    </xdr:to>
    <xdr:sp macro="" textlink="">
      <xdr:nvSpPr>
        <xdr:cNvPr id="183" name="フローチャート: 判断 182"/>
        <xdr:cNvSpPr/>
      </xdr:nvSpPr>
      <xdr:spPr>
        <a:xfrm>
          <a:off x="2857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124502</xdr:rowOff>
    </xdr:from>
    <xdr:ext cx="469744" cy="259045"/>
    <xdr:sp macro="" textlink="">
      <xdr:nvSpPr>
        <xdr:cNvPr id="184" name="テキスト ボックス 183"/>
        <xdr:cNvSpPr txBox="1"/>
      </xdr:nvSpPr>
      <xdr:spPr>
        <a:xfrm>
          <a:off x="2673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63302</xdr:rowOff>
    </xdr:from>
    <xdr:to>
      <xdr:col>10</xdr:col>
      <xdr:colOff>114300</xdr:colOff>
      <xdr:row>78</xdr:row>
      <xdr:rowOff>77383</xdr:rowOff>
    </xdr:to>
    <xdr:cxnSp macro="">
      <xdr:nvCxnSpPr>
        <xdr:cNvPr id="185" name="直線コネクタ 184"/>
        <xdr:cNvCxnSpPr/>
      </xdr:nvCxnSpPr>
      <xdr:spPr>
        <a:xfrm>
          <a:off x="1130300" y="13436402"/>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48941</xdr:rowOff>
    </xdr:from>
    <xdr:to>
      <xdr:col>10</xdr:col>
      <xdr:colOff>165100</xdr:colOff>
      <xdr:row>77</xdr:row>
      <xdr:rowOff>150541</xdr:rowOff>
    </xdr:to>
    <xdr:sp macro="" textlink="">
      <xdr:nvSpPr>
        <xdr:cNvPr id="186" name="フローチャート: 判断 185"/>
        <xdr:cNvSpPr/>
      </xdr:nvSpPr>
      <xdr:spPr>
        <a:xfrm>
          <a:off x="1968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167068</xdr:rowOff>
    </xdr:from>
    <xdr:ext cx="469744" cy="259045"/>
    <xdr:sp macro="" textlink="">
      <xdr:nvSpPr>
        <xdr:cNvPr id="187" name="テキスト ボックス 186"/>
        <xdr:cNvSpPr txBox="1"/>
      </xdr:nvSpPr>
      <xdr:spPr>
        <a:xfrm>
          <a:off x="1784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54336</xdr:rowOff>
    </xdr:from>
    <xdr:to>
      <xdr:col>6</xdr:col>
      <xdr:colOff>38100</xdr:colOff>
      <xdr:row>77</xdr:row>
      <xdr:rowOff>155936</xdr:rowOff>
    </xdr:to>
    <xdr:sp macro="" textlink="">
      <xdr:nvSpPr>
        <xdr:cNvPr id="188" name="フローチャート: 判断 187"/>
        <xdr:cNvSpPr/>
      </xdr:nvSpPr>
      <xdr:spPr>
        <a:xfrm>
          <a:off x="1079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1013</xdr:rowOff>
    </xdr:from>
    <xdr:ext cx="469744" cy="259045"/>
    <xdr:sp macro="" textlink="">
      <xdr:nvSpPr>
        <xdr:cNvPr id="189" name="テキスト ボックス 188"/>
        <xdr:cNvSpPr txBox="1"/>
      </xdr:nvSpPr>
      <xdr:spPr>
        <a:xfrm>
          <a:off x="895428" y="130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26949</xdr:rowOff>
    </xdr:from>
    <xdr:to>
      <xdr:col>24</xdr:col>
      <xdr:colOff>114300</xdr:colOff>
      <xdr:row>78</xdr:row>
      <xdr:rowOff>128549</xdr:rowOff>
    </xdr:to>
    <xdr:sp macro="" textlink="">
      <xdr:nvSpPr>
        <xdr:cNvPr id="195" name="楕円 194"/>
        <xdr:cNvSpPr/>
      </xdr:nvSpPr>
      <xdr:spPr>
        <a:xfrm>
          <a:off x="4584700" y="13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113326</xdr:rowOff>
    </xdr:from>
    <xdr:ext cx="469744" cy="259045"/>
    <xdr:sp macro="" textlink="">
      <xdr:nvSpPr>
        <xdr:cNvPr id="196" name="維持補修費該当値テキスト"/>
        <xdr:cNvSpPr txBox="1"/>
      </xdr:nvSpPr>
      <xdr:spPr>
        <a:xfrm>
          <a:off x="4686300" y="133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25623</xdr:rowOff>
    </xdr:from>
    <xdr:to>
      <xdr:col>20</xdr:col>
      <xdr:colOff>38100</xdr:colOff>
      <xdr:row>78</xdr:row>
      <xdr:rowOff>127223</xdr:rowOff>
    </xdr:to>
    <xdr:sp macro="" textlink="">
      <xdr:nvSpPr>
        <xdr:cNvPr id="197" name="楕円 196"/>
        <xdr:cNvSpPr/>
      </xdr:nvSpPr>
      <xdr:spPr>
        <a:xfrm>
          <a:off x="3746500" y="133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118350</xdr:rowOff>
    </xdr:from>
    <xdr:ext cx="469744" cy="259045"/>
    <xdr:sp macro="" textlink="">
      <xdr:nvSpPr>
        <xdr:cNvPr id="198" name="テキスト ボックス 197"/>
        <xdr:cNvSpPr txBox="1"/>
      </xdr:nvSpPr>
      <xdr:spPr>
        <a:xfrm>
          <a:off x="3562428" y="1349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29418</xdr:rowOff>
    </xdr:from>
    <xdr:to>
      <xdr:col>15</xdr:col>
      <xdr:colOff>101600</xdr:colOff>
      <xdr:row>78</xdr:row>
      <xdr:rowOff>131018</xdr:rowOff>
    </xdr:to>
    <xdr:sp macro="" textlink="">
      <xdr:nvSpPr>
        <xdr:cNvPr id="199" name="楕円 198"/>
        <xdr:cNvSpPr/>
      </xdr:nvSpPr>
      <xdr:spPr>
        <a:xfrm>
          <a:off x="2857500" y="1340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122145</xdr:rowOff>
    </xdr:from>
    <xdr:ext cx="469744" cy="259045"/>
    <xdr:sp macro="" textlink="">
      <xdr:nvSpPr>
        <xdr:cNvPr id="200" name="テキスト ボックス 199"/>
        <xdr:cNvSpPr txBox="1"/>
      </xdr:nvSpPr>
      <xdr:spPr>
        <a:xfrm>
          <a:off x="2673428" y="1349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26583</xdr:rowOff>
    </xdr:from>
    <xdr:to>
      <xdr:col>10</xdr:col>
      <xdr:colOff>165100</xdr:colOff>
      <xdr:row>78</xdr:row>
      <xdr:rowOff>128183</xdr:rowOff>
    </xdr:to>
    <xdr:sp macro="" textlink="">
      <xdr:nvSpPr>
        <xdr:cNvPr id="201" name="楕円 200"/>
        <xdr:cNvSpPr/>
      </xdr:nvSpPr>
      <xdr:spPr>
        <a:xfrm>
          <a:off x="1968500" y="133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119310</xdr:rowOff>
    </xdr:from>
    <xdr:ext cx="469744" cy="259045"/>
    <xdr:sp macro="" textlink="">
      <xdr:nvSpPr>
        <xdr:cNvPr id="202" name="テキスト ボックス 201"/>
        <xdr:cNvSpPr txBox="1"/>
      </xdr:nvSpPr>
      <xdr:spPr>
        <a:xfrm>
          <a:off x="1784428" y="1349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12502</xdr:rowOff>
    </xdr:from>
    <xdr:to>
      <xdr:col>6</xdr:col>
      <xdr:colOff>38100</xdr:colOff>
      <xdr:row>78</xdr:row>
      <xdr:rowOff>114102</xdr:rowOff>
    </xdr:to>
    <xdr:sp macro="" textlink="">
      <xdr:nvSpPr>
        <xdr:cNvPr id="203" name="楕円 202"/>
        <xdr:cNvSpPr/>
      </xdr:nvSpPr>
      <xdr:spPr>
        <a:xfrm>
          <a:off x="1079500" y="133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105229</xdr:rowOff>
    </xdr:from>
    <xdr:ext cx="469744" cy="259045"/>
    <xdr:sp macro="" textlink="">
      <xdr:nvSpPr>
        <xdr:cNvPr id="204" name="テキスト ボックス 203"/>
        <xdr:cNvSpPr txBox="1"/>
      </xdr:nvSpPr>
      <xdr:spPr>
        <a:xfrm>
          <a:off x="895428" y="134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54756</xdr:rowOff>
    </xdr:from>
    <xdr:to>
      <xdr:col>24</xdr:col>
      <xdr:colOff>62865</xdr:colOff>
      <xdr:row>98</xdr:row>
      <xdr:rowOff>102685</xdr:rowOff>
    </xdr:to>
    <xdr:cxnSp macro="">
      <xdr:nvCxnSpPr>
        <xdr:cNvPr id="229" name="直線コネクタ 228"/>
        <xdr:cNvCxnSpPr/>
      </xdr:nvCxnSpPr>
      <xdr:spPr>
        <a:xfrm flipV="1">
          <a:off x="4633595" y="15485256"/>
          <a:ext cx="1270" cy="141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106512</xdr:rowOff>
    </xdr:from>
    <xdr:ext cx="534377" cy="259045"/>
    <xdr:sp macro="" textlink="">
      <xdr:nvSpPr>
        <xdr:cNvPr id="230" name="扶助費最小値テキスト"/>
        <xdr:cNvSpPr txBox="1"/>
      </xdr:nvSpPr>
      <xdr:spPr>
        <a:xfrm>
          <a:off x="4686300" y="16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102685</xdr:rowOff>
    </xdr:from>
    <xdr:to>
      <xdr:col>24</xdr:col>
      <xdr:colOff>152400</xdr:colOff>
      <xdr:row>98</xdr:row>
      <xdr:rowOff>102685</xdr:rowOff>
    </xdr:to>
    <xdr:cxnSp macro="">
      <xdr:nvCxnSpPr>
        <xdr:cNvPr id="231" name="直線コネクタ 230"/>
        <xdr:cNvCxnSpPr/>
      </xdr:nvCxnSpPr>
      <xdr:spPr>
        <a:xfrm>
          <a:off x="4546600" y="1690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1433</xdr:rowOff>
    </xdr:from>
    <xdr:ext cx="599010" cy="259045"/>
    <xdr:sp macro="" textlink="">
      <xdr:nvSpPr>
        <xdr:cNvPr id="232" name="扶助費最大値テキスト"/>
        <xdr:cNvSpPr txBox="1"/>
      </xdr:nvSpPr>
      <xdr:spPr>
        <a:xfrm>
          <a:off x="4686300" y="152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54756</xdr:rowOff>
    </xdr:from>
    <xdr:to>
      <xdr:col>24</xdr:col>
      <xdr:colOff>152400</xdr:colOff>
      <xdr:row>90</xdr:row>
      <xdr:rowOff>54756</xdr:rowOff>
    </xdr:to>
    <xdr:cxnSp macro="">
      <xdr:nvCxnSpPr>
        <xdr:cNvPr id="233" name="直線コネクタ 232"/>
        <xdr:cNvCxnSpPr/>
      </xdr:nvCxnSpPr>
      <xdr:spPr>
        <a:xfrm>
          <a:off x="4546600" y="1548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2121</xdr:rowOff>
    </xdr:from>
    <xdr:to>
      <xdr:col>24</xdr:col>
      <xdr:colOff>63500</xdr:colOff>
      <xdr:row>97</xdr:row>
      <xdr:rowOff>15514</xdr:rowOff>
    </xdr:to>
    <xdr:cxnSp macro="">
      <xdr:nvCxnSpPr>
        <xdr:cNvPr id="234" name="直線コネクタ 233"/>
        <xdr:cNvCxnSpPr/>
      </xdr:nvCxnSpPr>
      <xdr:spPr>
        <a:xfrm>
          <a:off x="3797300" y="16461321"/>
          <a:ext cx="838200" cy="18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1267</xdr:rowOff>
    </xdr:from>
    <xdr:ext cx="599010" cy="259045"/>
    <xdr:sp macro="" textlink="">
      <xdr:nvSpPr>
        <xdr:cNvPr id="235" name="扶助費平均値テキスト"/>
        <xdr:cNvSpPr txBox="1"/>
      </xdr:nvSpPr>
      <xdr:spPr>
        <a:xfrm>
          <a:off x="4686300" y="16289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149840</xdr:rowOff>
    </xdr:from>
    <xdr:to>
      <xdr:col>24</xdr:col>
      <xdr:colOff>114300</xdr:colOff>
      <xdr:row>96</xdr:row>
      <xdr:rowOff>79990</xdr:rowOff>
    </xdr:to>
    <xdr:sp macro="" textlink="">
      <xdr:nvSpPr>
        <xdr:cNvPr id="236" name="フローチャート: 判断 235"/>
        <xdr:cNvSpPr/>
      </xdr:nvSpPr>
      <xdr:spPr>
        <a:xfrm>
          <a:off x="4584700" y="1643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2121</xdr:rowOff>
    </xdr:from>
    <xdr:to>
      <xdr:col>19</xdr:col>
      <xdr:colOff>177800</xdr:colOff>
      <xdr:row>98</xdr:row>
      <xdr:rowOff>57404</xdr:rowOff>
    </xdr:to>
    <xdr:cxnSp macro="">
      <xdr:nvCxnSpPr>
        <xdr:cNvPr id="237" name="直線コネクタ 236"/>
        <xdr:cNvCxnSpPr/>
      </xdr:nvCxnSpPr>
      <xdr:spPr>
        <a:xfrm flipV="1">
          <a:off x="2908300" y="16461321"/>
          <a:ext cx="889000" cy="39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101149</xdr:rowOff>
    </xdr:from>
    <xdr:to>
      <xdr:col>20</xdr:col>
      <xdr:colOff>38100</xdr:colOff>
      <xdr:row>95</xdr:row>
      <xdr:rowOff>31299</xdr:rowOff>
    </xdr:to>
    <xdr:sp macro="" textlink="">
      <xdr:nvSpPr>
        <xdr:cNvPr id="238" name="フローチャート: 判断 237"/>
        <xdr:cNvSpPr/>
      </xdr:nvSpPr>
      <xdr:spPr>
        <a:xfrm>
          <a:off x="3746500" y="162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47826</xdr:rowOff>
    </xdr:from>
    <xdr:ext cx="599010" cy="259045"/>
    <xdr:sp macro="" textlink="">
      <xdr:nvSpPr>
        <xdr:cNvPr id="239" name="テキスト ボックス 238"/>
        <xdr:cNvSpPr txBox="1"/>
      </xdr:nvSpPr>
      <xdr:spPr>
        <a:xfrm>
          <a:off x="3497795" y="159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57404</xdr:rowOff>
    </xdr:from>
    <xdr:to>
      <xdr:col>15</xdr:col>
      <xdr:colOff>50800</xdr:colOff>
      <xdr:row>99</xdr:row>
      <xdr:rowOff>53918</xdr:rowOff>
    </xdr:to>
    <xdr:cxnSp macro="">
      <xdr:nvCxnSpPr>
        <xdr:cNvPr id="240" name="直線コネクタ 239"/>
        <xdr:cNvCxnSpPr/>
      </xdr:nvCxnSpPr>
      <xdr:spPr>
        <a:xfrm flipV="1">
          <a:off x="2019300" y="16859504"/>
          <a:ext cx="889000" cy="16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58001</xdr:rowOff>
    </xdr:from>
    <xdr:to>
      <xdr:col>15</xdr:col>
      <xdr:colOff>101600</xdr:colOff>
      <xdr:row>97</xdr:row>
      <xdr:rowOff>159601</xdr:rowOff>
    </xdr:to>
    <xdr:sp macro="" textlink="">
      <xdr:nvSpPr>
        <xdr:cNvPr id="241" name="フローチャート: 判断 240"/>
        <xdr:cNvSpPr/>
      </xdr:nvSpPr>
      <xdr:spPr>
        <a:xfrm>
          <a:off x="2857500" y="166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4678</xdr:rowOff>
    </xdr:from>
    <xdr:ext cx="534377" cy="259045"/>
    <xdr:sp macro="" textlink="">
      <xdr:nvSpPr>
        <xdr:cNvPr id="242" name="テキスト ボックス 241"/>
        <xdr:cNvSpPr txBox="1"/>
      </xdr:nvSpPr>
      <xdr:spPr>
        <a:xfrm>
          <a:off x="2641111" y="164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53918</xdr:rowOff>
    </xdr:from>
    <xdr:to>
      <xdr:col>10</xdr:col>
      <xdr:colOff>114300</xdr:colOff>
      <xdr:row>99</xdr:row>
      <xdr:rowOff>100343</xdr:rowOff>
    </xdr:to>
    <xdr:cxnSp macro="">
      <xdr:nvCxnSpPr>
        <xdr:cNvPr id="243" name="直線コネクタ 242"/>
        <xdr:cNvCxnSpPr/>
      </xdr:nvCxnSpPr>
      <xdr:spPr>
        <a:xfrm flipV="1">
          <a:off x="1130300" y="17027468"/>
          <a:ext cx="8890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95929</xdr:rowOff>
    </xdr:from>
    <xdr:to>
      <xdr:col>10</xdr:col>
      <xdr:colOff>165100</xdr:colOff>
      <xdr:row>98</xdr:row>
      <xdr:rowOff>26079</xdr:rowOff>
    </xdr:to>
    <xdr:sp macro="" textlink="">
      <xdr:nvSpPr>
        <xdr:cNvPr id="244" name="フローチャート: 判断 243"/>
        <xdr:cNvSpPr/>
      </xdr:nvSpPr>
      <xdr:spPr>
        <a:xfrm>
          <a:off x="1968500" y="167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42606</xdr:rowOff>
    </xdr:from>
    <xdr:ext cx="534377" cy="259045"/>
    <xdr:sp macro="" textlink="">
      <xdr:nvSpPr>
        <xdr:cNvPr id="245" name="テキスト ボックス 244"/>
        <xdr:cNvSpPr txBox="1"/>
      </xdr:nvSpPr>
      <xdr:spPr>
        <a:xfrm>
          <a:off x="1752111" y="165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144850</xdr:rowOff>
    </xdr:from>
    <xdr:to>
      <xdr:col>6</xdr:col>
      <xdr:colOff>38100</xdr:colOff>
      <xdr:row>98</xdr:row>
      <xdr:rowOff>75000</xdr:rowOff>
    </xdr:to>
    <xdr:sp macro="" textlink="">
      <xdr:nvSpPr>
        <xdr:cNvPr id="246" name="フローチャート: 判断 245"/>
        <xdr:cNvSpPr/>
      </xdr:nvSpPr>
      <xdr:spPr>
        <a:xfrm>
          <a:off x="1079500" y="167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91527</xdr:rowOff>
    </xdr:from>
    <xdr:ext cx="534377" cy="259045"/>
    <xdr:sp macro="" textlink="">
      <xdr:nvSpPr>
        <xdr:cNvPr id="247" name="テキスト ボックス 246"/>
        <xdr:cNvSpPr txBox="1"/>
      </xdr:nvSpPr>
      <xdr:spPr>
        <a:xfrm>
          <a:off x="863111" y="165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136164</xdr:rowOff>
    </xdr:from>
    <xdr:to>
      <xdr:col>24</xdr:col>
      <xdr:colOff>114300</xdr:colOff>
      <xdr:row>97</xdr:row>
      <xdr:rowOff>66314</xdr:rowOff>
    </xdr:to>
    <xdr:sp macro="" textlink="">
      <xdr:nvSpPr>
        <xdr:cNvPr id="253" name="楕円 252"/>
        <xdr:cNvSpPr/>
      </xdr:nvSpPr>
      <xdr:spPr>
        <a:xfrm>
          <a:off x="4584700" y="1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114591</xdr:rowOff>
    </xdr:from>
    <xdr:ext cx="534377" cy="259045"/>
    <xdr:sp macro="" textlink="">
      <xdr:nvSpPr>
        <xdr:cNvPr id="254" name="扶助費該当値テキスト"/>
        <xdr:cNvSpPr txBox="1"/>
      </xdr:nvSpPr>
      <xdr:spPr>
        <a:xfrm>
          <a:off x="4686300" y="165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122771</xdr:rowOff>
    </xdr:from>
    <xdr:to>
      <xdr:col>20</xdr:col>
      <xdr:colOff>38100</xdr:colOff>
      <xdr:row>96</xdr:row>
      <xdr:rowOff>52921</xdr:rowOff>
    </xdr:to>
    <xdr:sp macro="" textlink="">
      <xdr:nvSpPr>
        <xdr:cNvPr id="255" name="楕円 254"/>
        <xdr:cNvSpPr/>
      </xdr:nvSpPr>
      <xdr:spPr>
        <a:xfrm>
          <a:off x="3746500" y="164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44048</xdr:rowOff>
    </xdr:from>
    <xdr:ext cx="599010" cy="259045"/>
    <xdr:sp macro="" textlink="">
      <xdr:nvSpPr>
        <xdr:cNvPr id="256" name="テキスト ボックス 255"/>
        <xdr:cNvSpPr txBox="1"/>
      </xdr:nvSpPr>
      <xdr:spPr>
        <a:xfrm>
          <a:off x="3497795" y="1650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6604</xdr:rowOff>
    </xdr:from>
    <xdr:to>
      <xdr:col>15</xdr:col>
      <xdr:colOff>101600</xdr:colOff>
      <xdr:row>98</xdr:row>
      <xdr:rowOff>108204</xdr:rowOff>
    </xdr:to>
    <xdr:sp macro="" textlink="">
      <xdr:nvSpPr>
        <xdr:cNvPr id="257" name="楕円 256"/>
        <xdr:cNvSpPr/>
      </xdr:nvSpPr>
      <xdr:spPr>
        <a:xfrm>
          <a:off x="2857500" y="168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99331</xdr:rowOff>
    </xdr:from>
    <xdr:ext cx="534377" cy="259045"/>
    <xdr:sp macro="" textlink="">
      <xdr:nvSpPr>
        <xdr:cNvPr id="258" name="テキスト ボックス 257"/>
        <xdr:cNvSpPr txBox="1"/>
      </xdr:nvSpPr>
      <xdr:spPr>
        <a:xfrm>
          <a:off x="2641111" y="1690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3118</xdr:rowOff>
    </xdr:from>
    <xdr:to>
      <xdr:col>10</xdr:col>
      <xdr:colOff>165100</xdr:colOff>
      <xdr:row>99</xdr:row>
      <xdr:rowOff>104718</xdr:rowOff>
    </xdr:to>
    <xdr:sp macro="" textlink="">
      <xdr:nvSpPr>
        <xdr:cNvPr id="259" name="楕円 258"/>
        <xdr:cNvSpPr/>
      </xdr:nvSpPr>
      <xdr:spPr>
        <a:xfrm>
          <a:off x="1968500" y="1697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95845</xdr:rowOff>
    </xdr:from>
    <xdr:ext cx="534377" cy="259045"/>
    <xdr:sp macro="" textlink="">
      <xdr:nvSpPr>
        <xdr:cNvPr id="260" name="テキスト ボックス 259"/>
        <xdr:cNvSpPr txBox="1"/>
      </xdr:nvSpPr>
      <xdr:spPr>
        <a:xfrm>
          <a:off x="1752111" y="170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49543</xdr:rowOff>
    </xdr:from>
    <xdr:to>
      <xdr:col>6</xdr:col>
      <xdr:colOff>38100</xdr:colOff>
      <xdr:row>99</xdr:row>
      <xdr:rowOff>151143</xdr:rowOff>
    </xdr:to>
    <xdr:sp macro="" textlink="">
      <xdr:nvSpPr>
        <xdr:cNvPr id="261" name="楕円 260"/>
        <xdr:cNvSpPr/>
      </xdr:nvSpPr>
      <xdr:spPr>
        <a:xfrm>
          <a:off x="1079500" y="170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142270</xdr:rowOff>
    </xdr:from>
    <xdr:ext cx="534377" cy="259045"/>
    <xdr:sp macro="" textlink="">
      <xdr:nvSpPr>
        <xdr:cNvPr id="262" name="テキスト ボックス 261"/>
        <xdr:cNvSpPr txBox="1"/>
      </xdr:nvSpPr>
      <xdr:spPr>
        <a:xfrm>
          <a:off x="863111" y="171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43256</xdr:rowOff>
    </xdr:from>
    <xdr:to>
      <xdr:col>54</xdr:col>
      <xdr:colOff>189865</xdr:colOff>
      <xdr:row>39</xdr:row>
      <xdr:rowOff>44679</xdr:rowOff>
    </xdr:to>
    <xdr:cxnSp macro="">
      <xdr:nvCxnSpPr>
        <xdr:cNvPr id="287" name="直線コネクタ 286"/>
        <xdr:cNvCxnSpPr/>
      </xdr:nvCxnSpPr>
      <xdr:spPr>
        <a:xfrm flipV="1">
          <a:off x="10475595" y="6044006"/>
          <a:ext cx="1270" cy="68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48506</xdr:rowOff>
    </xdr:from>
    <xdr:ext cx="534377" cy="259045"/>
    <xdr:sp macro="" textlink="">
      <xdr:nvSpPr>
        <xdr:cNvPr id="288" name="補助費等最小値テキスト"/>
        <xdr:cNvSpPr txBox="1"/>
      </xdr:nvSpPr>
      <xdr:spPr>
        <a:xfrm>
          <a:off x="10528300" y="67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44679</xdr:rowOff>
    </xdr:from>
    <xdr:to>
      <xdr:col>55</xdr:col>
      <xdr:colOff>88900</xdr:colOff>
      <xdr:row>39</xdr:row>
      <xdr:rowOff>44679</xdr:rowOff>
    </xdr:to>
    <xdr:cxnSp macro="">
      <xdr:nvCxnSpPr>
        <xdr:cNvPr id="289" name="直線コネクタ 288"/>
        <xdr:cNvCxnSpPr/>
      </xdr:nvCxnSpPr>
      <xdr:spPr>
        <a:xfrm>
          <a:off x="10388600" y="673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161383</xdr:rowOff>
    </xdr:from>
    <xdr:ext cx="534377" cy="259045"/>
    <xdr:sp macro="" textlink="">
      <xdr:nvSpPr>
        <xdr:cNvPr id="290" name="補助費等最大値テキスト"/>
        <xdr:cNvSpPr txBox="1"/>
      </xdr:nvSpPr>
      <xdr:spPr>
        <a:xfrm>
          <a:off x="10528300" y="58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43256</xdr:rowOff>
    </xdr:from>
    <xdr:to>
      <xdr:col>55</xdr:col>
      <xdr:colOff>88900</xdr:colOff>
      <xdr:row>35</xdr:row>
      <xdr:rowOff>43256</xdr:rowOff>
    </xdr:to>
    <xdr:cxnSp macro="">
      <xdr:nvCxnSpPr>
        <xdr:cNvPr id="291" name="直線コネクタ 290"/>
        <xdr:cNvCxnSpPr/>
      </xdr:nvCxnSpPr>
      <xdr:spPr>
        <a:xfrm>
          <a:off x="10388600" y="604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138023</xdr:rowOff>
    </xdr:from>
    <xdr:to>
      <xdr:col>55</xdr:col>
      <xdr:colOff>0</xdr:colOff>
      <xdr:row>39</xdr:row>
      <xdr:rowOff>33236</xdr:rowOff>
    </xdr:to>
    <xdr:cxnSp macro="">
      <xdr:nvCxnSpPr>
        <xdr:cNvPr id="292" name="直線コネクタ 291"/>
        <xdr:cNvCxnSpPr/>
      </xdr:nvCxnSpPr>
      <xdr:spPr>
        <a:xfrm flipV="1">
          <a:off x="9639300" y="6653123"/>
          <a:ext cx="838200" cy="6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24249</xdr:rowOff>
    </xdr:from>
    <xdr:ext cx="534377" cy="259045"/>
    <xdr:sp macro="" textlink="">
      <xdr:nvSpPr>
        <xdr:cNvPr id="293" name="補助費等平均値テキスト"/>
        <xdr:cNvSpPr txBox="1"/>
      </xdr:nvSpPr>
      <xdr:spPr>
        <a:xfrm>
          <a:off x="10528300" y="636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1371</xdr:rowOff>
    </xdr:from>
    <xdr:to>
      <xdr:col>55</xdr:col>
      <xdr:colOff>50800</xdr:colOff>
      <xdr:row>38</xdr:row>
      <xdr:rowOff>102971</xdr:rowOff>
    </xdr:to>
    <xdr:sp macro="" textlink="">
      <xdr:nvSpPr>
        <xdr:cNvPr id="294" name="フローチャート: 判断 293"/>
        <xdr:cNvSpPr/>
      </xdr:nvSpPr>
      <xdr:spPr>
        <a:xfrm>
          <a:off x="104267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171094</xdr:rowOff>
    </xdr:from>
    <xdr:to>
      <xdr:col>50</xdr:col>
      <xdr:colOff>114300</xdr:colOff>
      <xdr:row>39</xdr:row>
      <xdr:rowOff>33236</xdr:rowOff>
    </xdr:to>
    <xdr:cxnSp macro="">
      <xdr:nvCxnSpPr>
        <xdr:cNvPr id="295" name="直線コネクタ 294"/>
        <xdr:cNvCxnSpPr/>
      </xdr:nvCxnSpPr>
      <xdr:spPr>
        <a:xfrm>
          <a:off x="8750300" y="5486044"/>
          <a:ext cx="889000" cy="12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68059</xdr:rowOff>
    </xdr:from>
    <xdr:to>
      <xdr:col>50</xdr:col>
      <xdr:colOff>165100</xdr:colOff>
      <xdr:row>38</xdr:row>
      <xdr:rowOff>169659</xdr:rowOff>
    </xdr:to>
    <xdr:sp macro="" textlink="">
      <xdr:nvSpPr>
        <xdr:cNvPr id="296" name="フローチャート: 判断 295"/>
        <xdr:cNvSpPr/>
      </xdr:nvSpPr>
      <xdr:spPr>
        <a:xfrm>
          <a:off x="9588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14736</xdr:rowOff>
    </xdr:from>
    <xdr:ext cx="534377" cy="259045"/>
    <xdr:sp macro="" textlink="">
      <xdr:nvSpPr>
        <xdr:cNvPr id="297" name="テキスト ボックス 296"/>
        <xdr:cNvSpPr txBox="1"/>
      </xdr:nvSpPr>
      <xdr:spPr>
        <a:xfrm>
          <a:off x="9372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171094</xdr:rowOff>
    </xdr:from>
    <xdr:to>
      <xdr:col>45</xdr:col>
      <xdr:colOff>177800</xdr:colOff>
      <xdr:row>38</xdr:row>
      <xdr:rowOff>141986</xdr:rowOff>
    </xdr:to>
    <xdr:cxnSp macro="">
      <xdr:nvCxnSpPr>
        <xdr:cNvPr id="298" name="直線コネクタ 297"/>
        <xdr:cNvCxnSpPr/>
      </xdr:nvCxnSpPr>
      <xdr:spPr>
        <a:xfrm flipV="1">
          <a:off x="7861300" y="5486044"/>
          <a:ext cx="889000" cy="117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134023</xdr:rowOff>
    </xdr:from>
    <xdr:to>
      <xdr:col>46</xdr:col>
      <xdr:colOff>38100</xdr:colOff>
      <xdr:row>31</xdr:row>
      <xdr:rowOff>64173</xdr:rowOff>
    </xdr:to>
    <xdr:sp macro="" textlink="">
      <xdr:nvSpPr>
        <xdr:cNvPr id="299" name="フローチャート: 判断 298"/>
        <xdr:cNvSpPr/>
      </xdr:nvSpPr>
      <xdr:spPr>
        <a:xfrm>
          <a:off x="8699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80700</xdr:rowOff>
    </xdr:from>
    <xdr:ext cx="599010" cy="259045"/>
    <xdr:sp macro="" textlink="">
      <xdr:nvSpPr>
        <xdr:cNvPr id="300" name="テキスト ボックス 299"/>
        <xdr:cNvSpPr txBox="1"/>
      </xdr:nvSpPr>
      <xdr:spPr>
        <a:xfrm>
          <a:off x="8450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141986</xdr:rowOff>
    </xdr:from>
    <xdr:to>
      <xdr:col>41</xdr:col>
      <xdr:colOff>50800</xdr:colOff>
      <xdr:row>39</xdr:row>
      <xdr:rowOff>22784</xdr:rowOff>
    </xdr:to>
    <xdr:cxnSp macro="">
      <xdr:nvCxnSpPr>
        <xdr:cNvPr id="301" name="直線コネクタ 300"/>
        <xdr:cNvCxnSpPr/>
      </xdr:nvCxnSpPr>
      <xdr:spPr>
        <a:xfrm flipV="1">
          <a:off x="6972300" y="6657086"/>
          <a:ext cx="889000" cy="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132677</xdr:rowOff>
    </xdr:from>
    <xdr:to>
      <xdr:col>41</xdr:col>
      <xdr:colOff>101600</xdr:colOff>
      <xdr:row>39</xdr:row>
      <xdr:rowOff>62827</xdr:rowOff>
    </xdr:to>
    <xdr:sp macro="" textlink="">
      <xdr:nvSpPr>
        <xdr:cNvPr id="302" name="フローチャート: 判断 301"/>
        <xdr:cNvSpPr/>
      </xdr:nvSpPr>
      <xdr:spPr>
        <a:xfrm>
          <a:off x="7810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53954</xdr:rowOff>
    </xdr:from>
    <xdr:ext cx="534377" cy="259045"/>
    <xdr:sp macro="" textlink="">
      <xdr:nvSpPr>
        <xdr:cNvPr id="303" name="テキスト ボックス 302"/>
        <xdr:cNvSpPr txBox="1"/>
      </xdr:nvSpPr>
      <xdr:spPr>
        <a:xfrm>
          <a:off x="7594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138252</xdr:rowOff>
    </xdr:from>
    <xdr:to>
      <xdr:col>36</xdr:col>
      <xdr:colOff>165100</xdr:colOff>
      <xdr:row>39</xdr:row>
      <xdr:rowOff>68402</xdr:rowOff>
    </xdr:to>
    <xdr:sp macro="" textlink="">
      <xdr:nvSpPr>
        <xdr:cNvPr id="304" name="フローチャート: 判断 303"/>
        <xdr:cNvSpPr/>
      </xdr:nvSpPr>
      <xdr:spPr>
        <a:xfrm>
          <a:off x="6921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84929</xdr:rowOff>
    </xdr:from>
    <xdr:ext cx="534377" cy="259045"/>
    <xdr:sp macro="" textlink="">
      <xdr:nvSpPr>
        <xdr:cNvPr id="305" name="テキスト ボックス 304"/>
        <xdr:cNvSpPr txBox="1"/>
      </xdr:nvSpPr>
      <xdr:spPr>
        <a:xfrm>
          <a:off x="6705111"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87223</xdr:rowOff>
    </xdr:from>
    <xdr:to>
      <xdr:col>55</xdr:col>
      <xdr:colOff>50800</xdr:colOff>
      <xdr:row>39</xdr:row>
      <xdr:rowOff>17373</xdr:rowOff>
    </xdr:to>
    <xdr:sp macro="" textlink="">
      <xdr:nvSpPr>
        <xdr:cNvPr id="311" name="楕円 310"/>
        <xdr:cNvSpPr/>
      </xdr:nvSpPr>
      <xdr:spPr>
        <a:xfrm>
          <a:off x="10426700" y="66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2150</xdr:rowOff>
    </xdr:from>
    <xdr:ext cx="534377" cy="259045"/>
    <xdr:sp macro="" textlink="">
      <xdr:nvSpPr>
        <xdr:cNvPr id="312" name="補助費等該当値テキスト"/>
        <xdr:cNvSpPr txBox="1"/>
      </xdr:nvSpPr>
      <xdr:spPr>
        <a:xfrm>
          <a:off x="10528300" y="65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153886</xdr:rowOff>
    </xdr:from>
    <xdr:to>
      <xdr:col>50</xdr:col>
      <xdr:colOff>165100</xdr:colOff>
      <xdr:row>39</xdr:row>
      <xdr:rowOff>84036</xdr:rowOff>
    </xdr:to>
    <xdr:sp macro="" textlink="">
      <xdr:nvSpPr>
        <xdr:cNvPr id="313" name="楕円 312"/>
        <xdr:cNvSpPr/>
      </xdr:nvSpPr>
      <xdr:spPr>
        <a:xfrm>
          <a:off x="9588500" y="66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75163</xdr:rowOff>
    </xdr:from>
    <xdr:ext cx="534377" cy="259045"/>
    <xdr:sp macro="" textlink="">
      <xdr:nvSpPr>
        <xdr:cNvPr id="314" name="テキスト ボックス 313"/>
        <xdr:cNvSpPr txBox="1"/>
      </xdr:nvSpPr>
      <xdr:spPr>
        <a:xfrm>
          <a:off x="9372111" y="676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120294</xdr:rowOff>
    </xdr:from>
    <xdr:to>
      <xdr:col>46</xdr:col>
      <xdr:colOff>38100</xdr:colOff>
      <xdr:row>32</xdr:row>
      <xdr:rowOff>50444</xdr:rowOff>
    </xdr:to>
    <xdr:sp macro="" textlink="">
      <xdr:nvSpPr>
        <xdr:cNvPr id="315" name="楕円 314"/>
        <xdr:cNvSpPr/>
      </xdr:nvSpPr>
      <xdr:spPr>
        <a:xfrm>
          <a:off x="8699500" y="54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41571</xdr:rowOff>
    </xdr:from>
    <xdr:ext cx="599010" cy="259045"/>
    <xdr:sp macro="" textlink="">
      <xdr:nvSpPr>
        <xdr:cNvPr id="316" name="テキスト ボックス 315"/>
        <xdr:cNvSpPr txBox="1"/>
      </xdr:nvSpPr>
      <xdr:spPr>
        <a:xfrm>
          <a:off x="8450795" y="552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91186</xdr:rowOff>
    </xdr:from>
    <xdr:to>
      <xdr:col>41</xdr:col>
      <xdr:colOff>101600</xdr:colOff>
      <xdr:row>39</xdr:row>
      <xdr:rowOff>21336</xdr:rowOff>
    </xdr:to>
    <xdr:sp macro="" textlink="">
      <xdr:nvSpPr>
        <xdr:cNvPr id="317" name="楕円 316"/>
        <xdr:cNvSpPr/>
      </xdr:nvSpPr>
      <xdr:spPr>
        <a:xfrm>
          <a:off x="7810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37863</xdr:rowOff>
    </xdr:from>
    <xdr:ext cx="534377" cy="259045"/>
    <xdr:sp macro="" textlink="">
      <xdr:nvSpPr>
        <xdr:cNvPr id="318" name="テキスト ボックス 317"/>
        <xdr:cNvSpPr txBox="1"/>
      </xdr:nvSpPr>
      <xdr:spPr>
        <a:xfrm>
          <a:off x="7594111" y="63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143434</xdr:rowOff>
    </xdr:from>
    <xdr:to>
      <xdr:col>36</xdr:col>
      <xdr:colOff>165100</xdr:colOff>
      <xdr:row>39</xdr:row>
      <xdr:rowOff>73584</xdr:rowOff>
    </xdr:to>
    <xdr:sp macro="" textlink="">
      <xdr:nvSpPr>
        <xdr:cNvPr id="319" name="楕円 318"/>
        <xdr:cNvSpPr/>
      </xdr:nvSpPr>
      <xdr:spPr>
        <a:xfrm>
          <a:off x="6921500" y="66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64711</xdr:rowOff>
    </xdr:from>
    <xdr:ext cx="534377" cy="259045"/>
    <xdr:sp macro="" textlink="">
      <xdr:nvSpPr>
        <xdr:cNvPr id="320" name="テキスト ボックス 319"/>
        <xdr:cNvSpPr txBox="1"/>
      </xdr:nvSpPr>
      <xdr:spPr>
        <a:xfrm>
          <a:off x="6705111" y="67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68415</xdr:rowOff>
    </xdr:from>
    <xdr:to>
      <xdr:col>54</xdr:col>
      <xdr:colOff>189865</xdr:colOff>
      <xdr:row>59</xdr:row>
      <xdr:rowOff>116840</xdr:rowOff>
    </xdr:to>
    <xdr:cxnSp macro="">
      <xdr:nvCxnSpPr>
        <xdr:cNvPr id="345" name="直線コネクタ 344"/>
        <xdr:cNvCxnSpPr/>
      </xdr:nvCxnSpPr>
      <xdr:spPr>
        <a:xfrm flipV="1">
          <a:off x="10475595" y="8812365"/>
          <a:ext cx="1270" cy="142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120667</xdr:rowOff>
    </xdr:from>
    <xdr:ext cx="534377" cy="259045"/>
    <xdr:sp macro="" textlink="">
      <xdr:nvSpPr>
        <xdr:cNvPr id="346" name="普通建設事業費最小値テキスト"/>
        <xdr:cNvSpPr txBox="1"/>
      </xdr:nvSpPr>
      <xdr:spPr>
        <a:xfrm>
          <a:off x="10528300" y="102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116840</xdr:rowOff>
    </xdr:from>
    <xdr:to>
      <xdr:col>55</xdr:col>
      <xdr:colOff>88900</xdr:colOff>
      <xdr:row>59</xdr:row>
      <xdr:rowOff>116840</xdr:rowOff>
    </xdr:to>
    <xdr:cxnSp macro="">
      <xdr:nvCxnSpPr>
        <xdr:cNvPr id="347" name="直線コネクタ 346"/>
        <xdr:cNvCxnSpPr/>
      </xdr:nvCxnSpPr>
      <xdr:spPr>
        <a:xfrm>
          <a:off x="10388600" y="1023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15092</xdr:rowOff>
    </xdr:from>
    <xdr:ext cx="534377" cy="259045"/>
    <xdr:sp macro="" textlink="">
      <xdr:nvSpPr>
        <xdr:cNvPr id="348" name="普通建設事業費最大値テキスト"/>
        <xdr:cNvSpPr txBox="1"/>
      </xdr:nvSpPr>
      <xdr:spPr>
        <a:xfrm>
          <a:off x="10528300" y="85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68415</xdr:rowOff>
    </xdr:from>
    <xdr:to>
      <xdr:col>55</xdr:col>
      <xdr:colOff>88900</xdr:colOff>
      <xdr:row>51</xdr:row>
      <xdr:rowOff>68415</xdr:rowOff>
    </xdr:to>
    <xdr:cxnSp macro="">
      <xdr:nvCxnSpPr>
        <xdr:cNvPr id="349" name="直線コネクタ 348"/>
        <xdr:cNvCxnSpPr/>
      </xdr:nvCxnSpPr>
      <xdr:spPr>
        <a:xfrm>
          <a:off x="10388600" y="88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83255</xdr:rowOff>
    </xdr:from>
    <xdr:to>
      <xdr:col>55</xdr:col>
      <xdr:colOff>0</xdr:colOff>
      <xdr:row>59</xdr:row>
      <xdr:rowOff>116840</xdr:rowOff>
    </xdr:to>
    <xdr:cxnSp macro="">
      <xdr:nvCxnSpPr>
        <xdr:cNvPr id="350" name="直線コネクタ 349"/>
        <xdr:cNvCxnSpPr/>
      </xdr:nvCxnSpPr>
      <xdr:spPr>
        <a:xfrm>
          <a:off x="9639300" y="10198805"/>
          <a:ext cx="838200" cy="3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33043</xdr:rowOff>
    </xdr:from>
    <xdr:ext cx="534377" cy="259045"/>
    <xdr:sp macro="" textlink="">
      <xdr:nvSpPr>
        <xdr:cNvPr id="351" name="普通建設事業費平均値テキスト"/>
        <xdr:cNvSpPr txBox="1"/>
      </xdr:nvSpPr>
      <xdr:spPr>
        <a:xfrm>
          <a:off x="10528300" y="9462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10166</xdr:rowOff>
    </xdr:from>
    <xdr:to>
      <xdr:col>55</xdr:col>
      <xdr:colOff>50800</xdr:colOff>
      <xdr:row>56</xdr:row>
      <xdr:rowOff>111766</xdr:rowOff>
    </xdr:to>
    <xdr:sp macro="" textlink="">
      <xdr:nvSpPr>
        <xdr:cNvPr id="352" name="フローチャート: 判断 351"/>
        <xdr:cNvSpPr/>
      </xdr:nvSpPr>
      <xdr:spPr>
        <a:xfrm>
          <a:off x="104267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159969</xdr:rowOff>
    </xdr:from>
    <xdr:to>
      <xdr:col>50</xdr:col>
      <xdr:colOff>114300</xdr:colOff>
      <xdr:row>59</xdr:row>
      <xdr:rowOff>83255</xdr:rowOff>
    </xdr:to>
    <xdr:cxnSp macro="">
      <xdr:nvCxnSpPr>
        <xdr:cNvPr id="353" name="直線コネクタ 352"/>
        <xdr:cNvCxnSpPr/>
      </xdr:nvCxnSpPr>
      <xdr:spPr>
        <a:xfrm>
          <a:off x="8750300" y="10104069"/>
          <a:ext cx="889000" cy="9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115074</xdr:rowOff>
    </xdr:from>
    <xdr:to>
      <xdr:col>50</xdr:col>
      <xdr:colOff>165100</xdr:colOff>
      <xdr:row>57</xdr:row>
      <xdr:rowOff>45224</xdr:rowOff>
    </xdr:to>
    <xdr:sp macro="" textlink="">
      <xdr:nvSpPr>
        <xdr:cNvPr id="354" name="フローチャート: 判断 353"/>
        <xdr:cNvSpPr/>
      </xdr:nvSpPr>
      <xdr:spPr>
        <a:xfrm>
          <a:off x="9588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61751</xdr:rowOff>
    </xdr:from>
    <xdr:ext cx="534377" cy="259045"/>
    <xdr:sp macro="" textlink="">
      <xdr:nvSpPr>
        <xdr:cNvPr id="355" name="テキスト ボックス 354"/>
        <xdr:cNvSpPr txBox="1"/>
      </xdr:nvSpPr>
      <xdr:spPr>
        <a:xfrm>
          <a:off x="9372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134214</xdr:rowOff>
    </xdr:from>
    <xdr:to>
      <xdr:col>45</xdr:col>
      <xdr:colOff>177800</xdr:colOff>
      <xdr:row>58</xdr:row>
      <xdr:rowOff>159969</xdr:rowOff>
    </xdr:to>
    <xdr:cxnSp macro="">
      <xdr:nvCxnSpPr>
        <xdr:cNvPr id="356" name="直線コネクタ 355"/>
        <xdr:cNvCxnSpPr/>
      </xdr:nvCxnSpPr>
      <xdr:spPr>
        <a:xfrm>
          <a:off x="7861300" y="10078314"/>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64878</xdr:rowOff>
    </xdr:from>
    <xdr:to>
      <xdr:col>46</xdr:col>
      <xdr:colOff>38100</xdr:colOff>
      <xdr:row>56</xdr:row>
      <xdr:rowOff>166478</xdr:rowOff>
    </xdr:to>
    <xdr:sp macro="" textlink="">
      <xdr:nvSpPr>
        <xdr:cNvPr id="357" name="フローチャート: 判断 356"/>
        <xdr:cNvSpPr/>
      </xdr:nvSpPr>
      <xdr:spPr>
        <a:xfrm>
          <a:off x="8699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11555</xdr:rowOff>
    </xdr:from>
    <xdr:ext cx="534377" cy="259045"/>
    <xdr:sp macro="" textlink="">
      <xdr:nvSpPr>
        <xdr:cNvPr id="358" name="テキスト ボックス 357"/>
        <xdr:cNvSpPr txBox="1"/>
      </xdr:nvSpPr>
      <xdr:spPr>
        <a:xfrm>
          <a:off x="8483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123031</xdr:rowOff>
    </xdr:from>
    <xdr:to>
      <xdr:col>41</xdr:col>
      <xdr:colOff>50800</xdr:colOff>
      <xdr:row>58</xdr:row>
      <xdr:rowOff>134214</xdr:rowOff>
    </xdr:to>
    <xdr:cxnSp macro="">
      <xdr:nvCxnSpPr>
        <xdr:cNvPr id="359" name="直線コネクタ 358"/>
        <xdr:cNvCxnSpPr/>
      </xdr:nvCxnSpPr>
      <xdr:spPr>
        <a:xfrm>
          <a:off x="6972300" y="9724231"/>
          <a:ext cx="889000" cy="35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12033</xdr:rowOff>
    </xdr:from>
    <xdr:to>
      <xdr:col>41</xdr:col>
      <xdr:colOff>101600</xdr:colOff>
      <xdr:row>56</xdr:row>
      <xdr:rowOff>113633</xdr:rowOff>
    </xdr:to>
    <xdr:sp macro="" textlink="">
      <xdr:nvSpPr>
        <xdr:cNvPr id="360" name="フローチャート: 判断 359"/>
        <xdr:cNvSpPr/>
      </xdr:nvSpPr>
      <xdr:spPr>
        <a:xfrm>
          <a:off x="7810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130160</xdr:rowOff>
    </xdr:from>
    <xdr:ext cx="534377" cy="259045"/>
    <xdr:sp macro="" textlink="">
      <xdr:nvSpPr>
        <xdr:cNvPr id="361" name="テキスト ボックス 360"/>
        <xdr:cNvSpPr txBox="1"/>
      </xdr:nvSpPr>
      <xdr:spPr>
        <a:xfrm>
          <a:off x="7594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31331</xdr:rowOff>
    </xdr:from>
    <xdr:to>
      <xdr:col>36</xdr:col>
      <xdr:colOff>165100</xdr:colOff>
      <xdr:row>56</xdr:row>
      <xdr:rowOff>132931</xdr:rowOff>
    </xdr:to>
    <xdr:sp macro="" textlink="">
      <xdr:nvSpPr>
        <xdr:cNvPr id="362" name="フローチャート: 判断 361"/>
        <xdr:cNvSpPr/>
      </xdr:nvSpPr>
      <xdr:spPr>
        <a:xfrm>
          <a:off x="6921500" y="963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149458</xdr:rowOff>
    </xdr:from>
    <xdr:ext cx="534377" cy="259045"/>
    <xdr:sp macro="" textlink="">
      <xdr:nvSpPr>
        <xdr:cNvPr id="363" name="テキスト ボックス 362"/>
        <xdr:cNvSpPr txBox="1"/>
      </xdr:nvSpPr>
      <xdr:spPr>
        <a:xfrm>
          <a:off x="6705111" y="9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66040</xdr:rowOff>
    </xdr:from>
    <xdr:to>
      <xdr:col>55</xdr:col>
      <xdr:colOff>50800</xdr:colOff>
      <xdr:row>59</xdr:row>
      <xdr:rowOff>167640</xdr:rowOff>
    </xdr:to>
    <xdr:sp macro="" textlink="">
      <xdr:nvSpPr>
        <xdr:cNvPr id="369" name="楕円 368"/>
        <xdr:cNvSpPr/>
      </xdr:nvSpPr>
      <xdr:spPr>
        <a:xfrm>
          <a:off x="10426700" y="101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152417</xdr:rowOff>
    </xdr:from>
    <xdr:ext cx="534377" cy="259045"/>
    <xdr:sp macro="" textlink="">
      <xdr:nvSpPr>
        <xdr:cNvPr id="370" name="普通建設事業費該当値テキスト"/>
        <xdr:cNvSpPr txBox="1"/>
      </xdr:nvSpPr>
      <xdr:spPr>
        <a:xfrm>
          <a:off x="10528300" y="1009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32455</xdr:rowOff>
    </xdr:from>
    <xdr:to>
      <xdr:col>50</xdr:col>
      <xdr:colOff>165100</xdr:colOff>
      <xdr:row>59</xdr:row>
      <xdr:rowOff>134055</xdr:rowOff>
    </xdr:to>
    <xdr:sp macro="" textlink="">
      <xdr:nvSpPr>
        <xdr:cNvPr id="371" name="楕円 370"/>
        <xdr:cNvSpPr/>
      </xdr:nvSpPr>
      <xdr:spPr>
        <a:xfrm>
          <a:off x="9588500" y="101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125182</xdr:rowOff>
    </xdr:from>
    <xdr:ext cx="534377" cy="259045"/>
    <xdr:sp macro="" textlink="">
      <xdr:nvSpPr>
        <xdr:cNvPr id="372" name="テキスト ボックス 371"/>
        <xdr:cNvSpPr txBox="1"/>
      </xdr:nvSpPr>
      <xdr:spPr>
        <a:xfrm>
          <a:off x="9372111" y="102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109169</xdr:rowOff>
    </xdr:from>
    <xdr:to>
      <xdr:col>46</xdr:col>
      <xdr:colOff>38100</xdr:colOff>
      <xdr:row>59</xdr:row>
      <xdr:rowOff>39319</xdr:rowOff>
    </xdr:to>
    <xdr:sp macro="" textlink="">
      <xdr:nvSpPr>
        <xdr:cNvPr id="373" name="楕円 372"/>
        <xdr:cNvSpPr/>
      </xdr:nvSpPr>
      <xdr:spPr>
        <a:xfrm>
          <a:off x="8699500" y="1005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30446</xdr:rowOff>
    </xdr:from>
    <xdr:ext cx="534377" cy="259045"/>
    <xdr:sp macro="" textlink="">
      <xdr:nvSpPr>
        <xdr:cNvPr id="374" name="テキスト ボックス 373"/>
        <xdr:cNvSpPr txBox="1"/>
      </xdr:nvSpPr>
      <xdr:spPr>
        <a:xfrm>
          <a:off x="8483111" y="1014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83414</xdr:rowOff>
    </xdr:from>
    <xdr:to>
      <xdr:col>41</xdr:col>
      <xdr:colOff>101600</xdr:colOff>
      <xdr:row>59</xdr:row>
      <xdr:rowOff>13564</xdr:rowOff>
    </xdr:to>
    <xdr:sp macro="" textlink="">
      <xdr:nvSpPr>
        <xdr:cNvPr id="375" name="楕円 374"/>
        <xdr:cNvSpPr/>
      </xdr:nvSpPr>
      <xdr:spPr>
        <a:xfrm>
          <a:off x="7810500" y="100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4691</xdr:rowOff>
    </xdr:from>
    <xdr:ext cx="534377" cy="259045"/>
    <xdr:sp macro="" textlink="">
      <xdr:nvSpPr>
        <xdr:cNvPr id="376" name="テキスト ボックス 375"/>
        <xdr:cNvSpPr txBox="1"/>
      </xdr:nvSpPr>
      <xdr:spPr>
        <a:xfrm>
          <a:off x="7594111" y="1012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72231</xdr:rowOff>
    </xdr:from>
    <xdr:to>
      <xdr:col>36</xdr:col>
      <xdr:colOff>165100</xdr:colOff>
      <xdr:row>57</xdr:row>
      <xdr:rowOff>2381</xdr:rowOff>
    </xdr:to>
    <xdr:sp macro="" textlink="">
      <xdr:nvSpPr>
        <xdr:cNvPr id="377" name="楕円 376"/>
        <xdr:cNvSpPr/>
      </xdr:nvSpPr>
      <xdr:spPr>
        <a:xfrm>
          <a:off x="6921500" y="967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164958</xdr:rowOff>
    </xdr:from>
    <xdr:ext cx="534377" cy="259045"/>
    <xdr:sp macro="" textlink="">
      <xdr:nvSpPr>
        <xdr:cNvPr id="378" name="テキスト ボックス 377"/>
        <xdr:cNvSpPr txBox="1"/>
      </xdr:nvSpPr>
      <xdr:spPr>
        <a:xfrm>
          <a:off x="6705111" y="976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87710</xdr:rowOff>
    </xdr:from>
    <xdr:to>
      <xdr:col>54</xdr:col>
      <xdr:colOff>189865</xdr:colOff>
      <xdr:row>79</xdr:row>
      <xdr:rowOff>90159</xdr:rowOff>
    </xdr:to>
    <xdr:cxnSp macro="">
      <xdr:nvCxnSpPr>
        <xdr:cNvPr id="404" name="直線コネクタ 403"/>
        <xdr:cNvCxnSpPr/>
      </xdr:nvCxnSpPr>
      <xdr:spPr>
        <a:xfrm flipV="1">
          <a:off x="10475595" y="12089210"/>
          <a:ext cx="1270" cy="154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93986</xdr:rowOff>
    </xdr:from>
    <xdr:ext cx="378565" cy="259045"/>
    <xdr:sp macro="" textlink="">
      <xdr:nvSpPr>
        <xdr:cNvPr id="405" name="普通建設事業費 （ うち新規整備　）最小値テキスト"/>
        <xdr:cNvSpPr txBox="1"/>
      </xdr:nvSpPr>
      <xdr:spPr>
        <a:xfrm>
          <a:off x="10528300" y="1363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90159</xdr:rowOff>
    </xdr:from>
    <xdr:to>
      <xdr:col>55</xdr:col>
      <xdr:colOff>88900</xdr:colOff>
      <xdr:row>79</xdr:row>
      <xdr:rowOff>90159</xdr:rowOff>
    </xdr:to>
    <xdr:cxnSp macro="">
      <xdr:nvCxnSpPr>
        <xdr:cNvPr id="406" name="直線コネクタ 405"/>
        <xdr:cNvCxnSpPr/>
      </xdr:nvCxnSpPr>
      <xdr:spPr>
        <a:xfrm>
          <a:off x="10388600" y="1363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34387</xdr:rowOff>
    </xdr:from>
    <xdr:ext cx="534377" cy="259045"/>
    <xdr:sp macro="" textlink="">
      <xdr:nvSpPr>
        <xdr:cNvPr id="407" name="普通建設事業費 （ うち新規整備　）最大値テキスト"/>
        <xdr:cNvSpPr txBox="1"/>
      </xdr:nvSpPr>
      <xdr:spPr>
        <a:xfrm>
          <a:off x="10528300" y="11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87710</xdr:rowOff>
    </xdr:from>
    <xdr:to>
      <xdr:col>55</xdr:col>
      <xdr:colOff>88900</xdr:colOff>
      <xdr:row>70</xdr:row>
      <xdr:rowOff>87710</xdr:rowOff>
    </xdr:to>
    <xdr:cxnSp macro="">
      <xdr:nvCxnSpPr>
        <xdr:cNvPr id="408" name="直線コネクタ 407"/>
        <xdr:cNvCxnSpPr/>
      </xdr:nvCxnSpPr>
      <xdr:spPr>
        <a:xfrm>
          <a:off x="10388600" y="1208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100054</xdr:rowOff>
    </xdr:from>
    <xdr:to>
      <xdr:col>55</xdr:col>
      <xdr:colOff>0</xdr:colOff>
      <xdr:row>79</xdr:row>
      <xdr:rowOff>45517</xdr:rowOff>
    </xdr:to>
    <xdr:cxnSp macro="">
      <xdr:nvCxnSpPr>
        <xdr:cNvPr id="409" name="直線コネクタ 408"/>
        <xdr:cNvCxnSpPr/>
      </xdr:nvCxnSpPr>
      <xdr:spPr>
        <a:xfrm>
          <a:off x="9639300" y="13473154"/>
          <a:ext cx="838200" cy="11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118863</xdr:rowOff>
    </xdr:from>
    <xdr:ext cx="534377" cy="259045"/>
    <xdr:sp macro="" textlink="">
      <xdr:nvSpPr>
        <xdr:cNvPr id="410" name="普通建設事業費 （ うち新規整備　）平均値テキスト"/>
        <xdr:cNvSpPr txBox="1"/>
      </xdr:nvSpPr>
      <xdr:spPr>
        <a:xfrm>
          <a:off x="10528300" y="12977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95986</xdr:rowOff>
    </xdr:from>
    <xdr:to>
      <xdr:col>55</xdr:col>
      <xdr:colOff>50800</xdr:colOff>
      <xdr:row>77</xdr:row>
      <xdr:rowOff>26136</xdr:rowOff>
    </xdr:to>
    <xdr:sp macro="" textlink="">
      <xdr:nvSpPr>
        <xdr:cNvPr id="411" name="フローチャート: 判断 410"/>
        <xdr:cNvSpPr/>
      </xdr:nvSpPr>
      <xdr:spPr>
        <a:xfrm>
          <a:off x="10426700" y="131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100054</xdr:rowOff>
    </xdr:from>
    <xdr:to>
      <xdr:col>50</xdr:col>
      <xdr:colOff>114300</xdr:colOff>
      <xdr:row>78</xdr:row>
      <xdr:rowOff>118146</xdr:rowOff>
    </xdr:to>
    <xdr:cxnSp macro="">
      <xdr:nvCxnSpPr>
        <xdr:cNvPr id="412" name="直線コネクタ 411"/>
        <xdr:cNvCxnSpPr/>
      </xdr:nvCxnSpPr>
      <xdr:spPr>
        <a:xfrm flipV="1">
          <a:off x="8750300" y="13473154"/>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20744</xdr:rowOff>
    </xdr:from>
    <xdr:to>
      <xdr:col>50</xdr:col>
      <xdr:colOff>165100</xdr:colOff>
      <xdr:row>77</xdr:row>
      <xdr:rowOff>122344</xdr:rowOff>
    </xdr:to>
    <xdr:sp macro="" textlink="">
      <xdr:nvSpPr>
        <xdr:cNvPr id="413" name="フローチャート: 判断 412"/>
        <xdr:cNvSpPr/>
      </xdr:nvSpPr>
      <xdr:spPr>
        <a:xfrm>
          <a:off x="9588500" y="1322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138871</xdr:rowOff>
    </xdr:from>
    <xdr:ext cx="534377" cy="259045"/>
    <xdr:sp macro="" textlink="">
      <xdr:nvSpPr>
        <xdr:cNvPr id="414" name="テキスト ボックス 413"/>
        <xdr:cNvSpPr txBox="1"/>
      </xdr:nvSpPr>
      <xdr:spPr>
        <a:xfrm>
          <a:off x="9372111" y="1299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118146</xdr:rowOff>
    </xdr:from>
    <xdr:to>
      <xdr:col>45</xdr:col>
      <xdr:colOff>177800</xdr:colOff>
      <xdr:row>78</xdr:row>
      <xdr:rowOff>124285</xdr:rowOff>
    </xdr:to>
    <xdr:cxnSp macro="">
      <xdr:nvCxnSpPr>
        <xdr:cNvPr id="415" name="直線コネクタ 414"/>
        <xdr:cNvCxnSpPr/>
      </xdr:nvCxnSpPr>
      <xdr:spPr>
        <a:xfrm flipV="1">
          <a:off x="7861300" y="13491246"/>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45695</xdr:rowOff>
    </xdr:from>
    <xdr:to>
      <xdr:col>46</xdr:col>
      <xdr:colOff>38100</xdr:colOff>
      <xdr:row>77</xdr:row>
      <xdr:rowOff>147295</xdr:rowOff>
    </xdr:to>
    <xdr:sp macro="" textlink="">
      <xdr:nvSpPr>
        <xdr:cNvPr id="416" name="フローチャート: 判断 415"/>
        <xdr:cNvSpPr/>
      </xdr:nvSpPr>
      <xdr:spPr>
        <a:xfrm>
          <a:off x="8699500" y="132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163822</xdr:rowOff>
    </xdr:from>
    <xdr:ext cx="534377" cy="259045"/>
    <xdr:sp macro="" textlink="">
      <xdr:nvSpPr>
        <xdr:cNvPr id="417" name="テキスト ボックス 416"/>
        <xdr:cNvSpPr txBox="1"/>
      </xdr:nvSpPr>
      <xdr:spPr>
        <a:xfrm>
          <a:off x="8483111" y="130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124285</xdr:rowOff>
    </xdr:from>
    <xdr:to>
      <xdr:col>41</xdr:col>
      <xdr:colOff>50800</xdr:colOff>
      <xdr:row>79</xdr:row>
      <xdr:rowOff>43917</xdr:rowOff>
    </xdr:to>
    <xdr:cxnSp macro="">
      <xdr:nvCxnSpPr>
        <xdr:cNvPr id="418" name="直線コネクタ 417"/>
        <xdr:cNvCxnSpPr/>
      </xdr:nvCxnSpPr>
      <xdr:spPr>
        <a:xfrm flipV="1">
          <a:off x="6972300" y="13497385"/>
          <a:ext cx="889000" cy="9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148727</xdr:rowOff>
    </xdr:from>
    <xdr:to>
      <xdr:col>41</xdr:col>
      <xdr:colOff>101600</xdr:colOff>
      <xdr:row>77</xdr:row>
      <xdr:rowOff>78877</xdr:rowOff>
    </xdr:to>
    <xdr:sp macro="" textlink="">
      <xdr:nvSpPr>
        <xdr:cNvPr id="419" name="フローチャート: 判断 418"/>
        <xdr:cNvSpPr/>
      </xdr:nvSpPr>
      <xdr:spPr>
        <a:xfrm>
          <a:off x="7810500" y="131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95405</xdr:rowOff>
    </xdr:from>
    <xdr:ext cx="534377" cy="259045"/>
    <xdr:sp macro="" textlink="">
      <xdr:nvSpPr>
        <xdr:cNvPr id="420" name="テキスト ボックス 419"/>
        <xdr:cNvSpPr txBox="1"/>
      </xdr:nvSpPr>
      <xdr:spPr>
        <a:xfrm>
          <a:off x="7594111" y="1295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30510</xdr:rowOff>
    </xdr:from>
    <xdr:to>
      <xdr:col>36</xdr:col>
      <xdr:colOff>165100</xdr:colOff>
      <xdr:row>77</xdr:row>
      <xdr:rowOff>132110</xdr:rowOff>
    </xdr:to>
    <xdr:sp macro="" textlink="">
      <xdr:nvSpPr>
        <xdr:cNvPr id="421" name="フローチャート: 判断 420"/>
        <xdr:cNvSpPr/>
      </xdr:nvSpPr>
      <xdr:spPr>
        <a:xfrm>
          <a:off x="6921500" y="1323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148637</xdr:rowOff>
    </xdr:from>
    <xdr:ext cx="534377" cy="259045"/>
    <xdr:sp macro="" textlink="">
      <xdr:nvSpPr>
        <xdr:cNvPr id="422" name="テキスト ボックス 421"/>
        <xdr:cNvSpPr txBox="1"/>
      </xdr:nvSpPr>
      <xdr:spPr>
        <a:xfrm>
          <a:off x="6705111" y="130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166167</xdr:rowOff>
    </xdr:from>
    <xdr:to>
      <xdr:col>55</xdr:col>
      <xdr:colOff>50800</xdr:colOff>
      <xdr:row>79</xdr:row>
      <xdr:rowOff>96317</xdr:rowOff>
    </xdr:to>
    <xdr:sp macro="" textlink="">
      <xdr:nvSpPr>
        <xdr:cNvPr id="428" name="楕円 427"/>
        <xdr:cNvSpPr/>
      </xdr:nvSpPr>
      <xdr:spPr>
        <a:xfrm>
          <a:off x="10426700" y="1353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81094</xdr:rowOff>
    </xdr:from>
    <xdr:ext cx="469744" cy="259045"/>
    <xdr:sp macro="" textlink="">
      <xdr:nvSpPr>
        <xdr:cNvPr id="429" name="普通建設事業費 （ うち新規整備　）該当値テキスト"/>
        <xdr:cNvSpPr txBox="1"/>
      </xdr:nvSpPr>
      <xdr:spPr>
        <a:xfrm>
          <a:off x="10528300" y="134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49254</xdr:rowOff>
    </xdr:from>
    <xdr:to>
      <xdr:col>50</xdr:col>
      <xdr:colOff>165100</xdr:colOff>
      <xdr:row>78</xdr:row>
      <xdr:rowOff>150854</xdr:rowOff>
    </xdr:to>
    <xdr:sp macro="" textlink="">
      <xdr:nvSpPr>
        <xdr:cNvPr id="430" name="楕円 429"/>
        <xdr:cNvSpPr/>
      </xdr:nvSpPr>
      <xdr:spPr>
        <a:xfrm>
          <a:off x="9588500" y="1342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141981</xdr:rowOff>
    </xdr:from>
    <xdr:ext cx="469744" cy="259045"/>
    <xdr:sp macro="" textlink="">
      <xdr:nvSpPr>
        <xdr:cNvPr id="431" name="テキスト ボックス 430"/>
        <xdr:cNvSpPr txBox="1"/>
      </xdr:nvSpPr>
      <xdr:spPr>
        <a:xfrm>
          <a:off x="9404428" y="1351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67346</xdr:rowOff>
    </xdr:from>
    <xdr:to>
      <xdr:col>46</xdr:col>
      <xdr:colOff>38100</xdr:colOff>
      <xdr:row>78</xdr:row>
      <xdr:rowOff>168946</xdr:rowOff>
    </xdr:to>
    <xdr:sp macro="" textlink="">
      <xdr:nvSpPr>
        <xdr:cNvPr id="432" name="楕円 431"/>
        <xdr:cNvSpPr/>
      </xdr:nvSpPr>
      <xdr:spPr>
        <a:xfrm>
          <a:off x="8699500" y="1344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160073</xdr:rowOff>
    </xdr:from>
    <xdr:ext cx="469744" cy="259045"/>
    <xdr:sp macro="" textlink="">
      <xdr:nvSpPr>
        <xdr:cNvPr id="433" name="テキスト ボックス 432"/>
        <xdr:cNvSpPr txBox="1"/>
      </xdr:nvSpPr>
      <xdr:spPr>
        <a:xfrm>
          <a:off x="8515428" y="1353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73485</xdr:rowOff>
    </xdr:from>
    <xdr:to>
      <xdr:col>41</xdr:col>
      <xdr:colOff>101600</xdr:colOff>
      <xdr:row>79</xdr:row>
      <xdr:rowOff>3635</xdr:rowOff>
    </xdr:to>
    <xdr:sp macro="" textlink="">
      <xdr:nvSpPr>
        <xdr:cNvPr id="434" name="楕円 433"/>
        <xdr:cNvSpPr/>
      </xdr:nvSpPr>
      <xdr:spPr>
        <a:xfrm>
          <a:off x="7810500" y="1344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166212</xdr:rowOff>
    </xdr:from>
    <xdr:ext cx="469744" cy="259045"/>
    <xdr:sp macro="" textlink="">
      <xdr:nvSpPr>
        <xdr:cNvPr id="435" name="テキスト ボックス 434"/>
        <xdr:cNvSpPr txBox="1"/>
      </xdr:nvSpPr>
      <xdr:spPr>
        <a:xfrm>
          <a:off x="7626428" y="1353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164567</xdr:rowOff>
    </xdr:from>
    <xdr:to>
      <xdr:col>36</xdr:col>
      <xdr:colOff>165100</xdr:colOff>
      <xdr:row>79</xdr:row>
      <xdr:rowOff>94717</xdr:rowOff>
    </xdr:to>
    <xdr:sp macro="" textlink="">
      <xdr:nvSpPr>
        <xdr:cNvPr id="436" name="楕円 435"/>
        <xdr:cNvSpPr/>
      </xdr:nvSpPr>
      <xdr:spPr>
        <a:xfrm>
          <a:off x="69215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85844</xdr:rowOff>
    </xdr:from>
    <xdr:ext cx="469744" cy="259045"/>
    <xdr:sp macro="" textlink="">
      <xdr:nvSpPr>
        <xdr:cNvPr id="437" name="テキスト ボックス 436"/>
        <xdr:cNvSpPr txBox="1"/>
      </xdr:nvSpPr>
      <xdr:spPr>
        <a:xfrm>
          <a:off x="6737428" y="1363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154363</xdr:rowOff>
    </xdr:from>
    <xdr:to>
      <xdr:col>54</xdr:col>
      <xdr:colOff>189865</xdr:colOff>
      <xdr:row>98</xdr:row>
      <xdr:rowOff>83072</xdr:rowOff>
    </xdr:to>
    <xdr:cxnSp macro="">
      <xdr:nvCxnSpPr>
        <xdr:cNvPr id="463" name="直線コネクタ 462"/>
        <xdr:cNvCxnSpPr/>
      </xdr:nvCxnSpPr>
      <xdr:spPr>
        <a:xfrm flipV="1">
          <a:off x="10475595" y="15413413"/>
          <a:ext cx="1270" cy="147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86899</xdr:rowOff>
    </xdr:from>
    <xdr:ext cx="469744" cy="259045"/>
    <xdr:sp macro="" textlink="">
      <xdr:nvSpPr>
        <xdr:cNvPr id="464" name="普通建設事業費 （ うち更新整備　）最小値テキスト"/>
        <xdr:cNvSpPr txBox="1"/>
      </xdr:nvSpPr>
      <xdr:spPr>
        <a:xfrm>
          <a:off x="10528300" y="1688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83072</xdr:rowOff>
    </xdr:from>
    <xdr:to>
      <xdr:col>55</xdr:col>
      <xdr:colOff>88900</xdr:colOff>
      <xdr:row>98</xdr:row>
      <xdr:rowOff>83072</xdr:rowOff>
    </xdr:to>
    <xdr:cxnSp macro="">
      <xdr:nvCxnSpPr>
        <xdr:cNvPr id="465" name="直線コネクタ 464"/>
        <xdr:cNvCxnSpPr/>
      </xdr:nvCxnSpPr>
      <xdr:spPr>
        <a:xfrm>
          <a:off x="10388600" y="1688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101040</xdr:rowOff>
    </xdr:from>
    <xdr:ext cx="534377" cy="259045"/>
    <xdr:sp macro="" textlink="">
      <xdr:nvSpPr>
        <xdr:cNvPr id="466" name="普通建設事業費 （ うち更新整備　）最大値テキスト"/>
        <xdr:cNvSpPr txBox="1"/>
      </xdr:nvSpPr>
      <xdr:spPr>
        <a:xfrm>
          <a:off x="10528300" y="1518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154363</xdr:rowOff>
    </xdr:from>
    <xdr:to>
      <xdr:col>55</xdr:col>
      <xdr:colOff>88900</xdr:colOff>
      <xdr:row>89</xdr:row>
      <xdr:rowOff>154363</xdr:rowOff>
    </xdr:to>
    <xdr:cxnSp macro="">
      <xdr:nvCxnSpPr>
        <xdr:cNvPr id="467" name="直線コネクタ 466"/>
        <xdr:cNvCxnSpPr/>
      </xdr:nvCxnSpPr>
      <xdr:spPr>
        <a:xfrm>
          <a:off x="10388600" y="154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17921</xdr:rowOff>
    </xdr:from>
    <xdr:to>
      <xdr:col>55</xdr:col>
      <xdr:colOff>0</xdr:colOff>
      <xdr:row>97</xdr:row>
      <xdr:rowOff>75823</xdr:rowOff>
    </xdr:to>
    <xdr:cxnSp macro="">
      <xdr:nvCxnSpPr>
        <xdr:cNvPr id="468" name="直線コネクタ 467"/>
        <xdr:cNvCxnSpPr/>
      </xdr:nvCxnSpPr>
      <xdr:spPr>
        <a:xfrm flipV="1">
          <a:off x="9639300" y="16648571"/>
          <a:ext cx="838200" cy="5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141919</xdr:rowOff>
    </xdr:from>
    <xdr:ext cx="534377" cy="259045"/>
    <xdr:sp macro="" textlink="">
      <xdr:nvSpPr>
        <xdr:cNvPr id="469" name="普通建設事業費 （ うち更新整備　）平均値テキスト"/>
        <xdr:cNvSpPr txBox="1"/>
      </xdr:nvSpPr>
      <xdr:spPr>
        <a:xfrm>
          <a:off x="10528300" y="16086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119042</xdr:rowOff>
    </xdr:from>
    <xdr:to>
      <xdr:col>55</xdr:col>
      <xdr:colOff>50800</xdr:colOff>
      <xdr:row>95</xdr:row>
      <xdr:rowOff>49192</xdr:rowOff>
    </xdr:to>
    <xdr:sp macro="" textlink="">
      <xdr:nvSpPr>
        <xdr:cNvPr id="470" name="フローチャート: 判断 469"/>
        <xdr:cNvSpPr/>
      </xdr:nvSpPr>
      <xdr:spPr>
        <a:xfrm>
          <a:off x="10426700" y="1623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134541</xdr:rowOff>
    </xdr:from>
    <xdr:to>
      <xdr:col>50</xdr:col>
      <xdr:colOff>114300</xdr:colOff>
      <xdr:row>97</xdr:row>
      <xdr:rowOff>75823</xdr:rowOff>
    </xdr:to>
    <xdr:cxnSp macro="">
      <xdr:nvCxnSpPr>
        <xdr:cNvPr id="471" name="直線コネクタ 470"/>
        <xdr:cNvCxnSpPr/>
      </xdr:nvCxnSpPr>
      <xdr:spPr>
        <a:xfrm>
          <a:off x="8750300" y="16593741"/>
          <a:ext cx="889000" cy="11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65517</xdr:rowOff>
    </xdr:from>
    <xdr:to>
      <xdr:col>50</xdr:col>
      <xdr:colOff>165100</xdr:colOff>
      <xdr:row>95</xdr:row>
      <xdr:rowOff>167117</xdr:rowOff>
    </xdr:to>
    <xdr:sp macro="" textlink="">
      <xdr:nvSpPr>
        <xdr:cNvPr id="472" name="フローチャート: 判断 471"/>
        <xdr:cNvSpPr/>
      </xdr:nvSpPr>
      <xdr:spPr>
        <a:xfrm>
          <a:off x="9588500" y="163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12194</xdr:rowOff>
    </xdr:from>
    <xdr:ext cx="534377" cy="259045"/>
    <xdr:sp macro="" textlink="">
      <xdr:nvSpPr>
        <xdr:cNvPr id="473" name="テキスト ボックス 472"/>
        <xdr:cNvSpPr txBox="1"/>
      </xdr:nvSpPr>
      <xdr:spPr>
        <a:xfrm>
          <a:off x="9372111" y="1612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91074</xdr:rowOff>
    </xdr:from>
    <xdr:to>
      <xdr:col>45</xdr:col>
      <xdr:colOff>177800</xdr:colOff>
      <xdr:row>96</xdr:row>
      <xdr:rowOff>134541</xdr:rowOff>
    </xdr:to>
    <xdr:cxnSp macro="">
      <xdr:nvCxnSpPr>
        <xdr:cNvPr id="474" name="直線コネクタ 473"/>
        <xdr:cNvCxnSpPr/>
      </xdr:nvCxnSpPr>
      <xdr:spPr>
        <a:xfrm>
          <a:off x="7861300" y="16550274"/>
          <a:ext cx="889000" cy="4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139486</xdr:rowOff>
    </xdr:from>
    <xdr:to>
      <xdr:col>46</xdr:col>
      <xdr:colOff>38100</xdr:colOff>
      <xdr:row>95</xdr:row>
      <xdr:rowOff>69636</xdr:rowOff>
    </xdr:to>
    <xdr:sp macro="" textlink="">
      <xdr:nvSpPr>
        <xdr:cNvPr id="475" name="フローチャート: 判断 474"/>
        <xdr:cNvSpPr/>
      </xdr:nvSpPr>
      <xdr:spPr>
        <a:xfrm>
          <a:off x="8699500" y="1625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86163</xdr:rowOff>
    </xdr:from>
    <xdr:ext cx="534377" cy="259045"/>
    <xdr:sp macro="" textlink="">
      <xdr:nvSpPr>
        <xdr:cNvPr id="476" name="テキスト ボックス 475"/>
        <xdr:cNvSpPr txBox="1"/>
      </xdr:nvSpPr>
      <xdr:spPr>
        <a:xfrm>
          <a:off x="8483111" y="1603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100087</xdr:rowOff>
    </xdr:from>
    <xdr:to>
      <xdr:col>41</xdr:col>
      <xdr:colOff>50800</xdr:colOff>
      <xdr:row>96</xdr:row>
      <xdr:rowOff>91074</xdr:rowOff>
    </xdr:to>
    <xdr:cxnSp macro="">
      <xdr:nvCxnSpPr>
        <xdr:cNvPr id="477" name="直線コネクタ 476"/>
        <xdr:cNvCxnSpPr/>
      </xdr:nvCxnSpPr>
      <xdr:spPr>
        <a:xfrm>
          <a:off x="6972300" y="15873487"/>
          <a:ext cx="889000" cy="67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100918</xdr:rowOff>
    </xdr:from>
    <xdr:to>
      <xdr:col>41</xdr:col>
      <xdr:colOff>101600</xdr:colOff>
      <xdr:row>95</xdr:row>
      <xdr:rowOff>31068</xdr:rowOff>
    </xdr:to>
    <xdr:sp macro="" textlink="">
      <xdr:nvSpPr>
        <xdr:cNvPr id="478" name="フローチャート: 判断 477"/>
        <xdr:cNvSpPr/>
      </xdr:nvSpPr>
      <xdr:spPr>
        <a:xfrm>
          <a:off x="7810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47595</xdr:rowOff>
    </xdr:from>
    <xdr:ext cx="534377" cy="259045"/>
    <xdr:sp macro="" textlink="">
      <xdr:nvSpPr>
        <xdr:cNvPr id="479" name="テキスト ボックス 478"/>
        <xdr:cNvSpPr txBox="1"/>
      </xdr:nvSpPr>
      <xdr:spPr>
        <a:xfrm>
          <a:off x="7594111" y="159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91317</xdr:rowOff>
    </xdr:from>
    <xdr:to>
      <xdr:col>36</xdr:col>
      <xdr:colOff>165100</xdr:colOff>
      <xdr:row>95</xdr:row>
      <xdr:rowOff>21467</xdr:rowOff>
    </xdr:to>
    <xdr:sp macro="" textlink="">
      <xdr:nvSpPr>
        <xdr:cNvPr id="480" name="フローチャート: 判断 479"/>
        <xdr:cNvSpPr/>
      </xdr:nvSpPr>
      <xdr:spPr>
        <a:xfrm>
          <a:off x="6921500" y="1620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12594</xdr:rowOff>
    </xdr:from>
    <xdr:ext cx="534377" cy="259045"/>
    <xdr:sp macro="" textlink="">
      <xdr:nvSpPr>
        <xdr:cNvPr id="481" name="テキスト ボックス 480"/>
        <xdr:cNvSpPr txBox="1"/>
      </xdr:nvSpPr>
      <xdr:spPr>
        <a:xfrm>
          <a:off x="6705111" y="1630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138571</xdr:rowOff>
    </xdr:from>
    <xdr:to>
      <xdr:col>55</xdr:col>
      <xdr:colOff>50800</xdr:colOff>
      <xdr:row>97</xdr:row>
      <xdr:rowOff>68721</xdr:rowOff>
    </xdr:to>
    <xdr:sp macro="" textlink="">
      <xdr:nvSpPr>
        <xdr:cNvPr id="487" name="楕円 486"/>
        <xdr:cNvSpPr/>
      </xdr:nvSpPr>
      <xdr:spPr>
        <a:xfrm>
          <a:off x="10426700" y="165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116998</xdr:rowOff>
    </xdr:from>
    <xdr:ext cx="534377" cy="259045"/>
    <xdr:sp macro="" textlink="">
      <xdr:nvSpPr>
        <xdr:cNvPr id="488" name="普通建設事業費 （ うち更新整備　）該当値テキスト"/>
        <xdr:cNvSpPr txBox="1"/>
      </xdr:nvSpPr>
      <xdr:spPr>
        <a:xfrm>
          <a:off x="10528300" y="165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25023</xdr:rowOff>
    </xdr:from>
    <xdr:to>
      <xdr:col>50</xdr:col>
      <xdr:colOff>165100</xdr:colOff>
      <xdr:row>97</xdr:row>
      <xdr:rowOff>126623</xdr:rowOff>
    </xdr:to>
    <xdr:sp macro="" textlink="">
      <xdr:nvSpPr>
        <xdr:cNvPr id="489" name="楕円 488"/>
        <xdr:cNvSpPr/>
      </xdr:nvSpPr>
      <xdr:spPr>
        <a:xfrm>
          <a:off x="9588500" y="1665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117750</xdr:rowOff>
    </xdr:from>
    <xdr:ext cx="534377" cy="259045"/>
    <xdr:sp macro="" textlink="">
      <xdr:nvSpPr>
        <xdr:cNvPr id="490" name="テキスト ボックス 489"/>
        <xdr:cNvSpPr txBox="1"/>
      </xdr:nvSpPr>
      <xdr:spPr>
        <a:xfrm>
          <a:off x="9372111" y="16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83741</xdr:rowOff>
    </xdr:from>
    <xdr:to>
      <xdr:col>46</xdr:col>
      <xdr:colOff>38100</xdr:colOff>
      <xdr:row>97</xdr:row>
      <xdr:rowOff>13891</xdr:rowOff>
    </xdr:to>
    <xdr:sp macro="" textlink="">
      <xdr:nvSpPr>
        <xdr:cNvPr id="491" name="楕円 490"/>
        <xdr:cNvSpPr/>
      </xdr:nvSpPr>
      <xdr:spPr>
        <a:xfrm>
          <a:off x="8699500" y="1654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5018</xdr:rowOff>
    </xdr:from>
    <xdr:ext cx="534377" cy="259045"/>
    <xdr:sp macro="" textlink="">
      <xdr:nvSpPr>
        <xdr:cNvPr id="492" name="テキスト ボックス 491"/>
        <xdr:cNvSpPr txBox="1"/>
      </xdr:nvSpPr>
      <xdr:spPr>
        <a:xfrm>
          <a:off x="8483111" y="1663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40274</xdr:rowOff>
    </xdr:from>
    <xdr:to>
      <xdr:col>41</xdr:col>
      <xdr:colOff>101600</xdr:colOff>
      <xdr:row>96</xdr:row>
      <xdr:rowOff>141874</xdr:rowOff>
    </xdr:to>
    <xdr:sp macro="" textlink="">
      <xdr:nvSpPr>
        <xdr:cNvPr id="493" name="楕円 492"/>
        <xdr:cNvSpPr/>
      </xdr:nvSpPr>
      <xdr:spPr>
        <a:xfrm>
          <a:off x="7810500" y="164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133001</xdr:rowOff>
    </xdr:from>
    <xdr:ext cx="534377" cy="259045"/>
    <xdr:sp macro="" textlink="">
      <xdr:nvSpPr>
        <xdr:cNvPr id="494" name="テキスト ボックス 493"/>
        <xdr:cNvSpPr txBox="1"/>
      </xdr:nvSpPr>
      <xdr:spPr>
        <a:xfrm>
          <a:off x="7594111" y="165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49287</xdr:rowOff>
    </xdr:from>
    <xdr:to>
      <xdr:col>36</xdr:col>
      <xdr:colOff>165100</xdr:colOff>
      <xdr:row>92</xdr:row>
      <xdr:rowOff>150887</xdr:rowOff>
    </xdr:to>
    <xdr:sp macro="" textlink="">
      <xdr:nvSpPr>
        <xdr:cNvPr id="495" name="楕円 494"/>
        <xdr:cNvSpPr/>
      </xdr:nvSpPr>
      <xdr:spPr>
        <a:xfrm>
          <a:off x="6921500" y="1582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167414</xdr:rowOff>
    </xdr:from>
    <xdr:ext cx="534377" cy="259045"/>
    <xdr:sp macro="" textlink="">
      <xdr:nvSpPr>
        <xdr:cNvPr id="496" name="テキスト ボックス 495"/>
        <xdr:cNvSpPr txBox="1"/>
      </xdr:nvSpPr>
      <xdr:spPr>
        <a:xfrm>
          <a:off x="6705111" y="155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8" name="テキスト ボックス 517"/>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0" name="テキスト ボックス 519"/>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16583</xdr:rowOff>
    </xdr:from>
    <xdr:to>
      <xdr:col>85</xdr:col>
      <xdr:colOff>126364</xdr:colOff>
      <xdr:row>39</xdr:row>
      <xdr:rowOff>98878</xdr:rowOff>
    </xdr:to>
    <xdr:cxnSp macro="">
      <xdr:nvCxnSpPr>
        <xdr:cNvPr id="522" name="直線コネクタ 521"/>
        <xdr:cNvCxnSpPr/>
      </xdr:nvCxnSpPr>
      <xdr:spPr>
        <a:xfrm flipV="1">
          <a:off x="16317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134710</xdr:rowOff>
    </xdr:from>
    <xdr:ext cx="469744" cy="259045"/>
    <xdr:sp macro="" textlink="">
      <xdr:nvSpPr>
        <xdr:cNvPr id="525" name="災害復旧事業費最大値テキスト"/>
        <xdr:cNvSpPr txBox="1"/>
      </xdr:nvSpPr>
      <xdr:spPr>
        <a:xfrm>
          <a:off x="16370300" y="510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16583</xdr:rowOff>
    </xdr:from>
    <xdr:to>
      <xdr:col>86</xdr:col>
      <xdr:colOff>25400</xdr:colOff>
      <xdr:row>31</xdr:row>
      <xdr:rowOff>16583</xdr:rowOff>
    </xdr:to>
    <xdr:cxnSp macro="">
      <xdr:nvCxnSpPr>
        <xdr:cNvPr id="526" name="直線コネクタ 525"/>
        <xdr:cNvCxnSpPr/>
      </xdr:nvCxnSpPr>
      <xdr:spPr>
        <a:xfrm>
          <a:off x="16230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96919</xdr:rowOff>
    </xdr:from>
    <xdr:to>
      <xdr:col>85</xdr:col>
      <xdr:colOff>127000</xdr:colOff>
      <xdr:row>39</xdr:row>
      <xdr:rowOff>98878</xdr:rowOff>
    </xdr:to>
    <xdr:cxnSp macro="">
      <xdr:nvCxnSpPr>
        <xdr:cNvPr id="527" name="直線コネクタ 526"/>
        <xdr:cNvCxnSpPr/>
      </xdr:nvCxnSpPr>
      <xdr:spPr>
        <a:xfrm>
          <a:off x="15481300" y="6783469"/>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131045</xdr:rowOff>
    </xdr:from>
    <xdr:ext cx="378565" cy="259045"/>
    <xdr:sp macro="" textlink="">
      <xdr:nvSpPr>
        <xdr:cNvPr id="528" name="災害復旧事業費平均値テキスト"/>
        <xdr:cNvSpPr txBox="1"/>
      </xdr:nvSpPr>
      <xdr:spPr>
        <a:xfrm>
          <a:off x="16370300" y="6474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108168</xdr:rowOff>
    </xdr:from>
    <xdr:to>
      <xdr:col>85</xdr:col>
      <xdr:colOff>177800</xdr:colOff>
      <xdr:row>39</xdr:row>
      <xdr:rowOff>38318</xdr:rowOff>
    </xdr:to>
    <xdr:sp macro="" textlink="">
      <xdr:nvSpPr>
        <xdr:cNvPr id="529" name="フローチャート: 判断 528"/>
        <xdr:cNvSpPr/>
      </xdr:nvSpPr>
      <xdr:spPr>
        <a:xfrm>
          <a:off x="162687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96919</xdr:rowOff>
    </xdr:from>
    <xdr:to>
      <xdr:col>81</xdr:col>
      <xdr:colOff>50800</xdr:colOff>
      <xdr:row>39</xdr:row>
      <xdr:rowOff>98878</xdr:rowOff>
    </xdr:to>
    <xdr:cxnSp macro="">
      <xdr:nvCxnSpPr>
        <xdr:cNvPr id="530" name="直線コネクタ 529"/>
        <xdr:cNvCxnSpPr/>
      </xdr:nvCxnSpPr>
      <xdr:spPr>
        <a:xfrm flipV="1">
          <a:off x="14592300" y="6783469"/>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90533</xdr:rowOff>
    </xdr:from>
    <xdr:to>
      <xdr:col>81</xdr:col>
      <xdr:colOff>101600</xdr:colOff>
      <xdr:row>39</xdr:row>
      <xdr:rowOff>20683</xdr:rowOff>
    </xdr:to>
    <xdr:sp macro="" textlink="">
      <xdr:nvSpPr>
        <xdr:cNvPr id="531" name="フローチャート: 判断 530"/>
        <xdr:cNvSpPr/>
      </xdr:nvSpPr>
      <xdr:spPr>
        <a:xfrm>
          <a:off x="15430500" y="66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37210</xdr:rowOff>
    </xdr:from>
    <xdr:ext cx="378565" cy="259045"/>
    <xdr:sp macro="" textlink="">
      <xdr:nvSpPr>
        <xdr:cNvPr id="532" name="テキスト ボックス 531"/>
        <xdr:cNvSpPr txBox="1"/>
      </xdr:nvSpPr>
      <xdr:spPr>
        <a:xfrm>
          <a:off x="15292017" y="638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52179</xdr:rowOff>
    </xdr:from>
    <xdr:to>
      <xdr:col>76</xdr:col>
      <xdr:colOff>114300</xdr:colOff>
      <xdr:row>39</xdr:row>
      <xdr:rowOff>98878</xdr:rowOff>
    </xdr:to>
    <xdr:cxnSp macro="">
      <xdr:nvCxnSpPr>
        <xdr:cNvPr id="533" name="直線コネクタ 532"/>
        <xdr:cNvCxnSpPr/>
      </xdr:nvCxnSpPr>
      <xdr:spPr>
        <a:xfrm>
          <a:off x="13703300" y="6738729"/>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168584</xdr:rowOff>
    </xdr:from>
    <xdr:to>
      <xdr:col>76</xdr:col>
      <xdr:colOff>165100</xdr:colOff>
      <xdr:row>38</xdr:row>
      <xdr:rowOff>98734</xdr:rowOff>
    </xdr:to>
    <xdr:sp macro="" textlink="">
      <xdr:nvSpPr>
        <xdr:cNvPr id="534" name="フローチャート: 判断 533"/>
        <xdr:cNvSpPr/>
      </xdr:nvSpPr>
      <xdr:spPr>
        <a:xfrm>
          <a:off x="1454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115261</xdr:rowOff>
    </xdr:from>
    <xdr:ext cx="378565" cy="259045"/>
    <xdr:sp macro="" textlink="">
      <xdr:nvSpPr>
        <xdr:cNvPr id="535" name="テキスト ボックス 534"/>
        <xdr:cNvSpPr txBox="1"/>
      </xdr:nvSpPr>
      <xdr:spPr>
        <a:xfrm>
          <a:off x="14403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52179</xdr:rowOff>
    </xdr:from>
    <xdr:to>
      <xdr:col>71</xdr:col>
      <xdr:colOff>177800</xdr:colOff>
      <xdr:row>39</xdr:row>
      <xdr:rowOff>96593</xdr:rowOff>
    </xdr:to>
    <xdr:cxnSp macro="">
      <xdr:nvCxnSpPr>
        <xdr:cNvPr id="536" name="直線コネクタ 535"/>
        <xdr:cNvCxnSpPr/>
      </xdr:nvCxnSpPr>
      <xdr:spPr>
        <a:xfrm flipV="1">
          <a:off x="12814300" y="6738729"/>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10523</xdr:rowOff>
    </xdr:from>
    <xdr:to>
      <xdr:col>72</xdr:col>
      <xdr:colOff>38100</xdr:colOff>
      <xdr:row>38</xdr:row>
      <xdr:rowOff>112123</xdr:rowOff>
    </xdr:to>
    <xdr:sp macro="" textlink="">
      <xdr:nvSpPr>
        <xdr:cNvPr id="537" name="フローチャート: 判断 536"/>
        <xdr:cNvSpPr/>
      </xdr:nvSpPr>
      <xdr:spPr>
        <a:xfrm>
          <a:off x="13652500" y="652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128650</xdr:rowOff>
    </xdr:from>
    <xdr:ext cx="378565" cy="259045"/>
    <xdr:sp macro="" textlink="">
      <xdr:nvSpPr>
        <xdr:cNvPr id="538" name="テキスト ボックス 537"/>
        <xdr:cNvSpPr txBox="1"/>
      </xdr:nvSpPr>
      <xdr:spPr>
        <a:xfrm>
          <a:off x="13514017" y="630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163358</xdr:rowOff>
    </xdr:from>
    <xdr:to>
      <xdr:col>67</xdr:col>
      <xdr:colOff>101600</xdr:colOff>
      <xdr:row>38</xdr:row>
      <xdr:rowOff>93508</xdr:rowOff>
    </xdr:to>
    <xdr:sp macro="" textlink="">
      <xdr:nvSpPr>
        <xdr:cNvPr id="539" name="フローチャート: 判断 538"/>
        <xdr:cNvSpPr/>
      </xdr:nvSpPr>
      <xdr:spPr>
        <a:xfrm>
          <a:off x="12763500" y="650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110035</xdr:rowOff>
    </xdr:from>
    <xdr:ext cx="378565" cy="259045"/>
    <xdr:sp macro="" textlink="">
      <xdr:nvSpPr>
        <xdr:cNvPr id="540" name="テキスト ボックス 539"/>
        <xdr:cNvSpPr txBox="1"/>
      </xdr:nvSpPr>
      <xdr:spPr>
        <a:xfrm>
          <a:off x="12625017" y="6282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7"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46119</xdr:rowOff>
    </xdr:from>
    <xdr:to>
      <xdr:col>81</xdr:col>
      <xdr:colOff>101600</xdr:colOff>
      <xdr:row>39</xdr:row>
      <xdr:rowOff>147719</xdr:rowOff>
    </xdr:to>
    <xdr:sp macro="" textlink="">
      <xdr:nvSpPr>
        <xdr:cNvPr id="548" name="楕円 547"/>
        <xdr:cNvSpPr/>
      </xdr:nvSpPr>
      <xdr:spPr>
        <a:xfrm>
          <a:off x="15430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138846</xdr:rowOff>
    </xdr:from>
    <xdr:ext cx="249299" cy="259045"/>
    <xdr:sp macro="" textlink="">
      <xdr:nvSpPr>
        <xdr:cNvPr id="549" name="テキスト ボックス 548"/>
        <xdr:cNvSpPr txBox="1"/>
      </xdr:nvSpPr>
      <xdr:spPr>
        <a:xfrm>
          <a:off x="15356650" y="682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1379</xdr:rowOff>
    </xdr:from>
    <xdr:to>
      <xdr:col>72</xdr:col>
      <xdr:colOff>38100</xdr:colOff>
      <xdr:row>39</xdr:row>
      <xdr:rowOff>102979</xdr:rowOff>
    </xdr:to>
    <xdr:sp macro="" textlink="">
      <xdr:nvSpPr>
        <xdr:cNvPr id="552" name="楕円 551"/>
        <xdr:cNvSpPr/>
      </xdr:nvSpPr>
      <xdr:spPr>
        <a:xfrm>
          <a:off x="13652500" y="66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94106</xdr:rowOff>
    </xdr:from>
    <xdr:ext cx="378565" cy="259045"/>
    <xdr:sp macro="" textlink="">
      <xdr:nvSpPr>
        <xdr:cNvPr id="553" name="テキスト ボックス 552"/>
        <xdr:cNvSpPr txBox="1"/>
      </xdr:nvSpPr>
      <xdr:spPr>
        <a:xfrm>
          <a:off x="13514017" y="6780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45793</xdr:rowOff>
    </xdr:from>
    <xdr:to>
      <xdr:col>67</xdr:col>
      <xdr:colOff>101600</xdr:colOff>
      <xdr:row>39</xdr:row>
      <xdr:rowOff>147393</xdr:rowOff>
    </xdr:to>
    <xdr:sp macro="" textlink="">
      <xdr:nvSpPr>
        <xdr:cNvPr id="554" name="楕円 553"/>
        <xdr:cNvSpPr/>
      </xdr:nvSpPr>
      <xdr:spPr>
        <a:xfrm>
          <a:off x="12763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138520</xdr:rowOff>
    </xdr:from>
    <xdr:ext cx="249299" cy="259045"/>
    <xdr:sp macro="" textlink="">
      <xdr:nvSpPr>
        <xdr:cNvPr id="555" name="テキスト ボックス 554"/>
        <xdr:cNvSpPr txBox="1"/>
      </xdr:nvSpPr>
      <xdr:spPr>
        <a:xfrm>
          <a:off x="12689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103673</xdr:rowOff>
    </xdr:from>
    <xdr:to>
      <xdr:col>85</xdr:col>
      <xdr:colOff>126364</xdr:colOff>
      <xdr:row>79</xdr:row>
      <xdr:rowOff>5694</xdr:rowOff>
    </xdr:to>
    <xdr:cxnSp macro="">
      <xdr:nvCxnSpPr>
        <xdr:cNvPr id="627" name="直線コネクタ 626"/>
        <xdr:cNvCxnSpPr/>
      </xdr:nvCxnSpPr>
      <xdr:spPr>
        <a:xfrm flipV="1">
          <a:off x="16317595" y="12276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9521</xdr:rowOff>
    </xdr:from>
    <xdr:ext cx="534377" cy="259045"/>
    <xdr:sp macro="" textlink="">
      <xdr:nvSpPr>
        <xdr:cNvPr id="628" name="公債費最小値テキスト"/>
        <xdr:cNvSpPr txBox="1"/>
      </xdr:nvSpPr>
      <xdr:spPr>
        <a:xfrm>
          <a:off x="16370300" y="135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5694</xdr:rowOff>
    </xdr:from>
    <xdr:to>
      <xdr:col>86</xdr:col>
      <xdr:colOff>25400</xdr:colOff>
      <xdr:row>79</xdr:row>
      <xdr:rowOff>5694</xdr:rowOff>
    </xdr:to>
    <xdr:cxnSp macro="">
      <xdr:nvCxnSpPr>
        <xdr:cNvPr id="629" name="直線コネクタ 628"/>
        <xdr:cNvCxnSpPr/>
      </xdr:nvCxnSpPr>
      <xdr:spPr>
        <a:xfrm>
          <a:off x="16230600" y="1355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50350</xdr:rowOff>
    </xdr:from>
    <xdr:ext cx="534377" cy="259045"/>
    <xdr:sp macro="" textlink="">
      <xdr:nvSpPr>
        <xdr:cNvPr id="630" name="公債費最大値テキスト"/>
        <xdr:cNvSpPr txBox="1"/>
      </xdr:nvSpPr>
      <xdr:spPr>
        <a:xfrm>
          <a:off x="16370300" y="12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103673</xdr:rowOff>
    </xdr:from>
    <xdr:to>
      <xdr:col>86</xdr:col>
      <xdr:colOff>25400</xdr:colOff>
      <xdr:row>71</xdr:row>
      <xdr:rowOff>103673</xdr:rowOff>
    </xdr:to>
    <xdr:cxnSp macro="">
      <xdr:nvCxnSpPr>
        <xdr:cNvPr id="631" name="直線コネクタ 630"/>
        <xdr:cNvCxnSpPr/>
      </xdr:nvCxnSpPr>
      <xdr:spPr>
        <a:xfrm>
          <a:off x="16230600" y="1227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52763</xdr:rowOff>
    </xdr:from>
    <xdr:to>
      <xdr:col>85</xdr:col>
      <xdr:colOff>127000</xdr:colOff>
      <xdr:row>78</xdr:row>
      <xdr:rowOff>106736</xdr:rowOff>
    </xdr:to>
    <xdr:cxnSp macro="">
      <xdr:nvCxnSpPr>
        <xdr:cNvPr id="632" name="直線コネクタ 631"/>
        <xdr:cNvCxnSpPr/>
      </xdr:nvCxnSpPr>
      <xdr:spPr>
        <a:xfrm flipV="1">
          <a:off x="15481300" y="13425863"/>
          <a:ext cx="838200" cy="5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33938</xdr:rowOff>
    </xdr:from>
    <xdr:ext cx="534377" cy="259045"/>
    <xdr:sp macro="" textlink="">
      <xdr:nvSpPr>
        <xdr:cNvPr id="633" name="公債費平均値テキスト"/>
        <xdr:cNvSpPr txBox="1"/>
      </xdr:nvSpPr>
      <xdr:spPr>
        <a:xfrm>
          <a:off x="16370300" y="13064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11061</xdr:rowOff>
    </xdr:from>
    <xdr:to>
      <xdr:col>85</xdr:col>
      <xdr:colOff>177800</xdr:colOff>
      <xdr:row>77</xdr:row>
      <xdr:rowOff>112661</xdr:rowOff>
    </xdr:to>
    <xdr:sp macro="" textlink="">
      <xdr:nvSpPr>
        <xdr:cNvPr id="634" name="フローチャート: 判断 633"/>
        <xdr:cNvSpPr/>
      </xdr:nvSpPr>
      <xdr:spPr>
        <a:xfrm>
          <a:off x="162687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106736</xdr:rowOff>
    </xdr:from>
    <xdr:to>
      <xdr:col>81</xdr:col>
      <xdr:colOff>50800</xdr:colOff>
      <xdr:row>78</xdr:row>
      <xdr:rowOff>128408</xdr:rowOff>
    </xdr:to>
    <xdr:cxnSp macro="">
      <xdr:nvCxnSpPr>
        <xdr:cNvPr id="635" name="直線コネクタ 634"/>
        <xdr:cNvCxnSpPr/>
      </xdr:nvCxnSpPr>
      <xdr:spPr>
        <a:xfrm flipV="1">
          <a:off x="14592300" y="13479836"/>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30790</xdr:rowOff>
    </xdr:from>
    <xdr:to>
      <xdr:col>81</xdr:col>
      <xdr:colOff>101600</xdr:colOff>
      <xdr:row>77</xdr:row>
      <xdr:rowOff>132390</xdr:rowOff>
    </xdr:to>
    <xdr:sp macro="" textlink="">
      <xdr:nvSpPr>
        <xdr:cNvPr id="636" name="フローチャート: 判断 635"/>
        <xdr:cNvSpPr/>
      </xdr:nvSpPr>
      <xdr:spPr>
        <a:xfrm>
          <a:off x="15430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148917</xdr:rowOff>
    </xdr:from>
    <xdr:ext cx="534377" cy="259045"/>
    <xdr:sp macro="" textlink="">
      <xdr:nvSpPr>
        <xdr:cNvPr id="637" name="テキスト ボックス 636"/>
        <xdr:cNvSpPr txBox="1"/>
      </xdr:nvSpPr>
      <xdr:spPr>
        <a:xfrm>
          <a:off x="15214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128408</xdr:rowOff>
    </xdr:from>
    <xdr:to>
      <xdr:col>76</xdr:col>
      <xdr:colOff>114300</xdr:colOff>
      <xdr:row>79</xdr:row>
      <xdr:rowOff>916</xdr:rowOff>
    </xdr:to>
    <xdr:cxnSp macro="">
      <xdr:nvCxnSpPr>
        <xdr:cNvPr id="638" name="直線コネクタ 637"/>
        <xdr:cNvCxnSpPr/>
      </xdr:nvCxnSpPr>
      <xdr:spPr>
        <a:xfrm flipV="1">
          <a:off x="13703300" y="13501508"/>
          <a:ext cx="889000" cy="4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47592</xdr:rowOff>
    </xdr:from>
    <xdr:to>
      <xdr:col>76</xdr:col>
      <xdr:colOff>165100</xdr:colOff>
      <xdr:row>77</xdr:row>
      <xdr:rowOff>149192</xdr:rowOff>
    </xdr:to>
    <xdr:sp macro="" textlink="">
      <xdr:nvSpPr>
        <xdr:cNvPr id="639" name="フローチャート: 判断 638"/>
        <xdr:cNvSpPr/>
      </xdr:nvSpPr>
      <xdr:spPr>
        <a:xfrm>
          <a:off x="14541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165719</xdr:rowOff>
    </xdr:from>
    <xdr:ext cx="534377" cy="259045"/>
    <xdr:sp macro="" textlink="">
      <xdr:nvSpPr>
        <xdr:cNvPr id="640" name="テキスト ボックス 639"/>
        <xdr:cNvSpPr txBox="1"/>
      </xdr:nvSpPr>
      <xdr:spPr>
        <a:xfrm>
          <a:off x="14325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916</xdr:rowOff>
    </xdr:from>
    <xdr:to>
      <xdr:col>71</xdr:col>
      <xdr:colOff>177800</xdr:colOff>
      <xdr:row>79</xdr:row>
      <xdr:rowOff>8872</xdr:rowOff>
    </xdr:to>
    <xdr:cxnSp macro="">
      <xdr:nvCxnSpPr>
        <xdr:cNvPr id="641" name="直線コネクタ 640"/>
        <xdr:cNvCxnSpPr/>
      </xdr:nvCxnSpPr>
      <xdr:spPr>
        <a:xfrm flipV="1">
          <a:off x="12814300" y="13545466"/>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68349</xdr:rowOff>
    </xdr:from>
    <xdr:to>
      <xdr:col>72</xdr:col>
      <xdr:colOff>38100</xdr:colOff>
      <xdr:row>77</xdr:row>
      <xdr:rowOff>169949</xdr:rowOff>
    </xdr:to>
    <xdr:sp macro="" textlink="">
      <xdr:nvSpPr>
        <xdr:cNvPr id="642" name="フローチャート: 判断 641"/>
        <xdr:cNvSpPr/>
      </xdr:nvSpPr>
      <xdr:spPr>
        <a:xfrm>
          <a:off x="13652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15026</xdr:rowOff>
    </xdr:from>
    <xdr:ext cx="534377" cy="259045"/>
    <xdr:sp macro="" textlink="">
      <xdr:nvSpPr>
        <xdr:cNvPr id="643" name="テキスト ボックス 642"/>
        <xdr:cNvSpPr txBox="1"/>
      </xdr:nvSpPr>
      <xdr:spPr>
        <a:xfrm>
          <a:off x="13436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39523</xdr:rowOff>
    </xdr:from>
    <xdr:to>
      <xdr:col>67</xdr:col>
      <xdr:colOff>101600</xdr:colOff>
      <xdr:row>77</xdr:row>
      <xdr:rowOff>141123</xdr:rowOff>
    </xdr:to>
    <xdr:sp macro="" textlink="">
      <xdr:nvSpPr>
        <xdr:cNvPr id="644" name="フローチャート: 判断 643"/>
        <xdr:cNvSpPr/>
      </xdr:nvSpPr>
      <xdr:spPr>
        <a:xfrm>
          <a:off x="12763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157650</xdr:rowOff>
    </xdr:from>
    <xdr:ext cx="534377" cy="259045"/>
    <xdr:sp macro="" textlink="">
      <xdr:nvSpPr>
        <xdr:cNvPr id="645" name="テキスト ボックス 644"/>
        <xdr:cNvSpPr txBox="1"/>
      </xdr:nvSpPr>
      <xdr:spPr>
        <a:xfrm>
          <a:off x="12547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1963</xdr:rowOff>
    </xdr:from>
    <xdr:to>
      <xdr:col>85</xdr:col>
      <xdr:colOff>177800</xdr:colOff>
      <xdr:row>78</xdr:row>
      <xdr:rowOff>103563</xdr:rowOff>
    </xdr:to>
    <xdr:sp macro="" textlink="">
      <xdr:nvSpPr>
        <xdr:cNvPr id="651" name="楕円 650"/>
        <xdr:cNvSpPr/>
      </xdr:nvSpPr>
      <xdr:spPr>
        <a:xfrm>
          <a:off x="16268700" y="133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88340</xdr:rowOff>
    </xdr:from>
    <xdr:ext cx="534377" cy="259045"/>
    <xdr:sp macro="" textlink="">
      <xdr:nvSpPr>
        <xdr:cNvPr id="652" name="公債費該当値テキスト"/>
        <xdr:cNvSpPr txBox="1"/>
      </xdr:nvSpPr>
      <xdr:spPr>
        <a:xfrm>
          <a:off x="16370300" y="1328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55936</xdr:rowOff>
    </xdr:from>
    <xdr:to>
      <xdr:col>81</xdr:col>
      <xdr:colOff>101600</xdr:colOff>
      <xdr:row>78</xdr:row>
      <xdr:rowOff>157536</xdr:rowOff>
    </xdr:to>
    <xdr:sp macro="" textlink="">
      <xdr:nvSpPr>
        <xdr:cNvPr id="653" name="楕円 652"/>
        <xdr:cNvSpPr/>
      </xdr:nvSpPr>
      <xdr:spPr>
        <a:xfrm>
          <a:off x="15430500" y="134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148663</xdr:rowOff>
    </xdr:from>
    <xdr:ext cx="534377" cy="259045"/>
    <xdr:sp macro="" textlink="">
      <xdr:nvSpPr>
        <xdr:cNvPr id="654" name="テキスト ボックス 653"/>
        <xdr:cNvSpPr txBox="1"/>
      </xdr:nvSpPr>
      <xdr:spPr>
        <a:xfrm>
          <a:off x="15214111" y="135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77608</xdr:rowOff>
    </xdr:from>
    <xdr:to>
      <xdr:col>76</xdr:col>
      <xdr:colOff>165100</xdr:colOff>
      <xdr:row>79</xdr:row>
      <xdr:rowOff>7758</xdr:rowOff>
    </xdr:to>
    <xdr:sp macro="" textlink="">
      <xdr:nvSpPr>
        <xdr:cNvPr id="655" name="楕円 654"/>
        <xdr:cNvSpPr/>
      </xdr:nvSpPr>
      <xdr:spPr>
        <a:xfrm>
          <a:off x="14541500" y="134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170335</xdr:rowOff>
    </xdr:from>
    <xdr:ext cx="534377" cy="259045"/>
    <xdr:sp macro="" textlink="">
      <xdr:nvSpPr>
        <xdr:cNvPr id="656" name="テキスト ボックス 655"/>
        <xdr:cNvSpPr txBox="1"/>
      </xdr:nvSpPr>
      <xdr:spPr>
        <a:xfrm>
          <a:off x="14325111" y="1354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121566</xdr:rowOff>
    </xdr:from>
    <xdr:to>
      <xdr:col>72</xdr:col>
      <xdr:colOff>38100</xdr:colOff>
      <xdr:row>79</xdr:row>
      <xdr:rowOff>51716</xdr:rowOff>
    </xdr:to>
    <xdr:sp macro="" textlink="">
      <xdr:nvSpPr>
        <xdr:cNvPr id="657" name="楕円 656"/>
        <xdr:cNvSpPr/>
      </xdr:nvSpPr>
      <xdr:spPr>
        <a:xfrm>
          <a:off x="13652500" y="134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42843</xdr:rowOff>
    </xdr:from>
    <xdr:ext cx="534377" cy="259045"/>
    <xdr:sp macro="" textlink="">
      <xdr:nvSpPr>
        <xdr:cNvPr id="658" name="テキスト ボックス 657"/>
        <xdr:cNvSpPr txBox="1"/>
      </xdr:nvSpPr>
      <xdr:spPr>
        <a:xfrm>
          <a:off x="13436111" y="135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129522</xdr:rowOff>
    </xdr:from>
    <xdr:to>
      <xdr:col>67</xdr:col>
      <xdr:colOff>101600</xdr:colOff>
      <xdr:row>79</xdr:row>
      <xdr:rowOff>59672</xdr:rowOff>
    </xdr:to>
    <xdr:sp macro="" textlink="">
      <xdr:nvSpPr>
        <xdr:cNvPr id="659" name="楕円 658"/>
        <xdr:cNvSpPr/>
      </xdr:nvSpPr>
      <xdr:spPr>
        <a:xfrm>
          <a:off x="12763500" y="1350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50799</xdr:rowOff>
    </xdr:from>
    <xdr:ext cx="534377" cy="259045"/>
    <xdr:sp macro="" textlink="">
      <xdr:nvSpPr>
        <xdr:cNvPr id="660" name="テキスト ボックス 659"/>
        <xdr:cNvSpPr txBox="1"/>
      </xdr:nvSpPr>
      <xdr:spPr>
        <a:xfrm>
          <a:off x="12547111" y="1359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165695</xdr:rowOff>
    </xdr:from>
    <xdr:to>
      <xdr:col>85</xdr:col>
      <xdr:colOff>126364</xdr:colOff>
      <xdr:row>99</xdr:row>
      <xdr:rowOff>93033</xdr:rowOff>
    </xdr:to>
    <xdr:cxnSp macro="">
      <xdr:nvCxnSpPr>
        <xdr:cNvPr id="686" name="直線コネクタ 685"/>
        <xdr:cNvCxnSpPr/>
      </xdr:nvCxnSpPr>
      <xdr:spPr>
        <a:xfrm flipV="1">
          <a:off x="16317595" y="15596195"/>
          <a:ext cx="1269" cy="147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96860</xdr:rowOff>
    </xdr:from>
    <xdr:ext cx="378565" cy="259045"/>
    <xdr:sp macro="" textlink="">
      <xdr:nvSpPr>
        <xdr:cNvPr id="687" name="積立金最小値テキスト"/>
        <xdr:cNvSpPr txBox="1"/>
      </xdr:nvSpPr>
      <xdr:spPr>
        <a:xfrm>
          <a:off x="16370300" y="1707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93033</xdr:rowOff>
    </xdr:from>
    <xdr:to>
      <xdr:col>86</xdr:col>
      <xdr:colOff>25400</xdr:colOff>
      <xdr:row>99</xdr:row>
      <xdr:rowOff>93033</xdr:rowOff>
    </xdr:to>
    <xdr:cxnSp macro="">
      <xdr:nvCxnSpPr>
        <xdr:cNvPr id="688" name="直線コネクタ 687"/>
        <xdr:cNvCxnSpPr/>
      </xdr:nvCxnSpPr>
      <xdr:spPr>
        <a:xfrm>
          <a:off x="16230600" y="1706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112372</xdr:rowOff>
    </xdr:from>
    <xdr:ext cx="534377" cy="259045"/>
    <xdr:sp macro="" textlink="">
      <xdr:nvSpPr>
        <xdr:cNvPr id="689" name="積立金最大値テキスト"/>
        <xdr:cNvSpPr txBox="1"/>
      </xdr:nvSpPr>
      <xdr:spPr>
        <a:xfrm>
          <a:off x="16370300" y="153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165695</xdr:rowOff>
    </xdr:from>
    <xdr:to>
      <xdr:col>86</xdr:col>
      <xdr:colOff>25400</xdr:colOff>
      <xdr:row>90</xdr:row>
      <xdr:rowOff>165695</xdr:rowOff>
    </xdr:to>
    <xdr:cxnSp macro="">
      <xdr:nvCxnSpPr>
        <xdr:cNvPr id="690" name="直線コネクタ 689"/>
        <xdr:cNvCxnSpPr/>
      </xdr:nvCxnSpPr>
      <xdr:spPr>
        <a:xfrm>
          <a:off x="16230600" y="1559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142149</xdr:rowOff>
    </xdr:from>
    <xdr:to>
      <xdr:col>85</xdr:col>
      <xdr:colOff>127000</xdr:colOff>
      <xdr:row>96</xdr:row>
      <xdr:rowOff>155017</xdr:rowOff>
    </xdr:to>
    <xdr:cxnSp macro="">
      <xdr:nvCxnSpPr>
        <xdr:cNvPr id="691" name="直線コネクタ 690"/>
        <xdr:cNvCxnSpPr/>
      </xdr:nvCxnSpPr>
      <xdr:spPr>
        <a:xfrm flipV="1">
          <a:off x="15481300" y="16258449"/>
          <a:ext cx="838200" cy="35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149100</xdr:rowOff>
    </xdr:from>
    <xdr:ext cx="534377" cy="259045"/>
    <xdr:sp macro="" textlink="">
      <xdr:nvSpPr>
        <xdr:cNvPr id="692" name="積立金平均値テキスト"/>
        <xdr:cNvSpPr txBox="1"/>
      </xdr:nvSpPr>
      <xdr:spPr>
        <a:xfrm>
          <a:off x="16370300" y="16608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170673</xdr:rowOff>
    </xdr:from>
    <xdr:to>
      <xdr:col>85</xdr:col>
      <xdr:colOff>177800</xdr:colOff>
      <xdr:row>97</xdr:row>
      <xdr:rowOff>100823</xdr:rowOff>
    </xdr:to>
    <xdr:sp macro="" textlink="">
      <xdr:nvSpPr>
        <xdr:cNvPr id="693" name="フローチャート: 判断 692"/>
        <xdr:cNvSpPr/>
      </xdr:nvSpPr>
      <xdr:spPr>
        <a:xfrm>
          <a:off x="16268700" y="1662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155017</xdr:rowOff>
    </xdr:from>
    <xdr:to>
      <xdr:col>81</xdr:col>
      <xdr:colOff>50800</xdr:colOff>
      <xdr:row>99</xdr:row>
      <xdr:rowOff>6231</xdr:rowOff>
    </xdr:to>
    <xdr:cxnSp macro="">
      <xdr:nvCxnSpPr>
        <xdr:cNvPr id="694" name="直線コネクタ 693"/>
        <xdr:cNvCxnSpPr/>
      </xdr:nvCxnSpPr>
      <xdr:spPr>
        <a:xfrm flipV="1">
          <a:off x="14592300" y="16614217"/>
          <a:ext cx="889000" cy="36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137886</xdr:rowOff>
    </xdr:from>
    <xdr:to>
      <xdr:col>81</xdr:col>
      <xdr:colOff>101600</xdr:colOff>
      <xdr:row>97</xdr:row>
      <xdr:rowOff>68036</xdr:rowOff>
    </xdr:to>
    <xdr:sp macro="" textlink="">
      <xdr:nvSpPr>
        <xdr:cNvPr id="695" name="フローチャート: 判断 694"/>
        <xdr:cNvSpPr/>
      </xdr:nvSpPr>
      <xdr:spPr>
        <a:xfrm>
          <a:off x="15430500" y="1659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59163</xdr:rowOff>
    </xdr:from>
    <xdr:ext cx="534377" cy="259045"/>
    <xdr:sp macro="" textlink="">
      <xdr:nvSpPr>
        <xdr:cNvPr id="696" name="テキスト ボックス 695"/>
        <xdr:cNvSpPr txBox="1"/>
      </xdr:nvSpPr>
      <xdr:spPr>
        <a:xfrm>
          <a:off x="15214111" y="166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92608</xdr:rowOff>
    </xdr:from>
    <xdr:to>
      <xdr:col>76</xdr:col>
      <xdr:colOff>114300</xdr:colOff>
      <xdr:row>99</xdr:row>
      <xdr:rowOff>6231</xdr:rowOff>
    </xdr:to>
    <xdr:cxnSp macro="">
      <xdr:nvCxnSpPr>
        <xdr:cNvPr id="697" name="直線コネクタ 696"/>
        <xdr:cNvCxnSpPr/>
      </xdr:nvCxnSpPr>
      <xdr:spPr>
        <a:xfrm>
          <a:off x="13703300" y="16894708"/>
          <a:ext cx="889000" cy="8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166852</xdr:rowOff>
    </xdr:from>
    <xdr:to>
      <xdr:col>76</xdr:col>
      <xdr:colOff>165100</xdr:colOff>
      <xdr:row>98</xdr:row>
      <xdr:rowOff>97002</xdr:rowOff>
    </xdr:to>
    <xdr:sp macro="" textlink="">
      <xdr:nvSpPr>
        <xdr:cNvPr id="698" name="フローチャート: 判断 697"/>
        <xdr:cNvSpPr/>
      </xdr:nvSpPr>
      <xdr:spPr>
        <a:xfrm>
          <a:off x="14541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113529</xdr:rowOff>
    </xdr:from>
    <xdr:ext cx="469744" cy="259045"/>
    <xdr:sp macro="" textlink="">
      <xdr:nvSpPr>
        <xdr:cNvPr id="699" name="テキスト ボックス 698"/>
        <xdr:cNvSpPr txBox="1"/>
      </xdr:nvSpPr>
      <xdr:spPr>
        <a:xfrm>
          <a:off x="14357428" y="16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92608</xdr:rowOff>
    </xdr:from>
    <xdr:to>
      <xdr:col>71</xdr:col>
      <xdr:colOff>177800</xdr:colOff>
      <xdr:row>99</xdr:row>
      <xdr:rowOff>20534</xdr:rowOff>
    </xdr:to>
    <xdr:cxnSp macro="">
      <xdr:nvCxnSpPr>
        <xdr:cNvPr id="700" name="直線コネクタ 699"/>
        <xdr:cNvCxnSpPr/>
      </xdr:nvCxnSpPr>
      <xdr:spPr>
        <a:xfrm flipV="1">
          <a:off x="12814300" y="16894708"/>
          <a:ext cx="889000" cy="9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158688</xdr:rowOff>
    </xdr:from>
    <xdr:to>
      <xdr:col>72</xdr:col>
      <xdr:colOff>38100</xdr:colOff>
      <xdr:row>98</xdr:row>
      <xdr:rowOff>88838</xdr:rowOff>
    </xdr:to>
    <xdr:sp macro="" textlink="">
      <xdr:nvSpPr>
        <xdr:cNvPr id="701" name="フローチャート: 判断 700"/>
        <xdr:cNvSpPr/>
      </xdr:nvSpPr>
      <xdr:spPr>
        <a:xfrm>
          <a:off x="13652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105365</xdr:rowOff>
    </xdr:from>
    <xdr:ext cx="469744" cy="259045"/>
    <xdr:sp macro="" textlink="">
      <xdr:nvSpPr>
        <xdr:cNvPr id="702" name="テキスト ボックス 701"/>
        <xdr:cNvSpPr txBox="1"/>
      </xdr:nvSpPr>
      <xdr:spPr>
        <a:xfrm>
          <a:off x="13468428" y="1656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146050</xdr:rowOff>
    </xdr:from>
    <xdr:to>
      <xdr:col>67</xdr:col>
      <xdr:colOff>101600</xdr:colOff>
      <xdr:row>98</xdr:row>
      <xdr:rowOff>76200</xdr:rowOff>
    </xdr:to>
    <xdr:sp macro="" textlink="">
      <xdr:nvSpPr>
        <xdr:cNvPr id="703" name="フローチャート: 判断 702"/>
        <xdr:cNvSpPr/>
      </xdr:nvSpPr>
      <xdr:spPr>
        <a:xfrm>
          <a:off x="1276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92727</xdr:rowOff>
    </xdr:from>
    <xdr:ext cx="469744" cy="259045"/>
    <xdr:sp macro="" textlink="">
      <xdr:nvSpPr>
        <xdr:cNvPr id="704" name="テキスト ボックス 703"/>
        <xdr:cNvSpPr txBox="1"/>
      </xdr:nvSpPr>
      <xdr:spPr>
        <a:xfrm>
          <a:off x="12579428" y="1655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91349</xdr:rowOff>
    </xdr:from>
    <xdr:to>
      <xdr:col>85</xdr:col>
      <xdr:colOff>177800</xdr:colOff>
      <xdr:row>95</xdr:row>
      <xdr:rowOff>21499</xdr:rowOff>
    </xdr:to>
    <xdr:sp macro="" textlink="">
      <xdr:nvSpPr>
        <xdr:cNvPr id="710" name="楕円 709"/>
        <xdr:cNvSpPr/>
      </xdr:nvSpPr>
      <xdr:spPr>
        <a:xfrm>
          <a:off x="16268700" y="1620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114226</xdr:rowOff>
    </xdr:from>
    <xdr:ext cx="534377" cy="259045"/>
    <xdr:sp macro="" textlink="">
      <xdr:nvSpPr>
        <xdr:cNvPr id="711" name="積立金該当値テキスト"/>
        <xdr:cNvSpPr txBox="1"/>
      </xdr:nvSpPr>
      <xdr:spPr>
        <a:xfrm>
          <a:off x="16370300" y="1605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104217</xdr:rowOff>
    </xdr:from>
    <xdr:to>
      <xdr:col>81</xdr:col>
      <xdr:colOff>101600</xdr:colOff>
      <xdr:row>97</xdr:row>
      <xdr:rowOff>34367</xdr:rowOff>
    </xdr:to>
    <xdr:sp macro="" textlink="">
      <xdr:nvSpPr>
        <xdr:cNvPr id="712" name="楕円 711"/>
        <xdr:cNvSpPr/>
      </xdr:nvSpPr>
      <xdr:spPr>
        <a:xfrm>
          <a:off x="15430500" y="165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50894</xdr:rowOff>
    </xdr:from>
    <xdr:ext cx="534377" cy="259045"/>
    <xdr:sp macro="" textlink="">
      <xdr:nvSpPr>
        <xdr:cNvPr id="713" name="テキスト ボックス 712"/>
        <xdr:cNvSpPr txBox="1"/>
      </xdr:nvSpPr>
      <xdr:spPr>
        <a:xfrm>
          <a:off x="15214111" y="1633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126881</xdr:rowOff>
    </xdr:from>
    <xdr:to>
      <xdr:col>76</xdr:col>
      <xdr:colOff>165100</xdr:colOff>
      <xdr:row>99</xdr:row>
      <xdr:rowOff>57031</xdr:rowOff>
    </xdr:to>
    <xdr:sp macro="" textlink="">
      <xdr:nvSpPr>
        <xdr:cNvPr id="714" name="楕円 713"/>
        <xdr:cNvSpPr/>
      </xdr:nvSpPr>
      <xdr:spPr>
        <a:xfrm>
          <a:off x="14541500" y="1692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48158</xdr:rowOff>
    </xdr:from>
    <xdr:ext cx="469744" cy="259045"/>
    <xdr:sp macro="" textlink="">
      <xdr:nvSpPr>
        <xdr:cNvPr id="715" name="テキスト ボックス 714"/>
        <xdr:cNvSpPr txBox="1"/>
      </xdr:nvSpPr>
      <xdr:spPr>
        <a:xfrm>
          <a:off x="14357428" y="1702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41808</xdr:rowOff>
    </xdr:from>
    <xdr:to>
      <xdr:col>72</xdr:col>
      <xdr:colOff>38100</xdr:colOff>
      <xdr:row>98</xdr:row>
      <xdr:rowOff>143408</xdr:rowOff>
    </xdr:to>
    <xdr:sp macro="" textlink="">
      <xdr:nvSpPr>
        <xdr:cNvPr id="716" name="楕円 715"/>
        <xdr:cNvSpPr/>
      </xdr:nvSpPr>
      <xdr:spPr>
        <a:xfrm>
          <a:off x="13652500" y="1684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134535</xdr:rowOff>
    </xdr:from>
    <xdr:ext cx="469744" cy="259045"/>
    <xdr:sp macro="" textlink="">
      <xdr:nvSpPr>
        <xdr:cNvPr id="717" name="テキスト ボックス 716"/>
        <xdr:cNvSpPr txBox="1"/>
      </xdr:nvSpPr>
      <xdr:spPr>
        <a:xfrm>
          <a:off x="13468428" y="1693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141184</xdr:rowOff>
    </xdr:from>
    <xdr:to>
      <xdr:col>67</xdr:col>
      <xdr:colOff>101600</xdr:colOff>
      <xdr:row>99</xdr:row>
      <xdr:rowOff>71334</xdr:rowOff>
    </xdr:to>
    <xdr:sp macro="" textlink="">
      <xdr:nvSpPr>
        <xdr:cNvPr id="718" name="楕円 717"/>
        <xdr:cNvSpPr/>
      </xdr:nvSpPr>
      <xdr:spPr>
        <a:xfrm>
          <a:off x="12763500" y="1694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62461</xdr:rowOff>
    </xdr:from>
    <xdr:ext cx="469744" cy="259045"/>
    <xdr:sp macro="" textlink="">
      <xdr:nvSpPr>
        <xdr:cNvPr id="719" name="テキスト ボックス 718"/>
        <xdr:cNvSpPr txBox="1"/>
      </xdr:nvSpPr>
      <xdr:spPr>
        <a:xfrm>
          <a:off x="12579428" y="1703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143891</xdr:rowOff>
    </xdr:from>
    <xdr:to>
      <xdr:col>116</xdr:col>
      <xdr:colOff>62864</xdr:colOff>
      <xdr:row>39</xdr:row>
      <xdr:rowOff>44450</xdr:rowOff>
    </xdr:to>
    <xdr:cxnSp macro="">
      <xdr:nvCxnSpPr>
        <xdr:cNvPr id="743" name="直線コネクタ 742"/>
        <xdr:cNvCxnSpPr/>
      </xdr:nvCxnSpPr>
      <xdr:spPr>
        <a:xfrm flipV="1">
          <a:off x="22159595" y="5115941"/>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90568</xdr:rowOff>
    </xdr:from>
    <xdr:ext cx="469744" cy="259045"/>
    <xdr:sp macro="" textlink="">
      <xdr:nvSpPr>
        <xdr:cNvPr id="746" name="投資及び出資金最大値テキスト"/>
        <xdr:cNvSpPr txBox="1"/>
      </xdr:nvSpPr>
      <xdr:spPr>
        <a:xfrm>
          <a:off x="22212300" y="489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143891</xdr:rowOff>
    </xdr:from>
    <xdr:to>
      <xdr:col>116</xdr:col>
      <xdr:colOff>152400</xdr:colOff>
      <xdr:row>29</xdr:row>
      <xdr:rowOff>143891</xdr:rowOff>
    </xdr:to>
    <xdr:cxnSp macro="">
      <xdr:nvCxnSpPr>
        <xdr:cNvPr id="747" name="直線コネクタ 746"/>
        <xdr:cNvCxnSpPr/>
      </xdr:nvCxnSpPr>
      <xdr:spPr>
        <a:xfrm>
          <a:off x="22072600" y="511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53022</xdr:rowOff>
    </xdr:from>
    <xdr:to>
      <xdr:col>116</xdr:col>
      <xdr:colOff>63500</xdr:colOff>
      <xdr:row>38</xdr:row>
      <xdr:rowOff>115888</xdr:rowOff>
    </xdr:to>
    <xdr:cxnSp macro="">
      <xdr:nvCxnSpPr>
        <xdr:cNvPr id="748" name="直線コネクタ 747"/>
        <xdr:cNvCxnSpPr/>
      </xdr:nvCxnSpPr>
      <xdr:spPr>
        <a:xfrm flipV="1">
          <a:off x="21323300" y="6568122"/>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140733</xdr:rowOff>
    </xdr:from>
    <xdr:ext cx="469744" cy="259045"/>
    <xdr:sp macro="" textlink="">
      <xdr:nvSpPr>
        <xdr:cNvPr id="749" name="投資及び出資金平均値テキスト"/>
        <xdr:cNvSpPr txBox="1"/>
      </xdr:nvSpPr>
      <xdr:spPr>
        <a:xfrm>
          <a:off x="22212300" y="6312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117856</xdr:rowOff>
    </xdr:from>
    <xdr:to>
      <xdr:col>116</xdr:col>
      <xdr:colOff>114300</xdr:colOff>
      <xdr:row>38</xdr:row>
      <xdr:rowOff>48006</xdr:rowOff>
    </xdr:to>
    <xdr:sp macro="" textlink="">
      <xdr:nvSpPr>
        <xdr:cNvPr id="750" name="フローチャート: 判断 749"/>
        <xdr:cNvSpPr/>
      </xdr:nvSpPr>
      <xdr:spPr>
        <a:xfrm>
          <a:off x="22110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44069</xdr:rowOff>
    </xdr:from>
    <xdr:to>
      <xdr:col>111</xdr:col>
      <xdr:colOff>177800</xdr:colOff>
      <xdr:row>38</xdr:row>
      <xdr:rowOff>115888</xdr:rowOff>
    </xdr:to>
    <xdr:cxnSp macro="">
      <xdr:nvCxnSpPr>
        <xdr:cNvPr id="751" name="直線コネクタ 750"/>
        <xdr:cNvCxnSpPr/>
      </xdr:nvCxnSpPr>
      <xdr:spPr>
        <a:xfrm>
          <a:off x="20434300" y="6559169"/>
          <a:ext cx="889000" cy="7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123761</xdr:rowOff>
    </xdr:from>
    <xdr:to>
      <xdr:col>112</xdr:col>
      <xdr:colOff>38100</xdr:colOff>
      <xdr:row>38</xdr:row>
      <xdr:rowOff>53911</xdr:rowOff>
    </xdr:to>
    <xdr:sp macro="" textlink="">
      <xdr:nvSpPr>
        <xdr:cNvPr id="752" name="フローチャート: 判断 751"/>
        <xdr:cNvSpPr/>
      </xdr:nvSpPr>
      <xdr:spPr>
        <a:xfrm>
          <a:off x="21272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70438</xdr:rowOff>
    </xdr:from>
    <xdr:ext cx="469744" cy="259045"/>
    <xdr:sp macro="" textlink="">
      <xdr:nvSpPr>
        <xdr:cNvPr id="753" name="テキスト ボックス 752"/>
        <xdr:cNvSpPr txBox="1"/>
      </xdr:nvSpPr>
      <xdr:spPr>
        <a:xfrm>
          <a:off x="21088428" y="62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44069</xdr:rowOff>
    </xdr:from>
    <xdr:to>
      <xdr:col>107</xdr:col>
      <xdr:colOff>50800</xdr:colOff>
      <xdr:row>38</xdr:row>
      <xdr:rowOff>51689</xdr:rowOff>
    </xdr:to>
    <xdr:cxnSp macro="">
      <xdr:nvCxnSpPr>
        <xdr:cNvPr id="754" name="直線コネクタ 753"/>
        <xdr:cNvCxnSpPr/>
      </xdr:nvCxnSpPr>
      <xdr:spPr>
        <a:xfrm flipV="1">
          <a:off x="19545300" y="655916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86804</xdr:rowOff>
    </xdr:from>
    <xdr:to>
      <xdr:col>107</xdr:col>
      <xdr:colOff>101600</xdr:colOff>
      <xdr:row>38</xdr:row>
      <xdr:rowOff>16954</xdr:rowOff>
    </xdr:to>
    <xdr:sp macro="" textlink="">
      <xdr:nvSpPr>
        <xdr:cNvPr id="755" name="フローチャート: 判断 754"/>
        <xdr:cNvSpPr/>
      </xdr:nvSpPr>
      <xdr:spPr>
        <a:xfrm>
          <a:off x="20383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33481</xdr:rowOff>
    </xdr:from>
    <xdr:ext cx="469744" cy="259045"/>
    <xdr:sp macro="" textlink="">
      <xdr:nvSpPr>
        <xdr:cNvPr id="756" name="テキスト ボックス 755"/>
        <xdr:cNvSpPr txBox="1"/>
      </xdr:nvSpPr>
      <xdr:spPr>
        <a:xfrm>
          <a:off x="20199428" y="62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46545</xdr:rowOff>
    </xdr:from>
    <xdr:to>
      <xdr:col>102</xdr:col>
      <xdr:colOff>114300</xdr:colOff>
      <xdr:row>38</xdr:row>
      <xdr:rowOff>51689</xdr:rowOff>
    </xdr:to>
    <xdr:cxnSp macro="">
      <xdr:nvCxnSpPr>
        <xdr:cNvPr id="757" name="直線コネクタ 756"/>
        <xdr:cNvCxnSpPr/>
      </xdr:nvCxnSpPr>
      <xdr:spPr>
        <a:xfrm>
          <a:off x="18656300" y="656164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58229</xdr:rowOff>
    </xdr:from>
    <xdr:to>
      <xdr:col>102</xdr:col>
      <xdr:colOff>165100</xdr:colOff>
      <xdr:row>37</xdr:row>
      <xdr:rowOff>159829</xdr:rowOff>
    </xdr:to>
    <xdr:sp macro="" textlink="">
      <xdr:nvSpPr>
        <xdr:cNvPr id="758" name="フローチャート: 判断 757"/>
        <xdr:cNvSpPr/>
      </xdr:nvSpPr>
      <xdr:spPr>
        <a:xfrm>
          <a:off x="19494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4906</xdr:rowOff>
    </xdr:from>
    <xdr:ext cx="469744" cy="259045"/>
    <xdr:sp macro="" textlink="">
      <xdr:nvSpPr>
        <xdr:cNvPr id="759" name="テキスト ボックス 758"/>
        <xdr:cNvSpPr txBox="1"/>
      </xdr:nvSpPr>
      <xdr:spPr>
        <a:xfrm>
          <a:off x="19310428" y="617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125666</xdr:rowOff>
    </xdr:from>
    <xdr:to>
      <xdr:col>98</xdr:col>
      <xdr:colOff>38100</xdr:colOff>
      <xdr:row>38</xdr:row>
      <xdr:rowOff>55817</xdr:rowOff>
    </xdr:to>
    <xdr:sp macro="" textlink="">
      <xdr:nvSpPr>
        <xdr:cNvPr id="760" name="フローチャート: 判断 759"/>
        <xdr:cNvSpPr/>
      </xdr:nvSpPr>
      <xdr:spPr>
        <a:xfrm>
          <a:off x="18605500" y="64693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72343</xdr:rowOff>
    </xdr:from>
    <xdr:ext cx="469744" cy="259045"/>
    <xdr:sp macro="" textlink="">
      <xdr:nvSpPr>
        <xdr:cNvPr id="761" name="テキスト ボックス 760"/>
        <xdr:cNvSpPr txBox="1"/>
      </xdr:nvSpPr>
      <xdr:spPr>
        <a:xfrm>
          <a:off x="18421428" y="62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2222</xdr:rowOff>
    </xdr:from>
    <xdr:to>
      <xdr:col>116</xdr:col>
      <xdr:colOff>114300</xdr:colOff>
      <xdr:row>38</xdr:row>
      <xdr:rowOff>103822</xdr:rowOff>
    </xdr:to>
    <xdr:sp macro="" textlink="">
      <xdr:nvSpPr>
        <xdr:cNvPr id="767" name="楕円 766"/>
        <xdr:cNvSpPr/>
      </xdr:nvSpPr>
      <xdr:spPr>
        <a:xfrm>
          <a:off x="22110700" y="65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152099</xdr:rowOff>
    </xdr:from>
    <xdr:ext cx="378565" cy="259045"/>
    <xdr:sp macro="" textlink="">
      <xdr:nvSpPr>
        <xdr:cNvPr id="768" name="投資及び出資金該当値テキスト"/>
        <xdr:cNvSpPr txBox="1"/>
      </xdr:nvSpPr>
      <xdr:spPr>
        <a:xfrm>
          <a:off x="22212300" y="649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65088</xdr:rowOff>
    </xdr:from>
    <xdr:to>
      <xdr:col>112</xdr:col>
      <xdr:colOff>38100</xdr:colOff>
      <xdr:row>38</xdr:row>
      <xdr:rowOff>166688</xdr:rowOff>
    </xdr:to>
    <xdr:sp macro="" textlink="">
      <xdr:nvSpPr>
        <xdr:cNvPr id="769" name="楕円 768"/>
        <xdr:cNvSpPr/>
      </xdr:nvSpPr>
      <xdr:spPr>
        <a:xfrm>
          <a:off x="21272500" y="65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157815</xdr:rowOff>
    </xdr:from>
    <xdr:ext cx="378565" cy="259045"/>
    <xdr:sp macro="" textlink="">
      <xdr:nvSpPr>
        <xdr:cNvPr id="770" name="テキスト ボックス 769"/>
        <xdr:cNvSpPr txBox="1"/>
      </xdr:nvSpPr>
      <xdr:spPr>
        <a:xfrm>
          <a:off x="21134017" y="6672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164719</xdr:rowOff>
    </xdr:from>
    <xdr:to>
      <xdr:col>107</xdr:col>
      <xdr:colOff>101600</xdr:colOff>
      <xdr:row>38</xdr:row>
      <xdr:rowOff>94869</xdr:rowOff>
    </xdr:to>
    <xdr:sp macro="" textlink="">
      <xdr:nvSpPr>
        <xdr:cNvPr id="771" name="楕円 770"/>
        <xdr:cNvSpPr/>
      </xdr:nvSpPr>
      <xdr:spPr>
        <a:xfrm>
          <a:off x="203835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85996</xdr:rowOff>
    </xdr:from>
    <xdr:ext cx="378565" cy="259045"/>
    <xdr:sp macro="" textlink="">
      <xdr:nvSpPr>
        <xdr:cNvPr id="772" name="テキスト ボックス 771"/>
        <xdr:cNvSpPr txBox="1"/>
      </xdr:nvSpPr>
      <xdr:spPr>
        <a:xfrm>
          <a:off x="20245017" y="6601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xdr:rowOff>
    </xdr:from>
    <xdr:to>
      <xdr:col>102</xdr:col>
      <xdr:colOff>165100</xdr:colOff>
      <xdr:row>38</xdr:row>
      <xdr:rowOff>102489</xdr:rowOff>
    </xdr:to>
    <xdr:sp macro="" textlink="">
      <xdr:nvSpPr>
        <xdr:cNvPr id="773" name="楕円 772"/>
        <xdr:cNvSpPr/>
      </xdr:nvSpPr>
      <xdr:spPr>
        <a:xfrm>
          <a:off x="19494500" y="6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93616</xdr:rowOff>
    </xdr:from>
    <xdr:ext cx="378565" cy="259045"/>
    <xdr:sp macro="" textlink="">
      <xdr:nvSpPr>
        <xdr:cNvPr id="774" name="テキスト ボックス 773"/>
        <xdr:cNvSpPr txBox="1"/>
      </xdr:nvSpPr>
      <xdr:spPr>
        <a:xfrm>
          <a:off x="19356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167195</xdr:rowOff>
    </xdr:from>
    <xdr:to>
      <xdr:col>98</xdr:col>
      <xdr:colOff>38100</xdr:colOff>
      <xdr:row>38</xdr:row>
      <xdr:rowOff>97345</xdr:rowOff>
    </xdr:to>
    <xdr:sp macro="" textlink="">
      <xdr:nvSpPr>
        <xdr:cNvPr id="775" name="楕円 774"/>
        <xdr:cNvSpPr/>
      </xdr:nvSpPr>
      <xdr:spPr>
        <a:xfrm>
          <a:off x="18605500" y="65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88472</xdr:rowOff>
    </xdr:from>
    <xdr:ext cx="378565" cy="259045"/>
    <xdr:sp macro="" textlink="">
      <xdr:nvSpPr>
        <xdr:cNvPr id="776" name="テキスト ボックス 775"/>
        <xdr:cNvSpPr txBox="1"/>
      </xdr:nvSpPr>
      <xdr:spPr>
        <a:xfrm>
          <a:off x="18467017" y="6603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7" name="直線コネクタ 78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8" name="テキスト ボックス 78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1" name="直線コネクタ 79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2" name="テキスト ボックス 79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33115</xdr:rowOff>
    </xdr:from>
    <xdr:to>
      <xdr:col>116</xdr:col>
      <xdr:colOff>62864</xdr:colOff>
      <xdr:row>58</xdr:row>
      <xdr:rowOff>25400</xdr:rowOff>
    </xdr:to>
    <xdr:cxnSp macro="">
      <xdr:nvCxnSpPr>
        <xdr:cNvPr id="796" name="直線コネクタ 795"/>
        <xdr:cNvCxnSpPr/>
      </xdr:nvCxnSpPr>
      <xdr:spPr>
        <a:xfrm flipV="1">
          <a:off x="22159595" y="8777065"/>
          <a:ext cx="1269" cy="119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7"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8" name="直線コネクタ 79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151242</xdr:rowOff>
    </xdr:from>
    <xdr:ext cx="534377" cy="259045"/>
    <xdr:sp macro="" textlink="">
      <xdr:nvSpPr>
        <xdr:cNvPr id="799" name="貸付金最大値テキスト"/>
        <xdr:cNvSpPr txBox="1"/>
      </xdr:nvSpPr>
      <xdr:spPr>
        <a:xfrm>
          <a:off x="22212300" y="855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33115</xdr:rowOff>
    </xdr:from>
    <xdr:to>
      <xdr:col>116</xdr:col>
      <xdr:colOff>152400</xdr:colOff>
      <xdr:row>51</xdr:row>
      <xdr:rowOff>33115</xdr:rowOff>
    </xdr:to>
    <xdr:cxnSp macro="">
      <xdr:nvCxnSpPr>
        <xdr:cNvPr id="800" name="直線コネクタ 799"/>
        <xdr:cNvCxnSpPr/>
      </xdr:nvCxnSpPr>
      <xdr:spPr>
        <a:xfrm>
          <a:off x="22072600" y="877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119240</xdr:rowOff>
    </xdr:from>
    <xdr:to>
      <xdr:col>116</xdr:col>
      <xdr:colOff>63500</xdr:colOff>
      <xdr:row>55</xdr:row>
      <xdr:rowOff>120155</xdr:rowOff>
    </xdr:to>
    <xdr:cxnSp macro="">
      <xdr:nvCxnSpPr>
        <xdr:cNvPr id="801" name="直線コネクタ 800"/>
        <xdr:cNvCxnSpPr/>
      </xdr:nvCxnSpPr>
      <xdr:spPr>
        <a:xfrm>
          <a:off x="21323300" y="954899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53554</xdr:rowOff>
    </xdr:from>
    <xdr:ext cx="469744" cy="259045"/>
    <xdr:sp macro="" textlink="">
      <xdr:nvSpPr>
        <xdr:cNvPr id="802" name="貸付金平均値テキスト"/>
        <xdr:cNvSpPr txBox="1"/>
      </xdr:nvSpPr>
      <xdr:spPr>
        <a:xfrm>
          <a:off x="22212300" y="9654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75127</xdr:rowOff>
    </xdr:from>
    <xdr:to>
      <xdr:col>116</xdr:col>
      <xdr:colOff>114300</xdr:colOff>
      <xdr:row>57</xdr:row>
      <xdr:rowOff>5277</xdr:rowOff>
    </xdr:to>
    <xdr:sp macro="" textlink="">
      <xdr:nvSpPr>
        <xdr:cNvPr id="803" name="フローチャート: 判断 802"/>
        <xdr:cNvSpPr/>
      </xdr:nvSpPr>
      <xdr:spPr>
        <a:xfrm>
          <a:off x="22110700" y="967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116898</xdr:rowOff>
    </xdr:from>
    <xdr:to>
      <xdr:col>111</xdr:col>
      <xdr:colOff>177800</xdr:colOff>
      <xdr:row>55</xdr:row>
      <xdr:rowOff>119240</xdr:rowOff>
    </xdr:to>
    <xdr:cxnSp macro="">
      <xdr:nvCxnSpPr>
        <xdr:cNvPr id="804" name="直線コネクタ 803"/>
        <xdr:cNvCxnSpPr/>
      </xdr:nvCxnSpPr>
      <xdr:spPr>
        <a:xfrm>
          <a:off x="20434300" y="9546648"/>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49295</xdr:rowOff>
    </xdr:from>
    <xdr:to>
      <xdr:col>112</xdr:col>
      <xdr:colOff>38100</xdr:colOff>
      <xdr:row>56</xdr:row>
      <xdr:rowOff>150895</xdr:rowOff>
    </xdr:to>
    <xdr:sp macro="" textlink="">
      <xdr:nvSpPr>
        <xdr:cNvPr id="805" name="フローチャート: 判断 804"/>
        <xdr:cNvSpPr/>
      </xdr:nvSpPr>
      <xdr:spPr>
        <a:xfrm>
          <a:off x="21272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142022</xdr:rowOff>
    </xdr:from>
    <xdr:ext cx="469744" cy="259045"/>
    <xdr:sp macro="" textlink="">
      <xdr:nvSpPr>
        <xdr:cNvPr id="806" name="テキスト ボックス 805"/>
        <xdr:cNvSpPr txBox="1"/>
      </xdr:nvSpPr>
      <xdr:spPr>
        <a:xfrm>
          <a:off x="21088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115868</xdr:rowOff>
    </xdr:from>
    <xdr:to>
      <xdr:col>107</xdr:col>
      <xdr:colOff>50800</xdr:colOff>
      <xdr:row>55</xdr:row>
      <xdr:rowOff>116898</xdr:rowOff>
    </xdr:to>
    <xdr:cxnSp macro="">
      <xdr:nvCxnSpPr>
        <xdr:cNvPr id="807" name="直線コネクタ 806"/>
        <xdr:cNvCxnSpPr/>
      </xdr:nvCxnSpPr>
      <xdr:spPr>
        <a:xfrm>
          <a:off x="19545300" y="9545618"/>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117075</xdr:rowOff>
    </xdr:from>
    <xdr:to>
      <xdr:col>107</xdr:col>
      <xdr:colOff>101600</xdr:colOff>
      <xdr:row>56</xdr:row>
      <xdr:rowOff>47225</xdr:rowOff>
    </xdr:to>
    <xdr:sp macro="" textlink="">
      <xdr:nvSpPr>
        <xdr:cNvPr id="808" name="フローチャート: 判断 807"/>
        <xdr:cNvSpPr/>
      </xdr:nvSpPr>
      <xdr:spPr>
        <a:xfrm>
          <a:off x="20383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38352</xdr:rowOff>
    </xdr:from>
    <xdr:ext cx="469744" cy="259045"/>
    <xdr:sp macro="" textlink="">
      <xdr:nvSpPr>
        <xdr:cNvPr id="809" name="テキスト ボックス 808"/>
        <xdr:cNvSpPr txBox="1"/>
      </xdr:nvSpPr>
      <xdr:spPr>
        <a:xfrm>
          <a:off x="20199428" y="96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115868</xdr:rowOff>
    </xdr:from>
    <xdr:to>
      <xdr:col>102</xdr:col>
      <xdr:colOff>114300</xdr:colOff>
      <xdr:row>55</xdr:row>
      <xdr:rowOff>115925</xdr:rowOff>
    </xdr:to>
    <xdr:cxnSp macro="">
      <xdr:nvCxnSpPr>
        <xdr:cNvPr id="810" name="直線コネクタ 809"/>
        <xdr:cNvCxnSpPr/>
      </xdr:nvCxnSpPr>
      <xdr:spPr>
        <a:xfrm flipV="1">
          <a:off x="18656300" y="954561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49295</xdr:rowOff>
    </xdr:from>
    <xdr:to>
      <xdr:col>102</xdr:col>
      <xdr:colOff>165100</xdr:colOff>
      <xdr:row>56</xdr:row>
      <xdr:rowOff>150895</xdr:rowOff>
    </xdr:to>
    <xdr:sp macro="" textlink="">
      <xdr:nvSpPr>
        <xdr:cNvPr id="811" name="フローチャート: 判断 810"/>
        <xdr:cNvSpPr/>
      </xdr:nvSpPr>
      <xdr:spPr>
        <a:xfrm>
          <a:off x="19494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142022</xdr:rowOff>
    </xdr:from>
    <xdr:ext cx="469744" cy="259045"/>
    <xdr:sp macro="" textlink="">
      <xdr:nvSpPr>
        <xdr:cNvPr id="812" name="テキスト ボックス 811"/>
        <xdr:cNvSpPr txBox="1"/>
      </xdr:nvSpPr>
      <xdr:spPr>
        <a:xfrm>
          <a:off x="19310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168681</xdr:rowOff>
    </xdr:from>
    <xdr:to>
      <xdr:col>98</xdr:col>
      <xdr:colOff>38100</xdr:colOff>
      <xdr:row>56</xdr:row>
      <xdr:rowOff>98831</xdr:rowOff>
    </xdr:to>
    <xdr:sp macro="" textlink="">
      <xdr:nvSpPr>
        <xdr:cNvPr id="813" name="フローチャート: 判断 812"/>
        <xdr:cNvSpPr/>
      </xdr:nvSpPr>
      <xdr:spPr>
        <a:xfrm>
          <a:off x="18605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89958</xdr:rowOff>
    </xdr:from>
    <xdr:ext cx="469744" cy="259045"/>
    <xdr:sp macro="" textlink="">
      <xdr:nvSpPr>
        <xdr:cNvPr id="814" name="テキスト ボックス 813"/>
        <xdr:cNvSpPr txBox="1"/>
      </xdr:nvSpPr>
      <xdr:spPr>
        <a:xfrm>
          <a:off x="18421428" y="969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69355</xdr:rowOff>
    </xdr:from>
    <xdr:to>
      <xdr:col>116</xdr:col>
      <xdr:colOff>114300</xdr:colOff>
      <xdr:row>55</xdr:row>
      <xdr:rowOff>170955</xdr:rowOff>
    </xdr:to>
    <xdr:sp macro="" textlink="">
      <xdr:nvSpPr>
        <xdr:cNvPr id="820" name="楕円 819"/>
        <xdr:cNvSpPr/>
      </xdr:nvSpPr>
      <xdr:spPr>
        <a:xfrm>
          <a:off x="22110700" y="94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92232</xdr:rowOff>
    </xdr:from>
    <xdr:ext cx="469744" cy="259045"/>
    <xdr:sp macro="" textlink="">
      <xdr:nvSpPr>
        <xdr:cNvPr id="821" name="貸付金該当値テキスト"/>
        <xdr:cNvSpPr txBox="1"/>
      </xdr:nvSpPr>
      <xdr:spPr>
        <a:xfrm>
          <a:off x="22212300" y="93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68440</xdr:rowOff>
    </xdr:from>
    <xdr:to>
      <xdr:col>112</xdr:col>
      <xdr:colOff>38100</xdr:colOff>
      <xdr:row>55</xdr:row>
      <xdr:rowOff>170040</xdr:rowOff>
    </xdr:to>
    <xdr:sp macro="" textlink="">
      <xdr:nvSpPr>
        <xdr:cNvPr id="822" name="楕円 821"/>
        <xdr:cNvSpPr/>
      </xdr:nvSpPr>
      <xdr:spPr>
        <a:xfrm>
          <a:off x="21272500" y="94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15117</xdr:rowOff>
    </xdr:from>
    <xdr:ext cx="469744" cy="259045"/>
    <xdr:sp macro="" textlink="">
      <xdr:nvSpPr>
        <xdr:cNvPr id="823" name="テキスト ボックス 822"/>
        <xdr:cNvSpPr txBox="1"/>
      </xdr:nvSpPr>
      <xdr:spPr>
        <a:xfrm>
          <a:off x="21088428" y="927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66098</xdr:rowOff>
    </xdr:from>
    <xdr:to>
      <xdr:col>107</xdr:col>
      <xdr:colOff>101600</xdr:colOff>
      <xdr:row>55</xdr:row>
      <xdr:rowOff>167698</xdr:rowOff>
    </xdr:to>
    <xdr:sp macro="" textlink="">
      <xdr:nvSpPr>
        <xdr:cNvPr id="824" name="楕円 823"/>
        <xdr:cNvSpPr/>
      </xdr:nvSpPr>
      <xdr:spPr>
        <a:xfrm>
          <a:off x="20383500" y="94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12775</xdr:rowOff>
    </xdr:from>
    <xdr:ext cx="469744" cy="259045"/>
    <xdr:sp macro="" textlink="">
      <xdr:nvSpPr>
        <xdr:cNvPr id="825" name="テキスト ボックス 824"/>
        <xdr:cNvSpPr txBox="1"/>
      </xdr:nvSpPr>
      <xdr:spPr>
        <a:xfrm>
          <a:off x="20199428" y="927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65068</xdr:rowOff>
    </xdr:from>
    <xdr:to>
      <xdr:col>102</xdr:col>
      <xdr:colOff>165100</xdr:colOff>
      <xdr:row>55</xdr:row>
      <xdr:rowOff>166668</xdr:rowOff>
    </xdr:to>
    <xdr:sp macro="" textlink="">
      <xdr:nvSpPr>
        <xdr:cNvPr id="826" name="楕円 825"/>
        <xdr:cNvSpPr/>
      </xdr:nvSpPr>
      <xdr:spPr>
        <a:xfrm>
          <a:off x="19494500" y="94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11745</xdr:rowOff>
    </xdr:from>
    <xdr:ext cx="469744" cy="259045"/>
    <xdr:sp macro="" textlink="">
      <xdr:nvSpPr>
        <xdr:cNvPr id="827" name="テキスト ボックス 826"/>
        <xdr:cNvSpPr txBox="1"/>
      </xdr:nvSpPr>
      <xdr:spPr>
        <a:xfrm>
          <a:off x="19310428" y="927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65125</xdr:rowOff>
    </xdr:from>
    <xdr:to>
      <xdr:col>98</xdr:col>
      <xdr:colOff>38100</xdr:colOff>
      <xdr:row>55</xdr:row>
      <xdr:rowOff>166725</xdr:rowOff>
    </xdr:to>
    <xdr:sp macro="" textlink="">
      <xdr:nvSpPr>
        <xdr:cNvPr id="828" name="楕円 827"/>
        <xdr:cNvSpPr/>
      </xdr:nvSpPr>
      <xdr:spPr>
        <a:xfrm>
          <a:off x="18605500" y="94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11802</xdr:rowOff>
    </xdr:from>
    <xdr:ext cx="469744" cy="259045"/>
    <xdr:sp macro="" textlink="">
      <xdr:nvSpPr>
        <xdr:cNvPr id="829" name="テキスト ボックス 828"/>
        <xdr:cNvSpPr txBox="1"/>
      </xdr:nvSpPr>
      <xdr:spPr>
        <a:xfrm>
          <a:off x="18421428" y="92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116794</xdr:rowOff>
    </xdr:from>
    <xdr:to>
      <xdr:col>116</xdr:col>
      <xdr:colOff>62864</xdr:colOff>
      <xdr:row>79</xdr:row>
      <xdr:rowOff>35961</xdr:rowOff>
    </xdr:to>
    <xdr:cxnSp macro="">
      <xdr:nvCxnSpPr>
        <xdr:cNvPr id="852" name="直線コネクタ 851"/>
        <xdr:cNvCxnSpPr/>
      </xdr:nvCxnSpPr>
      <xdr:spPr>
        <a:xfrm flipV="1">
          <a:off x="22159595" y="12461194"/>
          <a:ext cx="1269" cy="111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39788</xdr:rowOff>
    </xdr:from>
    <xdr:ext cx="534377" cy="259045"/>
    <xdr:sp macro="" textlink="">
      <xdr:nvSpPr>
        <xdr:cNvPr id="853" name="繰出金最小値テキスト"/>
        <xdr:cNvSpPr txBox="1"/>
      </xdr:nvSpPr>
      <xdr:spPr>
        <a:xfrm>
          <a:off x="22212300" y="135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35961</xdr:rowOff>
    </xdr:from>
    <xdr:to>
      <xdr:col>116</xdr:col>
      <xdr:colOff>152400</xdr:colOff>
      <xdr:row>79</xdr:row>
      <xdr:rowOff>35961</xdr:rowOff>
    </xdr:to>
    <xdr:cxnSp macro="">
      <xdr:nvCxnSpPr>
        <xdr:cNvPr id="854" name="直線コネクタ 853"/>
        <xdr:cNvCxnSpPr/>
      </xdr:nvCxnSpPr>
      <xdr:spPr>
        <a:xfrm>
          <a:off x="22072600" y="1358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63471</xdr:rowOff>
    </xdr:from>
    <xdr:ext cx="534377" cy="259045"/>
    <xdr:sp macro="" textlink="">
      <xdr:nvSpPr>
        <xdr:cNvPr id="855" name="繰出金最大値テキスト"/>
        <xdr:cNvSpPr txBox="1"/>
      </xdr:nvSpPr>
      <xdr:spPr>
        <a:xfrm>
          <a:off x="22212300" y="122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116794</xdr:rowOff>
    </xdr:from>
    <xdr:to>
      <xdr:col>116</xdr:col>
      <xdr:colOff>152400</xdr:colOff>
      <xdr:row>72</xdr:row>
      <xdr:rowOff>116794</xdr:rowOff>
    </xdr:to>
    <xdr:cxnSp macro="">
      <xdr:nvCxnSpPr>
        <xdr:cNvPr id="856" name="直線コネクタ 855"/>
        <xdr:cNvCxnSpPr/>
      </xdr:nvCxnSpPr>
      <xdr:spPr>
        <a:xfrm>
          <a:off x="22072600" y="1246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74457</xdr:rowOff>
    </xdr:from>
    <xdr:to>
      <xdr:col>116</xdr:col>
      <xdr:colOff>63500</xdr:colOff>
      <xdr:row>76</xdr:row>
      <xdr:rowOff>120543</xdr:rowOff>
    </xdr:to>
    <xdr:cxnSp macro="">
      <xdr:nvCxnSpPr>
        <xdr:cNvPr id="857" name="直線コネクタ 856"/>
        <xdr:cNvCxnSpPr/>
      </xdr:nvCxnSpPr>
      <xdr:spPr>
        <a:xfrm flipV="1">
          <a:off x="21323300" y="13104657"/>
          <a:ext cx="8382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80001</xdr:rowOff>
    </xdr:from>
    <xdr:ext cx="534377" cy="259045"/>
    <xdr:sp macro="" textlink="">
      <xdr:nvSpPr>
        <xdr:cNvPr id="858" name="繰出金平均値テキスト"/>
        <xdr:cNvSpPr txBox="1"/>
      </xdr:nvSpPr>
      <xdr:spPr>
        <a:xfrm>
          <a:off x="22212300" y="1276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57124</xdr:rowOff>
    </xdr:from>
    <xdr:to>
      <xdr:col>116</xdr:col>
      <xdr:colOff>114300</xdr:colOff>
      <xdr:row>75</xdr:row>
      <xdr:rowOff>158725</xdr:rowOff>
    </xdr:to>
    <xdr:sp macro="" textlink="">
      <xdr:nvSpPr>
        <xdr:cNvPr id="859" name="フローチャート: 判断 858"/>
        <xdr:cNvSpPr/>
      </xdr:nvSpPr>
      <xdr:spPr>
        <a:xfrm>
          <a:off x="221107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120543</xdr:rowOff>
    </xdr:from>
    <xdr:to>
      <xdr:col>111</xdr:col>
      <xdr:colOff>177800</xdr:colOff>
      <xdr:row>76</xdr:row>
      <xdr:rowOff>131973</xdr:rowOff>
    </xdr:to>
    <xdr:cxnSp macro="">
      <xdr:nvCxnSpPr>
        <xdr:cNvPr id="860" name="直線コネクタ 859"/>
        <xdr:cNvCxnSpPr/>
      </xdr:nvCxnSpPr>
      <xdr:spPr>
        <a:xfrm flipV="1">
          <a:off x="20434300" y="131507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94707</xdr:rowOff>
    </xdr:from>
    <xdr:to>
      <xdr:col>112</xdr:col>
      <xdr:colOff>38100</xdr:colOff>
      <xdr:row>76</xdr:row>
      <xdr:rowOff>24857</xdr:rowOff>
    </xdr:to>
    <xdr:sp macro="" textlink="">
      <xdr:nvSpPr>
        <xdr:cNvPr id="861" name="フローチャート: 判断 860"/>
        <xdr:cNvSpPr/>
      </xdr:nvSpPr>
      <xdr:spPr>
        <a:xfrm>
          <a:off x="21272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41384</xdr:rowOff>
    </xdr:from>
    <xdr:ext cx="534377" cy="259045"/>
    <xdr:sp macro="" textlink="">
      <xdr:nvSpPr>
        <xdr:cNvPr id="862" name="テキスト ボックス 861"/>
        <xdr:cNvSpPr txBox="1"/>
      </xdr:nvSpPr>
      <xdr:spPr>
        <a:xfrm>
          <a:off x="21056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131973</xdr:rowOff>
    </xdr:from>
    <xdr:to>
      <xdr:col>107</xdr:col>
      <xdr:colOff>50800</xdr:colOff>
      <xdr:row>77</xdr:row>
      <xdr:rowOff>10358</xdr:rowOff>
    </xdr:to>
    <xdr:cxnSp macro="">
      <xdr:nvCxnSpPr>
        <xdr:cNvPr id="863" name="直線コネクタ 862"/>
        <xdr:cNvCxnSpPr/>
      </xdr:nvCxnSpPr>
      <xdr:spPr>
        <a:xfrm flipV="1">
          <a:off x="19545300" y="13162173"/>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102708</xdr:rowOff>
    </xdr:from>
    <xdr:to>
      <xdr:col>107</xdr:col>
      <xdr:colOff>101600</xdr:colOff>
      <xdr:row>76</xdr:row>
      <xdr:rowOff>32857</xdr:rowOff>
    </xdr:to>
    <xdr:sp macro="" textlink="">
      <xdr:nvSpPr>
        <xdr:cNvPr id="864" name="フローチャート: 判断 863"/>
        <xdr:cNvSpPr/>
      </xdr:nvSpPr>
      <xdr:spPr>
        <a:xfrm>
          <a:off x="20383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49385</xdr:rowOff>
    </xdr:from>
    <xdr:ext cx="534377" cy="259045"/>
    <xdr:sp macro="" textlink="">
      <xdr:nvSpPr>
        <xdr:cNvPr id="865" name="テキスト ボックス 864"/>
        <xdr:cNvSpPr txBox="1"/>
      </xdr:nvSpPr>
      <xdr:spPr>
        <a:xfrm>
          <a:off x="20167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10358</xdr:rowOff>
    </xdr:from>
    <xdr:to>
      <xdr:col>102</xdr:col>
      <xdr:colOff>114300</xdr:colOff>
      <xdr:row>77</xdr:row>
      <xdr:rowOff>71394</xdr:rowOff>
    </xdr:to>
    <xdr:cxnSp macro="">
      <xdr:nvCxnSpPr>
        <xdr:cNvPr id="866" name="直線コネクタ 865"/>
        <xdr:cNvCxnSpPr/>
      </xdr:nvCxnSpPr>
      <xdr:spPr>
        <a:xfrm flipV="1">
          <a:off x="18656300" y="13212008"/>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26401</xdr:rowOff>
    </xdr:from>
    <xdr:to>
      <xdr:col>102</xdr:col>
      <xdr:colOff>165100</xdr:colOff>
      <xdr:row>75</xdr:row>
      <xdr:rowOff>128001</xdr:rowOff>
    </xdr:to>
    <xdr:sp macro="" textlink="">
      <xdr:nvSpPr>
        <xdr:cNvPr id="867" name="フローチャート: 判断 866"/>
        <xdr:cNvSpPr/>
      </xdr:nvSpPr>
      <xdr:spPr>
        <a:xfrm>
          <a:off x="19494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144528</xdr:rowOff>
    </xdr:from>
    <xdr:ext cx="534377" cy="259045"/>
    <xdr:sp macro="" textlink="">
      <xdr:nvSpPr>
        <xdr:cNvPr id="868" name="テキスト ボックス 867"/>
        <xdr:cNvSpPr txBox="1"/>
      </xdr:nvSpPr>
      <xdr:spPr>
        <a:xfrm>
          <a:off x="19278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49443</xdr:rowOff>
    </xdr:from>
    <xdr:to>
      <xdr:col>98</xdr:col>
      <xdr:colOff>38100</xdr:colOff>
      <xdr:row>75</xdr:row>
      <xdr:rowOff>151043</xdr:rowOff>
    </xdr:to>
    <xdr:sp macro="" textlink="">
      <xdr:nvSpPr>
        <xdr:cNvPr id="869" name="フローチャート: 判断 868"/>
        <xdr:cNvSpPr/>
      </xdr:nvSpPr>
      <xdr:spPr>
        <a:xfrm>
          <a:off x="18605500" y="1290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167570</xdr:rowOff>
    </xdr:from>
    <xdr:ext cx="534377" cy="259045"/>
    <xdr:sp macro="" textlink="">
      <xdr:nvSpPr>
        <xdr:cNvPr id="870" name="テキスト ボックス 869"/>
        <xdr:cNvSpPr txBox="1"/>
      </xdr:nvSpPr>
      <xdr:spPr>
        <a:xfrm>
          <a:off x="18389111" y="1268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23657</xdr:rowOff>
    </xdr:from>
    <xdr:to>
      <xdr:col>116</xdr:col>
      <xdr:colOff>114300</xdr:colOff>
      <xdr:row>76</xdr:row>
      <xdr:rowOff>125257</xdr:rowOff>
    </xdr:to>
    <xdr:sp macro="" textlink="">
      <xdr:nvSpPr>
        <xdr:cNvPr id="876" name="楕円 875"/>
        <xdr:cNvSpPr/>
      </xdr:nvSpPr>
      <xdr:spPr>
        <a:xfrm>
          <a:off x="22110700" y="130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2084</xdr:rowOff>
    </xdr:from>
    <xdr:ext cx="534377" cy="259045"/>
    <xdr:sp macro="" textlink="">
      <xdr:nvSpPr>
        <xdr:cNvPr id="877" name="繰出金該当値テキスト"/>
        <xdr:cNvSpPr txBox="1"/>
      </xdr:nvSpPr>
      <xdr:spPr>
        <a:xfrm>
          <a:off x="22212300" y="1303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69743</xdr:rowOff>
    </xdr:from>
    <xdr:to>
      <xdr:col>112</xdr:col>
      <xdr:colOff>38100</xdr:colOff>
      <xdr:row>76</xdr:row>
      <xdr:rowOff>171343</xdr:rowOff>
    </xdr:to>
    <xdr:sp macro="" textlink="">
      <xdr:nvSpPr>
        <xdr:cNvPr id="878" name="楕円 877"/>
        <xdr:cNvSpPr/>
      </xdr:nvSpPr>
      <xdr:spPr>
        <a:xfrm>
          <a:off x="21272500" y="1309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162470</xdr:rowOff>
    </xdr:from>
    <xdr:ext cx="534377" cy="259045"/>
    <xdr:sp macro="" textlink="">
      <xdr:nvSpPr>
        <xdr:cNvPr id="879" name="テキスト ボックス 878"/>
        <xdr:cNvSpPr txBox="1"/>
      </xdr:nvSpPr>
      <xdr:spPr>
        <a:xfrm>
          <a:off x="21056111" y="1319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81173</xdr:rowOff>
    </xdr:from>
    <xdr:to>
      <xdr:col>107</xdr:col>
      <xdr:colOff>101600</xdr:colOff>
      <xdr:row>77</xdr:row>
      <xdr:rowOff>11323</xdr:rowOff>
    </xdr:to>
    <xdr:sp macro="" textlink="">
      <xdr:nvSpPr>
        <xdr:cNvPr id="880" name="楕円 879"/>
        <xdr:cNvSpPr/>
      </xdr:nvSpPr>
      <xdr:spPr>
        <a:xfrm>
          <a:off x="20383500" y="1311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2450</xdr:rowOff>
    </xdr:from>
    <xdr:ext cx="534377" cy="259045"/>
    <xdr:sp macro="" textlink="">
      <xdr:nvSpPr>
        <xdr:cNvPr id="881" name="テキスト ボックス 880"/>
        <xdr:cNvSpPr txBox="1"/>
      </xdr:nvSpPr>
      <xdr:spPr>
        <a:xfrm>
          <a:off x="20167111" y="1320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131008</xdr:rowOff>
    </xdr:from>
    <xdr:to>
      <xdr:col>102</xdr:col>
      <xdr:colOff>165100</xdr:colOff>
      <xdr:row>77</xdr:row>
      <xdr:rowOff>61158</xdr:rowOff>
    </xdr:to>
    <xdr:sp macro="" textlink="">
      <xdr:nvSpPr>
        <xdr:cNvPr id="882" name="楕円 881"/>
        <xdr:cNvSpPr/>
      </xdr:nvSpPr>
      <xdr:spPr>
        <a:xfrm>
          <a:off x="19494500" y="131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52285</xdr:rowOff>
    </xdr:from>
    <xdr:ext cx="534377" cy="259045"/>
    <xdr:sp macro="" textlink="">
      <xdr:nvSpPr>
        <xdr:cNvPr id="883" name="テキスト ボックス 882"/>
        <xdr:cNvSpPr txBox="1"/>
      </xdr:nvSpPr>
      <xdr:spPr>
        <a:xfrm>
          <a:off x="19278111" y="132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20594</xdr:rowOff>
    </xdr:from>
    <xdr:to>
      <xdr:col>98</xdr:col>
      <xdr:colOff>38100</xdr:colOff>
      <xdr:row>77</xdr:row>
      <xdr:rowOff>122194</xdr:rowOff>
    </xdr:to>
    <xdr:sp macro="" textlink="">
      <xdr:nvSpPr>
        <xdr:cNvPr id="884" name="楕円 883"/>
        <xdr:cNvSpPr/>
      </xdr:nvSpPr>
      <xdr:spPr>
        <a:xfrm>
          <a:off x="18605500" y="132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113321</xdr:rowOff>
    </xdr:from>
    <xdr:ext cx="534377" cy="259045"/>
    <xdr:sp macro="" textlink="">
      <xdr:nvSpPr>
        <xdr:cNvPr id="885" name="テキスト ボックス 884"/>
        <xdr:cNvSpPr txBox="1"/>
      </xdr:nvSpPr>
      <xdr:spPr>
        <a:xfrm>
          <a:off x="18389111" y="133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人件費については、退職手当の増などに伴う職員給与費の増に伴い、増となった。</a:t>
          </a:r>
        </a:p>
        <a:p>
          <a:r>
            <a:rPr kumimoji="1" lang="ja-JP" altLang="en-US" sz="1100">
              <a:latin typeface="ＭＳ Ｐゴシック" panose="020B0600070205080204" pitchFamily="50" charset="-128"/>
              <a:ea typeface="ＭＳ Ｐゴシック" panose="020B0600070205080204" pitchFamily="50" charset="-128"/>
            </a:rPr>
            <a:t>扶助費については、子育て世帯への臨時特別給付金や住民税非課税世帯等臨時特別給付金の減に伴い、減となった。</a:t>
          </a:r>
        </a:p>
        <a:p>
          <a:r>
            <a:rPr kumimoji="1" lang="ja-JP" altLang="en-US" sz="1100">
              <a:latin typeface="ＭＳ Ｐゴシック" panose="020B0600070205080204" pitchFamily="50" charset="-128"/>
              <a:ea typeface="ＭＳ Ｐゴシック" panose="020B0600070205080204" pitchFamily="50" charset="-128"/>
            </a:rPr>
            <a:t>公債費については、近年実施した大型事業に対して発行した市債の償還の本格化に伴い、増となった。</a:t>
          </a:r>
        </a:p>
        <a:p>
          <a:r>
            <a:rPr kumimoji="1" lang="ja-JP" altLang="en-US" sz="1100">
              <a:latin typeface="ＭＳ Ｐゴシック" panose="020B0600070205080204" pitchFamily="50" charset="-128"/>
              <a:ea typeface="ＭＳ Ｐゴシック" panose="020B0600070205080204" pitchFamily="50" charset="-128"/>
            </a:rPr>
            <a:t>普通建設事業費については、総合計画実施計画の延伸に伴う事業の抑制などを受けて、減となった。</a:t>
          </a:r>
        </a:p>
        <a:p>
          <a:r>
            <a:rPr kumimoji="1" lang="ja-JP" altLang="en-US" sz="1100">
              <a:latin typeface="ＭＳ Ｐゴシック" panose="020B0600070205080204" pitchFamily="50" charset="-128"/>
              <a:ea typeface="ＭＳ Ｐゴシック" panose="020B0600070205080204" pitchFamily="50" charset="-128"/>
            </a:rPr>
            <a:t>物件費については、新型コロナウイルス感染症対策事業費の増等を受けて、増となった。</a:t>
          </a:r>
        </a:p>
        <a:p>
          <a:r>
            <a:rPr kumimoji="1" lang="ja-JP" altLang="en-US" sz="1100">
              <a:latin typeface="ＭＳ Ｐゴシック" panose="020B0600070205080204" pitchFamily="50" charset="-128"/>
              <a:ea typeface="ＭＳ Ｐゴシック" panose="020B0600070205080204" pitchFamily="50" charset="-128"/>
            </a:rPr>
            <a:t>補助費等については、新型コロナウイルスワクチン接種事業費返還金の皆増などにより、増となった。</a:t>
          </a:r>
        </a:p>
        <a:p>
          <a:r>
            <a:rPr kumimoji="1" lang="ja-JP" altLang="en-US" sz="1100">
              <a:latin typeface="ＭＳ Ｐゴシック" panose="020B0600070205080204" pitchFamily="50" charset="-128"/>
              <a:ea typeface="ＭＳ Ｐゴシック" panose="020B0600070205080204" pitchFamily="50" charset="-128"/>
            </a:rPr>
            <a:t>繰出金については、高齢化の進行に伴う後期高齢者医療関係経費や介護保険関係経費の増に伴い、増となった。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246,394
244,260
35.70
96,409,004
88,840,438
7,250,090
45,357,420
61,709,726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146050</xdr:rowOff>
    </xdr:from>
    <xdr:to>
      <xdr:col>24</xdr:col>
      <xdr:colOff>62865</xdr:colOff>
      <xdr:row>37</xdr:row>
      <xdr:rowOff>74930</xdr:rowOff>
    </xdr:to>
    <xdr:cxnSp macro="">
      <xdr:nvCxnSpPr>
        <xdr:cNvPr id="56" name="直線コネクタ 55"/>
        <xdr:cNvCxnSpPr/>
      </xdr:nvCxnSpPr>
      <xdr:spPr>
        <a:xfrm flipV="1">
          <a:off x="4633595" y="5118100"/>
          <a:ext cx="127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78757</xdr:rowOff>
    </xdr:from>
    <xdr:ext cx="469744" cy="259045"/>
    <xdr:sp macro="" textlink="">
      <xdr:nvSpPr>
        <xdr:cNvPr id="57" name="議会費最小値テキスト"/>
        <xdr:cNvSpPr txBox="1"/>
      </xdr:nvSpPr>
      <xdr:spPr>
        <a:xfrm>
          <a:off x="4686300"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74930</xdr:rowOff>
    </xdr:from>
    <xdr:to>
      <xdr:col>24</xdr:col>
      <xdr:colOff>152400</xdr:colOff>
      <xdr:row>37</xdr:row>
      <xdr:rowOff>74930</xdr:rowOff>
    </xdr:to>
    <xdr:cxnSp macro="">
      <xdr:nvCxnSpPr>
        <xdr:cNvPr id="58" name="直線コネクタ 57"/>
        <xdr:cNvCxnSpPr/>
      </xdr:nvCxnSpPr>
      <xdr:spPr>
        <a:xfrm>
          <a:off x="4546600" y="641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92727</xdr:rowOff>
    </xdr:from>
    <xdr:ext cx="469744" cy="259045"/>
    <xdr:sp macro="" textlink="">
      <xdr:nvSpPr>
        <xdr:cNvPr id="59" name="議会費最大値テキスト"/>
        <xdr:cNvSpPr txBox="1"/>
      </xdr:nvSpPr>
      <xdr:spPr>
        <a:xfrm>
          <a:off x="4686300" y="48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146050</xdr:rowOff>
    </xdr:from>
    <xdr:to>
      <xdr:col>24</xdr:col>
      <xdr:colOff>152400</xdr:colOff>
      <xdr:row>29</xdr:row>
      <xdr:rowOff>146050</xdr:rowOff>
    </xdr:to>
    <xdr:cxnSp macro="">
      <xdr:nvCxnSpPr>
        <xdr:cNvPr id="60" name="直線コネクタ 59"/>
        <xdr:cNvCxnSpPr/>
      </xdr:nvCxnSpPr>
      <xdr:spPr>
        <a:xfrm>
          <a:off x="4546600" y="511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5080</xdr:rowOff>
    </xdr:from>
    <xdr:to>
      <xdr:col>24</xdr:col>
      <xdr:colOff>63500</xdr:colOff>
      <xdr:row>36</xdr:row>
      <xdr:rowOff>54610</xdr:rowOff>
    </xdr:to>
    <xdr:cxnSp macro="">
      <xdr:nvCxnSpPr>
        <xdr:cNvPr id="61" name="直線コネクタ 60"/>
        <xdr:cNvCxnSpPr/>
      </xdr:nvCxnSpPr>
      <xdr:spPr>
        <a:xfrm flipV="1">
          <a:off x="3797300" y="61772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38117</xdr:rowOff>
    </xdr:from>
    <xdr:ext cx="469744" cy="259045"/>
    <xdr:sp macro="" textlink="">
      <xdr:nvSpPr>
        <xdr:cNvPr id="62" name="議会費平均値テキスト"/>
        <xdr:cNvSpPr txBox="1"/>
      </xdr:nvSpPr>
      <xdr:spPr>
        <a:xfrm>
          <a:off x="4686300" y="5695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15240</xdr:rowOff>
    </xdr:from>
    <xdr:to>
      <xdr:col>24</xdr:col>
      <xdr:colOff>114300</xdr:colOff>
      <xdr:row>34</xdr:row>
      <xdr:rowOff>116840</xdr:rowOff>
    </xdr:to>
    <xdr:sp macro="" textlink="">
      <xdr:nvSpPr>
        <xdr:cNvPr id="63" name="フローチャート: 判断 62"/>
        <xdr:cNvSpPr/>
      </xdr:nvSpPr>
      <xdr:spPr>
        <a:xfrm>
          <a:off x="45847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54610</xdr:rowOff>
    </xdr:from>
    <xdr:to>
      <xdr:col>19</xdr:col>
      <xdr:colOff>177800</xdr:colOff>
      <xdr:row>37</xdr:row>
      <xdr:rowOff>128270</xdr:rowOff>
    </xdr:to>
    <xdr:cxnSp macro="">
      <xdr:nvCxnSpPr>
        <xdr:cNvPr id="64" name="直線コネクタ 63"/>
        <xdr:cNvCxnSpPr/>
      </xdr:nvCxnSpPr>
      <xdr:spPr>
        <a:xfrm flipV="1">
          <a:off x="2908300" y="6226810"/>
          <a:ext cx="889000" cy="2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17780</xdr:rowOff>
    </xdr:from>
    <xdr:to>
      <xdr:col>20</xdr:col>
      <xdr:colOff>38100</xdr:colOff>
      <xdr:row>34</xdr:row>
      <xdr:rowOff>119380</xdr:rowOff>
    </xdr:to>
    <xdr:sp macro="" textlink="">
      <xdr:nvSpPr>
        <xdr:cNvPr id="65" name="フローチャート: 判断 64"/>
        <xdr:cNvSpPr/>
      </xdr:nvSpPr>
      <xdr:spPr>
        <a:xfrm>
          <a:off x="3746500" y="584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135907</xdr:rowOff>
    </xdr:from>
    <xdr:ext cx="469744" cy="259045"/>
    <xdr:sp macro="" textlink="">
      <xdr:nvSpPr>
        <xdr:cNvPr id="66" name="テキスト ボックス 65"/>
        <xdr:cNvSpPr txBox="1"/>
      </xdr:nvSpPr>
      <xdr:spPr>
        <a:xfrm>
          <a:off x="3562428" y="56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19050</xdr:rowOff>
    </xdr:from>
    <xdr:to>
      <xdr:col>15</xdr:col>
      <xdr:colOff>50800</xdr:colOff>
      <xdr:row>37</xdr:row>
      <xdr:rowOff>128270</xdr:rowOff>
    </xdr:to>
    <xdr:cxnSp macro="">
      <xdr:nvCxnSpPr>
        <xdr:cNvPr id="67" name="直線コネクタ 66"/>
        <xdr:cNvCxnSpPr/>
      </xdr:nvCxnSpPr>
      <xdr:spPr>
        <a:xfrm>
          <a:off x="2019300" y="6191250"/>
          <a:ext cx="889000" cy="2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52070</xdr:rowOff>
    </xdr:from>
    <xdr:to>
      <xdr:col>15</xdr:col>
      <xdr:colOff>101600</xdr:colOff>
      <xdr:row>34</xdr:row>
      <xdr:rowOff>153670</xdr:rowOff>
    </xdr:to>
    <xdr:sp macro="" textlink="">
      <xdr:nvSpPr>
        <xdr:cNvPr id="68" name="フローチャート: 判断 67"/>
        <xdr:cNvSpPr/>
      </xdr:nvSpPr>
      <xdr:spPr>
        <a:xfrm>
          <a:off x="2857500" y="58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170197</xdr:rowOff>
    </xdr:from>
    <xdr:ext cx="469744" cy="259045"/>
    <xdr:sp macro="" textlink="">
      <xdr:nvSpPr>
        <xdr:cNvPr id="69" name="テキスト ボックス 68"/>
        <xdr:cNvSpPr txBox="1"/>
      </xdr:nvSpPr>
      <xdr:spPr>
        <a:xfrm>
          <a:off x="2673428" y="56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134620</xdr:rowOff>
    </xdr:from>
    <xdr:to>
      <xdr:col>10</xdr:col>
      <xdr:colOff>114300</xdr:colOff>
      <xdr:row>36</xdr:row>
      <xdr:rowOff>19050</xdr:rowOff>
    </xdr:to>
    <xdr:cxnSp macro="">
      <xdr:nvCxnSpPr>
        <xdr:cNvPr id="70" name="直線コネクタ 69"/>
        <xdr:cNvCxnSpPr/>
      </xdr:nvCxnSpPr>
      <xdr:spPr>
        <a:xfrm>
          <a:off x="1130300" y="613537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165100</xdr:rowOff>
    </xdr:from>
    <xdr:to>
      <xdr:col>10</xdr:col>
      <xdr:colOff>165100</xdr:colOff>
      <xdr:row>34</xdr:row>
      <xdr:rowOff>95250</xdr:rowOff>
    </xdr:to>
    <xdr:sp macro="" textlink="">
      <xdr:nvSpPr>
        <xdr:cNvPr id="71" name="フローチャート: 判断 70"/>
        <xdr:cNvSpPr/>
      </xdr:nvSpPr>
      <xdr:spPr>
        <a:xfrm>
          <a:off x="1968500" y="58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111777</xdr:rowOff>
    </xdr:from>
    <xdr:ext cx="469744" cy="259045"/>
    <xdr:sp macro="" textlink="">
      <xdr:nvSpPr>
        <xdr:cNvPr id="72" name="テキスト ボックス 71"/>
        <xdr:cNvSpPr txBox="1"/>
      </xdr:nvSpPr>
      <xdr:spPr>
        <a:xfrm>
          <a:off x="1784428" y="559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57150</xdr:rowOff>
    </xdr:from>
    <xdr:to>
      <xdr:col>6</xdr:col>
      <xdr:colOff>38100</xdr:colOff>
      <xdr:row>33</xdr:row>
      <xdr:rowOff>158750</xdr:rowOff>
    </xdr:to>
    <xdr:sp macro="" textlink="">
      <xdr:nvSpPr>
        <xdr:cNvPr id="73" name="フローチャート: 判断 72"/>
        <xdr:cNvSpPr/>
      </xdr:nvSpPr>
      <xdr:spPr>
        <a:xfrm>
          <a:off x="1079500" y="57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3827</xdr:rowOff>
    </xdr:from>
    <xdr:ext cx="469744" cy="259045"/>
    <xdr:sp macro="" textlink="">
      <xdr:nvSpPr>
        <xdr:cNvPr id="74" name="テキスト ボックス 73"/>
        <xdr:cNvSpPr txBox="1"/>
      </xdr:nvSpPr>
      <xdr:spPr>
        <a:xfrm>
          <a:off x="895428"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125730</xdr:rowOff>
    </xdr:from>
    <xdr:to>
      <xdr:col>24</xdr:col>
      <xdr:colOff>114300</xdr:colOff>
      <xdr:row>36</xdr:row>
      <xdr:rowOff>55880</xdr:rowOff>
    </xdr:to>
    <xdr:sp macro="" textlink="">
      <xdr:nvSpPr>
        <xdr:cNvPr id="80" name="楕円 79"/>
        <xdr:cNvSpPr/>
      </xdr:nvSpPr>
      <xdr:spPr>
        <a:xfrm>
          <a:off x="45847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104157</xdr:rowOff>
    </xdr:from>
    <xdr:ext cx="469744" cy="259045"/>
    <xdr:sp macro="" textlink="">
      <xdr:nvSpPr>
        <xdr:cNvPr id="81" name="議会費該当値テキスト"/>
        <xdr:cNvSpPr txBox="1"/>
      </xdr:nvSpPr>
      <xdr:spPr>
        <a:xfrm>
          <a:off x="4686300" y="61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3810</xdr:rowOff>
    </xdr:from>
    <xdr:to>
      <xdr:col>20</xdr:col>
      <xdr:colOff>38100</xdr:colOff>
      <xdr:row>36</xdr:row>
      <xdr:rowOff>105410</xdr:rowOff>
    </xdr:to>
    <xdr:sp macro="" textlink="">
      <xdr:nvSpPr>
        <xdr:cNvPr id="82" name="楕円 81"/>
        <xdr:cNvSpPr/>
      </xdr:nvSpPr>
      <xdr:spPr>
        <a:xfrm>
          <a:off x="3746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96537</xdr:rowOff>
    </xdr:from>
    <xdr:ext cx="469744" cy="259045"/>
    <xdr:sp macro="" textlink="">
      <xdr:nvSpPr>
        <xdr:cNvPr id="83" name="テキスト ボックス 82"/>
        <xdr:cNvSpPr txBox="1"/>
      </xdr:nvSpPr>
      <xdr:spPr>
        <a:xfrm>
          <a:off x="3562428"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77470</xdr:rowOff>
    </xdr:from>
    <xdr:to>
      <xdr:col>15</xdr:col>
      <xdr:colOff>101600</xdr:colOff>
      <xdr:row>38</xdr:row>
      <xdr:rowOff>7620</xdr:rowOff>
    </xdr:to>
    <xdr:sp macro="" textlink="">
      <xdr:nvSpPr>
        <xdr:cNvPr id="84" name="楕円 83"/>
        <xdr:cNvSpPr/>
      </xdr:nvSpPr>
      <xdr:spPr>
        <a:xfrm>
          <a:off x="2857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170197</xdr:rowOff>
    </xdr:from>
    <xdr:ext cx="469744" cy="259045"/>
    <xdr:sp macro="" textlink="">
      <xdr:nvSpPr>
        <xdr:cNvPr id="85" name="テキスト ボックス 84"/>
        <xdr:cNvSpPr txBox="1"/>
      </xdr:nvSpPr>
      <xdr:spPr>
        <a:xfrm>
          <a:off x="2673428"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139700</xdr:rowOff>
    </xdr:from>
    <xdr:to>
      <xdr:col>10</xdr:col>
      <xdr:colOff>165100</xdr:colOff>
      <xdr:row>36</xdr:row>
      <xdr:rowOff>69850</xdr:rowOff>
    </xdr:to>
    <xdr:sp macro="" textlink="">
      <xdr:nvSpPr>
        <xdr:cNvPr id="86" name="楕円 85"/>
        <xdr:cNvSpPr/>
      </xdr:nvSpPr>
      <xdr:spPr>
        <a:xfrm>
          <a:off x="196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60977</xdr:rowOff>
    </xdr:from>
    <xdr:ext cx="469744" cy="259045"/>
    <xdr:sp macro="" textlink="">
      <xdr:nvSpPr>
        <xdr:cNvPr id="87" name="テキスト ボックス 86"/>
        <xdr:cNvSpPr txBox="1"/>
      </xdr:nvSpPr>
      <xdr:spPr>
        <a:xfrm>
          <a:off x="1784428" y="623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83820</xdr:rowOff>
    </xdr:from>
    <xdr:to>
      <xdr:col>6</xdr:col>
      <xdr:colOff>38100</xdr:colOff>
      <xdr:row>36</xdr:row>
      <xdr:rowOff>13970</xdr:rowOff>
    </xdr:to>
    <xdr:sp macro="" textlink="">
      <xdr:nvSpPr>
        <xdr:cNvPr id="88" name="楕円 87"/>
        <xdr:cNvSpPr/>
      </xdr:nvSpPr>
      <xdr:spPr>
        <a:xfrm>
          <a:off x="1079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5097</xdr:rowOff>
    </xdr:from>
    <xdr:ext cx="469744" cy="259045"/>
    <xdr:sp macro="" textlink="">
      <xdr:nvSpPr>
        <xdr:cNvPr id="89" name="テキスト ボックス 88"/>
        <xdr:cNvSpPr txBox="1"/>
      </xdr:nvSpPr>
      <xdr:spPr>
        <a:xfrm>
          <a:off x="895428" y="617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87846</xdr:rowOff>
    </xdr:from>
    <xdr:to>
      <xdr:col>24</xdr:col>
      <xdr:colOff>62865</xdr:colOff>
      <xdr:row>59</xdr:row>
      <xdr:rowOff>81153</xdr:rowOff>
    </xdr:to>
    <xdr:cxnSp macro="">
      <xdr:nvCxnSpPr>
        <xdr:cNvPr id="114" name="直線コネクタ 113"/>
        <xdr:cNvCxnSpPr/>
      </xdr:nvCxnSpPr>
      <xdr:spPr>
        <a:xfrm flipV="1">
          <a:off x="4633595" y="9689046"/>
          <a:ext cx="1270" cy="507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84980</xdr:rowOff>
    </xdr:from>
    <xdr:ext cx="534377" cy="259045"/>
    <xdr:sp macro="" textlink="">
      <xdr:nvSpPr>
        <xdr:cNvPr id="115" name="総務費最小値テキスト"/>
        <xdr:cNvSpPr txBox="1"/>
      </xdr:nvSpPr>
      <xdr:spPr>
        <a:xfrm>
          <a:off x="4686300" y="102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81153</xdr:rowOff>
    </xdr:from>
    <xdr:to>
      <xdr:col>24</xdr:col>
      <xdr:colOff>152400</xdr:colOff>
      <xdr:row>59</xdr:row>
      <xdr:rowOff>81153</xdr:rowOff>
    </xdr:to>
    <xdr:cxnSp macro="">
      <xdr:nvCxnSpPr>
        <xdr:cNvPr id="116" name="直線コネクタ 115"/>
        <xdr:cNvCxnSpPr/>
      </xdr:nvCxnSpPr>
      <xdr:spPr>
        <a:xfrm>
          <a:off x="4546600" y="1019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34523</xdr:rowOff>
    </xdr:from>
    <xdr:ext cx="534377" cy="259045"/>
    <xdr:sp macro="" textlink="">
      <xdr:nvSpPr>
        <xdr:cNvPr id="117" name="総務費最大値テキスト"/>
        <xdr:cNvSpPr txBox="1"/>
      </xdr:nvSpPr>
      <xdr:spPr>
        <a:xfrm>
          <a:off x="4686300" y="94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87846</xdr:rowOff>
    </xdr:from>
    <xdr:to>
      <xdr:col>24</xdr:col>
      <xdr:colOff>152400</xdr:colOff>
      <xdr:row>56</xdr:row>
      <xdr:rowOff>87846</xdr:rowOff>
    </xdr:to>
    <xdr:cxnSp macro="">
      <xdr:nvCxnSpPr>
        <xdr:cNvPr id="118" name="直線コネクタ 117"/>
        <xdr:cNvCxnSpPr/>
      </xdr:nvCxnSpPr>
      <xdr:spPr>
        <a:xfrm>
          <a:off x="4546600" y="968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104928</xdr:rowOff>
    </xdr:from>
    <xdr:to>
      <xdr:col>24</xdr:col>
      <xdr:colOff>63500</xdr:colOff>
      <xdr:row>58</xdr:row>
      <xdr:rowOff>166306</xdr:rowOff>
    </xdr:to>
    <xdr:cxnSp macro="">
      <xdr:nvCxnSpPr>
        <xdr:cNvPr id="119" name="直線コネクタ 118"/>
        <xdr:cNvCxnSpPr/>
      </xdr:nvCxnSpPr>
      <xdr:spPr>
        <a:xfrm>
          <a:off x="3797300" y="10049028"/>
          <a:ext cx="838200" cy="6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164761</xdr:rowOff>
    </xdr:from>
    <xdr:ext cx="534377" cy="259045"/>
    <xdr:sp macro="" textlink="">
      <xdr:nvSpPr>
        <xdr:cNvPr id="120" name="総務費平均値テキスト"/>
        <xdr:cNvSpPr txBox="1"/>
      </xdr:nvSpPr>
      <xdr:spPr>
        <a:xfrm>
          <a:off x="4686300" y="9765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141884</xdr:rowOff>
    </xdr:from>
    <xdr:to>
      <xdr:col>24</xdr:col>
      <xdr:colOff>114300</xdr:colOff>
      <xdr:row>58</xdr:row>
      <xdr:rowOff>72034</xdr:rowOff>
    </xdr:to>
    <xdr:sp macro="" textlink="">
      <xdr:nvSpPr>
        <xdr:cNvPr id="121" name="フローチャート: 判断 120"/>
        <xdr:cNvSpPr/>
      </xdr:nvSpPr>
      <xdr:spPr>
        <a:xfrm>
          <a:off x="45847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116725</xdr:rowOff>
    </xdr:from>
    <xdr:to>
      <xdr:col>19</xdr:col>
      <xdr:colOff>177800</xdr:colOff>
      <xdr:row>58</xdr:row>
      <xdr:rowOff>104928</xdr:rowOff>
    </xdr:to>
    <xdr:cxnSp macro="">
      <xdr:nvCxnSpPr>
        <xdr:cNvPr id="122" name="直線コネクタ 121"/>
        <xdr:cNvCxnSpPr/>
      </xdr:nvCxnSpPr>
      <xdr:spPr>
        <a:xfrm>
          <a:off x="2908300" y="8860675"/>
          <a:ext cx="889000" cy="118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154445</xdr:rowOff>
    </xdr:from>
    <xdr:to>
      <xdr:col>20</xdr:col>
      <xdr:colOff>38100</xdr:colOff>
      <xdr:row>58</xdr:row>
      <xdr:rowOff>84595</xdr:rowOff>
    </xdr:to>
    <xdr:sp macro="" textlink="">
      <xdr:nvSpPr>
        <xdr:cNvPr id="123" name="フローチャート: 判断 122"/>
        <xdr:cNvSpPr/>
      </xdr:nvSpPr>
      <xdr:spPr>
        <a:xfrm>
          <a:off x="3746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101122</xdr:rowOff>
    </xdr:from>
    <xdr:ext cx="534377" cy="259045"/>
    <xdr:sp macro="" textlink="">
      <xdr:nvSpPr>
        <xdr:cNvPr id="124" name="テキスト ボックス 123"/>
        <xdr:cNvSpPr txBox="1"/>
      </xdr:nvSpPr>
      <xdr:spPr>
        <a:xfrm>
          <a:off x="3530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116725</xdr:rowOff>
    </xdr:from>
    <xdr:to>
      <xdr:col>15</xdr:col>
      <xdr:colOff>50800</xdr:colOff>
      <xdr:row>58</xdr:row>
      <xdr:rowOff>144538</xdr:rowOff>
    </xdr:to>
    <xdr:cxnSp macro="">
      <xdr:nvCxnSpPr>
        <xdr:cNvPr id="125" name="直線コネクタ 124"/>
        <xdr:cNvCxnSpPr/>
      </xdr:nvCxnSpPr>
      <xdr:spPr>
        <a:xfrm flipV="1">
          <a:off x="2019300" y="8860675"/>
          <a:ext cx="889000" cy="122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150063</xdr:rowOff>
    </xdr:from>
    <xdr:to>
      <xdr:col>15</xdr:col>
      <xdr:colOff>101600</xdr:colOff>
      <xdr:row>51</xdr:row>
      <xdr:rowOff>80213</xdr:rowOff>
    </xdr:to>
    <xdr:sp macro="" textlink="">
      <xdr:nvSpPr>
        <xdr:cNvPr id="126" name="フローチャート: 判断 125"/>
        <xdr:cNvSpPr/>
      </xdr:nvSpPr>
      <xdr:spPr>
        <a:xfrm>
          <a:off x="2857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96740</xdr:rowOff>
    </xdr:from>
    <xdr:ext cx="599010" cy="259045"/>
    <xdr:sp macro="" textlink="">
      <xdr:nvSpPr>
        <xdr:cNvPr id="127" name="テキスト ボックス 126"/>
        <xdr:cNvSpPr txBox="1"/>
      </xdr:nvSpPr>
      <xdr:spPr>
        <a:xfrm>
          <a:off x="2608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157582</xdr:rowOff>
    </xdr:from>
    <xdr:to>
      <xdr:col>10</xdr:col>
      <xdr:colOff>114300</xdr:colOff>
      <xdr:row>58</xdr:row>
      <xdr:rowOff>144538</xdr:rowOff>
    </xdr:to>
    <xdr:cxnSp macro="">
      <xdr:nvCxnSpPr>
        <xdr:cNvPr id="128" name="直線コネクタ 127"/>
        <xdr:cNvCxnSpPr/>
      </xdr:nvCxnSpPr>
      <xdr:spPr>
        <a:xfrm>
          <a:off x="1130300" y="9930232"/>
          <a:ext cx="889000" cy="15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47625</xdr:rowOff>
    </xdr:from>
    <xdr:to>
      <xdr:col>10</xdr:col>
      <xdr:colOff>165100</xdr:colOff>
      <xdr:row>58</xdr:row>
      <xdr:rowOff>149225</xdr:rowOff>
    </xdr:to>
    <xdr:sp macro="" textlink="">
      <xdr:nvSpPr>
        <xdr:cNvPr id="129" name="フローチャート: 判断 128"/>
        <xdr:cNvSpPr/>
      </xdr:nvSpPr>
      <xdr:spPr>
        <a:xfrm>
          <a:off x="1968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165752</xdr:rowOff>
    </xdr:from>
    <xdr:ext cx="534377" cy="259045"/>
    <xdr:sp macro="" textlink="">
      <xdr:nvSpPr>
        <xdr:cNvPr id="130" name="テキスト ボックス 129"/>
        <xdr:cNvSpPr txBox="1"/>
      </xdr:nvSpPr>
      <xdr:spPr>
        <a:xfrm>
          <a:off x="1752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56350</xdr:rowOff>
    </xdr:from>
    <xdr:to>
      <xdr:col>6</xdr:col>
      <xdr:colOff>38100</xdr:colOff>
      <xdr:row>58</xdr:row>
      <xdr:rowOff>157950</xdr:rowOff>
    </xdr:to>
    <xdr:sp macro="" textlink="">
      <xdr:nvSpPr>
        <xdr:cNvPr id="131" name="フローチャート: 判断 130"/>
        <xdr:cNvSpPr/>
      </xdr:nvSpPr>
      <xdr:spPr>
        <a:xfrm>
          <a:off x="1079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149077</xdr:rowOff>
    </xdr:from>
    <xdr:ext cx="534377" cy="259045"/>
    <xdr:sp macro="" textlink="">
      <xdr:nvSpPr>
        <xdr:cNvPr id="132" name="テキスト ボックス 131"/>
        <xdr:cNvSpPr txBox="1"/>
      </xdr:nvSpPr>
      <xdr:spPr>
        <a:xfrm>
          <a:off x="863111" y="100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115506</xdr:rowOff>
    </xdr:from>
    <xdr:to>
      <xdr:col>24</xdr:col>
      <xdr:colOff>114300</xdr:colOff>
      <xdr:row>59</xdr:row>
      <xdr:rowOff>45656</xdr:rowOff>
    </xdr:to>
    <xdr:sp macro="" textlink="">
      <xdr:nvSpPr>
        <xdr:cNvPr id="138" name="楕円 137"/>
        <xdr:cNvSpPr/>
      </xdr:nvSpPr>
      <xdr:spPr>
        <a:xfrm>
          <a:off x="4584700" y="100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30433</xdr:rowOff>
    </xdr:from>
    <xdr:ext cx="534377" cy="259045"/>
    <xdr:sp macro="" textlink="">
      <xdr:nvSpPr>
        <xdr:cNvPr id="139" name="総務費該当値テキスト"/>
        <xdr:cNvSpPr txBox="1"/>
      </xdr:nvSpPr>
      <xdr:spPr>
        <a:xfrm>
          <a:off x="4686300" y="997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54128</xdr:rowOff>
    </xdr:from>
    <xdr:to>
      <xdr:col>20</xdr:col>
      <xdr:colOff>38100</xdr:colOff>
      <xdr:row>58</xdr:row>
      <xdr:rowOff>155728</xdr:rowOff>
    </xdr:to>
    <xdr:sp macro="" textlink="">
      <xdr:nvSpPr>
        <xdr:cNvPr id="140" name="楕円 139"/>
        <xdr:cNvSpPr/>
      </xdr:nvSpPr>
      <xdr:spPr>
        <a:xfrm>
          <a:off x="3746500" y="99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146855</xdr:rowOff>
    </xdr:from>
    <xdr:ext cx="534377" cy="259045"/>
    <xdr:sp macro="" textlink="">
      <xdr:nvSpPr>
        <xdr:cNvPr id="141" name="テキスト ボックス 140"/>
        <xdr:cNvSpPr txBox="1"/>
      </xdr:nvSpPr>
      <xdr:spPr>
        <a:xfrm>
          <a:off x="3530111" y="1009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65925</xdr:rowOff>
    </xdr:from>
    <xdr:to>
      <xdr:col>15</xdr:col>
      <xdr:colOff>101600</xdr:colOff>
      <xdr:row>51</xdr:row>
      <xdr:rowOff>167525</xdr:rowOff>
    </xdr:to>
    <xdr:sp macro="" textlink="">
      <xdr:nvSpPr>
        <xdr:cNvPr id="142" name="楕円 141"/>
        <xdr:cNvSpPr/>
      </xdr:nvSpPr>
      <xdr:spPr>
        <a:xfrm>
          <a:off x="2857500" y="8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158652</xdr:rowOff>
    </xdr:from>
    <xdr:ext cx="599010" cy="259045"/>
    <xdr:sp macro="" textlink="">
      <xdr:nvSpPr>
        <xdr:cNvPr id="143" name="テキスト ボックス 142"/>
        <xdr:cNvSpPr txBox="1"/>
      </xdr:nvSpPr>
      <xdr:spPr>
        <a:xfrm>
          <a:off x="2608795" y="890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93738</xdr:rowOff>
    </xdr:from>
    <xdr:to>
      <xdr:col>10</xdr:col>
      <xdr:colOff>165100</xdr:colOff>
      <xdr:row>59</xdr:row>
      <xdr:rowOff>23888</xdr:rowOff>
    </xdr:to>
    <xdr:sp macro="" textlink="">
      <xdr:nvSpPr>
        <xdr:cNvPr id="144" name="楕円 143"/>
        <xdr:cNvSpPr/>
      </xdr:nvSpPr>
      <xdr:spPr>
        <a:xfrm>
          <a:off x="1968500" y="100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15015</xdr:rowOff>
    </xdr:from>
    <xdr:ext cx="534377" cy="259045"/>
    <xdr:sp macro="" textlink="">
      <xdr:nvSpPr>
        <xdr:cNvPr id="145" name="テキスト ボックス 144"/>
        <xdr:cNvSpPr txBox="1"/>
      </xdr:nvSpPr>
      <xdr:spPr>
        <a:xfrm>
          <a:off x="1752111" y="10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106782</xdr:rowOff>
    </xdr:from>
    <xdr:to>
      <xdr:col>6</xdr:col>
      <xdr:colOff>38100</xdr:colOff>
      <xdr:row>58</xdr:row>
      <xdr:rowOff>36932</xdr:rowOff>
    </xdr:to>
    <xdr:sp macro="" textlink="">
      <xdr:nvSpPr>
        <xdr:cNvPr id="146" name="楕円 145"/>
        <xdr:cNvSpPr/>
      </xdr:nvSpPr>
      <xdr:spPr>
        <a:xfrm>
          <a:off x="1079500" y="987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53459</xdr:rowOff>
    </xdr:from>
    <xdr:ext cx="534377" cy="259045"/>
    <xdr:sp macro="" textlink="">
      <xdr:nvSpPr>
        <xdr:cNvPr id="147" name="テキスト ボックス 146"/>
        <xdr:cNvSpPr txBox="1"/>
      </xdr:nvSpPr>
      <xdr:spPr>
        <a:xfrm>
          <a:off x="863111" y="96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53987</xdr:rowOff>
    </xdr:from>
    <xdr:to>
      <xdr:col>24</xdr:col>
      <xdr:colOff>62865</xdr:colOff>
      <xdr:row>77</xdr:row>
      <xdr:rowOff>39497</xdr:rowOff>
    </xdr:to>
    <xdr:cxnSp macro="">
      <xdr:nvCxnSpPr>
        <xdr:cNvPr id="172" name="直線コネクタ 171"/>
        <xdr:cNvCxnSpPr/>
      </xdr:nvCxnSpPr>
      <xdr:spPr>
        <a:xfrm flipV="1">
          <a:off x="4633595" y="12226937"/>
          <a:ext cx="1270" cy="101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43324</xdr:rowOff>
    </xdr:from>
    <xdr:ext cx="599010" cy="259045"/>
    <xdr:sp macro="" textlink="">
      <xdr:nvSpPr>
        <xdr:cNvPr id="173" name="民生費最小値テキスト"/>
        <xdr:cNvSpPr txBox="1"/>
      </xdr:nvSpPr>
      <xdr:spPr>
        <a:xfrm>
          <a:off x="4686300" y="1324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39497</xdr:rowOff>
    </xdr:from>
    <xdr:to>
      <xdr:col>24</xdr:col>
      <xdr:colOff>152400</xdr:colOff>
      <xdr:row>77</xdr:row>
      <xdr:rowOff>39497</xdr:rowOff>
    </xdr:to>
    <xdr:cxnSp macro="">
      <xdr:nvCxnSpPr>
        <xdr:cNvPr id="174" name="直線コネクタ 173"/>
        <xdr:cNvCxnSpPr/>
      </xdr:nvCxnSpPr>
      <xdr:spPr>
        <a:xfrm>
          <a:off x="4546600" y="132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664</xdr:rowOff>
    </xdr:from>
    <xdr:ext cx="599010" cy="259045"/>
    <xdr:sp macro="" textlink="">
      <xdr:nvSpPr>
        <xdr:cNvPr id="175" name="民生費最大値テキスト"/>
        <xdr:cNvSpPr txBox="1"/>
      </xdr:nvSpPr>
      <xdr:spPr>
        <a:xfrm>
          <a:off x="4686300" y="120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227,249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53987</xdr:rowOff>
    </xdr:from>
    <xdr:to>
      <xdr:col>24</xdr:col>
      <xdr:colOff>152400</xdr:colOff>
      <xdr:row>71</xdr:row>
      <xdr:rowOff>53987</xdr:rowOff>
    </xdr:to>
    <xdr:cxnSp macro="">
      <xdr:nvCxnSpPr>
        <xdr:cNvPr id="176" name="直線コネクタ 175"/>
        <xdr:cNvCxnSpPr/>
      </xdr:nvCxnSpPr>
      <xdr:spPr>
        <a:xfrm>
          <a:off x="4546600" y="122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3480</xdr:rowOff>
    </xdr:from>
    <xdr:to>
      <xdr:col>24</xdr:col>
      <xdr:colOff>63500</xdr:colOff>
      <xdr:row>77</xdr:row>
      <xdr:rowOff>13233</xdr:rowOff>
    </xdr:to>
    <xdr:cxnSp macro="">
      <xdr:nvCxnSpPr>
        <xdr:cNvPr id="177" name="直線コネクタ 176"/>
        <xdr:cNvCxnSpPr/>
      </xdr:nvCxnSpPr>
      <xdr:spPr>
        <a:xfrm>
          <a:off x="3797300" y="13205130"/>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111993</xdr:rowOff>
    </xdr:from>
    <xdr:ext cx="599010" cy="259045"/>
    <xdr:sp macro="" textlink="">
      <xdr:nvSpPr>
        <xdr:cNvPr id="178" name="民生費平均値テキスト"/>
        <xdr:cNvSpPr txBox="1"/>
      </xdr:nvSpPr>
      <xdr:spPr>
        <a:xfrm>
          <a:off x="4686300" y="12799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89116</xdr:rowOff>
    </xdr:from>
    <xdr:to>
      <xdr:col>24</xdr:col>
      <xdr:colOff>114300</xdr:colOff>
      <xdr:row>76</xdr:row>
      <xdr:rowOff>19267</xdr:rowOff>
    </xdr:to>
    <xdr:sp macro="" textlink="">
      <xdr:nvSpPr>
        <xdr:cNvPr id="179" name="フローチャート: 判断 178"/>
        <xdr:cNvSpPr/>
      </xdr:nvSpPr>
      <xdr:spPr>
        <a:xfrm>
          <a:off x="4584700" y="129478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3480</xdr:rowOff>
    </xdr:from>
    <xdr:to>
      <xdr:col>19</xdr:col>
      <xdr:colOff>177800</xdr:colOff>
      <xdr:row>78</xdr:row>
      <xdr:rowOff>110630</xdr:rowOff>
    </xdr:to>
    <xdr:cxnSp macro="">
      <xdr:nvCxnSpPr>
        <xdr:cNvPr id="180" name="直線コネクタ 179"/>
        <xdr:cNvCxnSpPr/>
      </xdr:nvCxnSpPr>
      <xdr:spPr>
        <a:xfrm flipV="1">
          <a:off x="2908300" y="13205130"/>
          <a:ext cx="889000" cy="2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12878</xdr:rowOff>
    </xdr:from>
    <xdr:to>
      <xdr:col>20</xdr:col>
      <xdr:colOff>38100</xdr:colOff>
      <xdr:row>75</xdr:row>
      <xdr:rowOff>114478</xdr:rowOff>
    </xdr:to>
    <xdr:sp macro="" textlink="">
      <xdr:nvSpPr>
        <xdr:cNvPr id="181" name="フローチャート: 判断 180"/>
        <xdr:cNvSpPr/>
      </xdr:nvSpPr>
      <xdr:spPr>
        <a:xfrm>
          <a:off x="3746500" y="128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131005</xdr:rowOff>
    </xdr:from>
    <xdr:ext cx="599010" cy="259045"/>
    <xdr:sp macro="" textlink="">
      <xdr:nvSpPr>
        <xdr:cNvPr id="182" name="テキスト ボックス 181"/>
        <xdr:cNvSpPr txBox="1"/>
      </xdr:nvSpPr>
      <xdr:spPr>
        <a:xfrm>
          <a:off x="3497795" y="1264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110630</xdr:rowOff>
    </xdr:from>
    <xdr:to>
      <xdr:col>15</xdr:col>
      <xdr:colOff>50800</xdr:colOff>
      <xdr:row>78</xdr:row>
      <xdr:rowOff>139878</xdr:rowOff>
    </xdr:to>
    <xdr:cxnSp macro="">
      <xdr:nvCxnSpPr>
        <xdr:cNvPr id="183" name="直線コネクタ 182"/>
        <xdr:cNvCxnSpPr/>
      </xdr:nvCxnSpPr>
      <xdr:spPr>
        <a:xfrm flipV="1">
          <a:off x="2019300" y="13483730"/>
          <a:ext cx="8890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145287</xdr:rowOff>
    </xdr:from>
    <xdr:to>
      <xdr:col>15</xdr:col>
      <xdr:colOff>101600</xdr:colOff>
      <xdr:row>77</xdr:row>
      <xdr:rowOff>75437</xdr:rowOff>
    </xdr:to>
    <xdr:sp macro="" textlink="">
      <xdr:nvSpPr>
        <xdr:cNvPr id="184" name="フローチャート: 判断 183"/>
        <xdr:cNvSpPr/>
      </xdr:nvSpPr>
      <xdr:spPr>
        <a:xfrm>
          <a:off x="2857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91965</xdr:rowOff>
    </xdr:from>
    <xdr:ext cx="599010" cy="259045"/>
    <xdr:sp macro="" textlink="">
      <xdr:nvSpPr>
        <xdr:cNvPr id="185" name="テキスト ボックス 184"/>
        <xdr:cNvSpPr txBox="1"/>
      </xdr:nvSpPr>
      <xdr:spPr>
        <a:xfrm>
          <a:off x="2608795" y="1295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139878</xdr:rowOff>
    </xdr:from>
    <xdr:to>
      <xdr:col>10</xdr:col>
      <xdr:colOff>114300</xdr:colOff>
      <xdr:row>79</xdr:row>
      <xdr:rowOff>16511</xdr:rowOff>
    </xdr:to>
    <xdr:cxnSp macro="">
      <xdr:nvCxnSpPr>
        <xdr:cNvPr id="186" name="直線コネクタ 185"/>
        <xdr:cNvCxnSpPr/>
      </xdr:nvCxnSpPr>
      <xdr:spPr>
        <a:xfrm flipV="1">
          <a:off x="1130300" y="13512978"/>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25158</xdr:rowOff>
    </xdr:from>
    <xdr:to>
      <xdr:col>10</xdr:col>
      <xdr:colOff>165100</xdr:colOff>
      <xdr:row>77</xdr:row>
      <xdr:rowOff>126758</xdr:rowOff>
    </xdr:to>
    <xdr:sp macro="" textlink="">
      <xdr:nvSpPr>
        <xdr:cNvPr id="187" name="フローチャート: 判断 186"/>
        <xdr:cNvSpPr/>
      </xdr:nvSpPr>
      <xdr:spPr>
        <a:xfrm>
          <a:off x="1968500" y="132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143285</xdr:rowOff>
    </xdr:from>
    <xdr:ext cx="599010" cy="259045"/>
    <xdr:sp macro="" textlink="">
      <xdr:nvSpPr>
        <xdr:cNvPr id="188" name="テキスト ボックス 187"/>
        <xdr:cNvSpPr txBox="1"/>
      </xdr:nvSpPr>
      <xdr:spPr>
        <a:xfrm>
          <a:off x="1719795" y="1300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57150</xdr:rowOff>
    </xdr:from>
    <xdr:to>
      <xdr:col>6</xdr:col>
      <xdr:colOff>38100</xdr:colOff>
      <xdr:row>77</xdr:row>
      <xdr:rowOff>158750</xdr:rowOff>
    </xdr:to>
    <xdr:sp macro="" textlink="">
      <xdr:nvSpPr>
        <xdr:cNvPr id="189" name="フローチャート: 判断 188"/>
        <xdr:cNvSpPr/>
      </xdr:nvSpPr>
      <xdr:spPr>
        <a:xfrm>
          <a:off x="10795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3827</xdr:rowOff>
    </xdr:from>
    <xdr:ext cx="599010" cy="259045"/>
    <xdr:sp macro="" textlink="">
      <xdr:nvSpPr>
        <xdr:cNvPr id="190" name="テキスト ボックス 189"/>
        <xdr:cNvSpPr txBox="1"/>
      </xdr:nvSpPr>
      <xdr:spPr>
        <a:xfrm>
          <a:off x="830795" y="130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133883</xdr:rowOff>
    </xdr:from>
    <xdr:to>
      <xdr:col>24</xdr:col>
      <xdr:colOff>114300</xdr:colOff>
      <xdr:row>77</xdr:row>
      <xdr:rowOff>64033</xdr:rowOff>
    </xdr:to>
    <xdr:sp macro="" textlink="">
      <xdr:nvSpPr>
        <xdr:cNvPr id="196" name="楕円 195"/>
        <xdr:cNvSpPr/>
      </xdr:nvSpPr>
      <xdr:spPr>
        <a:xfrm>
          <a:off x="4584700" y="131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48810</xdr:rowOff>
    </xdr:from>
    <xdr:ext cx="599010" cy="259045"/>
    <xdr:sp macro="" textlink="">
      <xdr:nvSpPr>
        <xdr:cNvPr id="197" name="民生費該当値テキスト"/>
        <xdr:cNvSpPr txBox="1"/>
      </xdr:nvSpPr>
      <xdr:spPr>
        <a:xfrm>
          <a:off x="4686300" y="1307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124130</xdr:rowOff>
    </xdr:from>
    <xdr:to>
      <xdr:col>20</xdr:col>
      <xdr:colOff>38100</xdr:colOff>
      <xdr:row>77</xdr:row>
      <xdr:rowOff>54280</xdr:rowOff>
    </xdr:to>
    <xdr:sp macro="" textlink="">
      <xdr:nvSpPr>
        <xdr:cNvPr id="198" name="楕円 197"/>
        <xdr:cNvSpPr/>
      </xdr:nvSpPr>
      <xdr:spPr>
        <a:xfrm>
          <a:off x="3746500" y="131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45407</xdr:rowOff>
    </xdr:from>
    <xdr:ext cx="599010" cy="259045"/>
    <xdr:sp macro="" textlink="">
      <xdr:nvSpPr>
        <xdr:cNvPr id="199" name="テキスト ボックス 198"/>
        <xdr:cNvSpPr txBox="1"/>
      </xdr:nvSpPr>
      <xdr:spPr>
        <a:xfrm>
          <a:off x="3497795" y="1324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59830</xdr:rowOff>
    </xdr:from>
    <xdr:to>
      <xdr:col>15</xdr:col>
      <xdr:colOff>101600</xdr:colOff>
      <xdr:row>78</xdr:row>
      <xdr:rowOff>161430</xdr:rowOff>
    </xdr:to>
    <xdr:sp macro="" textlink="">
      <xdr:nvSpPr>
        <xdr:cNvPr id="200" name="楕円 199"/>
        <xdr:cNvSpPr/>
      </xdr:nvSpPr>
      <xdr:spPr>
        <a:xfrm>
          <a:off x="2857500" y="134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152557</xdr:rowOff>
    </xdr:from>
    <xdr:ext cx="599010" cy="259045"/>
    <xdr:sp macro="" textlink="">
      <xdr:nvSpPr>
        <xdr:cNvPr id="201" name="テキスト ボックス 200"/>
        <xdr:cNvSpPr txBox="1"/>
      </xdr:nvSpPr>
      <xdr:spPr>
        <a:xfrm>
          <a:off x="2608795" y="1352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89078</xdr:rowOff>
    </xdr:from>
    <xdr:to>
      <xdr:col>10</xdr:col>
      <xdr:colOff>165100</xdr:colOff>
      <xdr:row>79</xdr:row>
      <xdr:rowOff>19228</xdr:rowOff>
    </xdr:to>
    <xdr:sp macro="" textlink="">
      <xdr:nvSpPr>
        <xdr:cNvPr id="202" name="楕円 201"/>
        <xdr:cNvSpPr/>
      </xdr:nvSpPr>
      <xdr:spPr>
        <a:xfrm>
          <a:off x="1968500" y="1346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10355</xdr:rowOff>
    </xdr:from>
    <xdr:ext cx="599010" cy="259045"/>
    <xdr:sp macro="" textlink="">
      <xdr:nvSpPr>
        <xdr:cNvPr id="203" name="テキスト ボックス 202"/>
        <xdr:cNvSpPr txBox="1"/>
      </xdr:nvSpPr>
      <xdr:spPr>
        <a:xfrm>
          <a:off x="1719795" y="135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137161</xdr:rowOff>
    </xdr:from>
    <xdr:to>
      <xdr:col>6</xdr:col>
      <xdr:colOff>38100</xdr:colOff>
      <xdr:row>79</xdr:row>
      <xdr:rowOff>67311</xdr:rowOff>
    </xdr:to>
    <xdr:sp macro="" textlink="">
      <xdr:nvSpPr>
        <xdr:cNvPr id="204" name="楕円 203"/>
        <xdr:cNvSpPr/>
      </xdr:nvSpPr>
      <xdr:spPr>
        <a:xfrm>
          <a:off x="10795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58438</xdr:rowOff>
    </xdr:from>
    <xdr:ext cx="599010" cy="259045"/>
    <xdr:sp macro="" textlink="">
      <xdr:nvSpPr>
        <xdr:cNvPr id="205" name="テキスト ボックス 204"/>
        <xdr:cNvSpPr txBox="1"/>
      </xdr:nvSpPr>
      <xdr:spPr>
        <a:xfrm>
          <a:off x="830795" y="1360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16850</xdr:rowOff>
    </xdr:from>
    <xdr:to>
      <xdr:col>24</xdr:col>
      <xdr:colOff>62865</xdr:colOff>
      <xdr:row>98</xdr:row>
      <xdr:rowOff>155977</xdr:rowOff>
    </xdr:to>
    <xdr:cxnSp macro="">
      <xdr:nvCxnSpPr>
        <xdr:cNvPr id="228" name="直線コネクタ 227"/>
        <xdr:cNvCxnSpPr/>
      </xdr:nvCxnSpPr>
      <xdr:spPr>
        <a:xfrm flipV="1">
          <a:off x="4633595" y="15618800"/>
          <a:ext cx="1270" cy="133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159804</xdr:rowOff>
    </xdr:from>
    <xdr:ext cx="534377" cy="259045"/>
    <xdr:sp macro="" textlink="">
      <xdr:nvSpPr>
        <xdr:cNvPr id="229" name="衛生費最小値テキスト"/>
        <xdr:cNvSpPr txBox="1"/>
      </xdr:nvSpPr>
      <xdr:spPr>
        <a:xfrm>
          <a:off x="4686300" y="1696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155977</xdr:rowOff>
    </xdr:from>
    <xdr:to>
      <xdr:col>24</xdr:col>
      <xdr:colOff>152400</xdr:colOff>
      <xdr:row>98</xdr:row>
      <xdr:rowOff>155977</xdr:rowOff>
    </xdr:to>
    <xdr:cxnSp macro="">
      <xdr:nvCxnSpPr>
        <xdr:cNvPr id="230" name="直線コネクタ 229"/>
        <xdr:cNvCxnSpPr/>
      </xdr:nvCxnSpPr>
      <xdr:spPr>
        <a:xfrm>
          <a:off x="4546600" y="1695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134977</xdr:rowOff>
    </xdr:from>
    <xdr:ext cx="534377" cy="259045"/>
    <xdr:sp macro="" textlink="">
      <xdr:nvSpPr>
        <xdr:cNvPr id="231" name="衛生費最大値テキスト"/>
        <xdr:cNvSpPr txBox="1"/>
      </xdr:nvSpPr>
      <xdr:spPr>
        <a:xfrm>
          <a:off x="4686300" y="153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16850</xdr:rowOff>
    </xdr:from>
    <xdr:to>
      <xdr:col>24</xdr:col>
      <xdr:colOff>152400</xdr:colOff>
      <xdr:row>91</xdr:row>
      <xdr:rowOff>16850</xdr:rowOff>
    </xdr:to>
    <xdr:cxnSp macro="">
      <xdr:nvCxnSpPr>
        <xdr:cNvPr id="232" name="直線コネクタ 231"/>
        <xdr:cNvCxnSpPr/>
      </xdr:nvCxnSpPr>
      <xdr:spPr>
        <a:xfrm>
          <a:off x="4546600" y="156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92791</xdr:rowOff>
    </xdr:from>
    <xdr:to>
      <xdr:col>24</xdr:col>
      <xdr:colOff>63500</xdr:colOff>
      <xdr:row>94</xdr:row>
      <xdr:rowOff>58410</xdr:rowOff>
    </xdr:to>
    <xdr:cxnSp macro="">
      <xdr:nvCxnSpPr>
        <xdr:cNvPr id="233" name="直線コネクタ 232"/>
        <xdr:cNvCxnSpPr/>
      </xdr:nvCxnSpPr>
      <xdr:spPr>
        <a:xfrm flipV="1">
          <a:off x="3797300" y="15866191"/>
          <a:ext cx="838200" cy="30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40215</xdr:rowOff>
    </xdr:from>
    <xdr:ext cx="534377" cy="259045"/>
    <xdr:sp macro="" textlink="">
      <xdr:nvSpPr>
        <xdr:cNvPr id="234" name="衛生費平均値テキスト"/>
        <xdr:cNvSpPr txBox="1"/>
      </xdr:nvSpPr>
      <xdr:spPr>
        <a:xfrm>
          <a:off x="4686300" y="16327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61788</xdr:rowOff>
    </xdr:from>
    <xdr:to>
      <xdr:col>24</xdr:col>
      <xdr:colOff>114300</xdr:colOff>
      <xdr:row>95</xdr:row>
      <xdr:rowOff>163388</xdr:rowOff>
    </xdr:to>
    <xdr:sp macro="" textlink="">
      <xdr:nvSpPr>
        <xdr:cNvPr id="235" name="フローチャート: 判断 234"/>
        <xdr:cNvSpPr/>
      </xdr:nvSpPr>
      <xdr:spPr>
        <a:xfrm>
          <a:off x="4584700" y="163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58410</xdr:rowOff>
    </xdr:from>
    <xdr:to>
      <xdr:col>19</xdr:col>
      <xdr:colOff>177800</xdr:colOff>
      <xdr:row>97</xdr:row>
      <xdr:rowOff>100290</xdr:rowOff>
    </xdr:to>
    <xdr:cxnSp macro="">
      <xdr:nvCxnSpPr>
        <xdr:cNvPr id="236" name="直線コネクタ 235"/>
        <xdr:cNvCxnSpPr/>
      </xdr:nvCxnSpPr>
      <xdr:spPr>
        <a:xfrm flipV="1">
          <a:off x="2908300" y="16174710"/>
          <a:ext cx="889000" cy="55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82454</xdr:rowOff>
    </xdr:from>
    <xdr:to>
      <xdr:col>20</xdr:col>
      <xdr:colOff>38100</xdr:colOff>
      <xdr:row>96</xdr:row>
      <xdr:rowOff>12604</xdr:rowOff>
    </xdr:to>
    <xdr:sp macro="" textlink="">
      <xdr:nvSpPr>
        <xdr:cNvPr id="237" name="フローチャート: 判断 236"/>
        <xdr:cNvSpPr/>
      </xdr:nvSpPr>
      <xdr:spPr>
        <a:xfrm>
          <a:off x="37465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3731</xdr:rowOff>
    </xdr:from>
    <xdr:ext cx="534377" cy="259045"/>
    <xdr:sp macro="" textlink="">
      <xdr:nvSpPr>
        <xdr:cNvPr id="238" name="テキスト ボックス 237"/>
        <xdr:cNvSpPr txBox="1"/>
      </xdr:nvSpPr>
      <xdr:spPr>
        <a:xfrm>
          <a:off x="3530111" y="164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127172</xdr:rowOff>
    </xdr:from>
    <xdr:to>
      <xdr:col>15</xdr:col>
      <xdr:colOff>50800</xdr:colOff>
      <xdr:row>97</xdr:row>
      <xdr:rowOff>100290</xdr:rowOff>
    </xdr:to>
    <xdr:cxnSp macro="">
      <xdr:nvCxnSpPr>
        <xdr:cNvPr id="239" name="直線コネクタ 238"/>
        <xdr:cNvCxnSpPr/>
      </xdr:nvCxnSpPr>
      <xdr:spPr>
        <a:xfrm>
          <a:off x="2019300" y="16586372"/>
          <a:ext cx="889000" cy="14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63297</xdr:rowOff>
    </xdr:from>
    <xdr:to>
      <xdr:col>15</xdr:col>
      <xdr:colOff>101600</xdr:colOff>
      <xdr:row>97</xdr:row>
      <xdr:rowOff>164897</xdr:rowOff>
    </xdr:to>
    <xdr:sp macro="" textlink="">
      <xdr:nvSpPr>
        <xdr:cNvPr id="240" name="フローチャート: 判断 239"/>
        <xdr:cNvSpPr/>
      </xdr:nvSpPr>
      <xdr:spPr>
        <a:xfrm>
          <a:off x="2857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156024</xdr:rowOff>
    </xdr:from>
    <xdr:ext cx="534377" cy="259045"/>
    <xdr:sp macro="" textlink="">
      <xdr:nvSpPr>
        <xdr:cNvPr id="241" name="テキスト ボックス 240"/>
        <xdr:cNvSpPr txBox="1"/>
      </xdr:nvSpPr>
      <xdr:spPr>
        <a:xfrm>
          <a:off x="2641111" y="16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127172</xdr:rowOff>
    </xdr:from>
    <xdr:to>
      <xdr:col>10</xdr:col>
      <xdr:colOff>114300</xdr:colOff>
      <xdr:row>97</xdr:row>
      <xdr:rowOff>144821</xdr:rowOff>
    </xdr:to>
    <xdr:cxnSp macro="">
      <xdr:nvCxnSpPr>
        <xdr:cNvPr id="242" name="直線コネクタ 241"/>
        <xdr:cNvCxnSpPr/>
      </xdr:nvCxnSpPr>
      <xdr:spPr>
        <a:xfrm flipV="1">
          <a:off x="1130300" y="16586372"/>
          <a:ext cx="889000" cy="18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170190</xdr:rowOff>
    </xdr:from>
    <xdr:to>
      <xdr:col>10</xdr:col>
      <xdr:colOff>165100</xdr:colOff>
      <xdr:row>97</xdr:row>
      <xdr:rowOff>100340</xdr:rowOff>
    </xdr:to>
    <xdr:sp macro="" textlink="">
      <xdr:nvSpPr>
        <xdr:cNvPr id="243" name="フローチャート: 判断 242"/>
        <xdr:cNvSpPr/>
      </xdr:nvSpPr>
      <xdr:spPr>
        <a:xfrm>
          <a:off x="1968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91467</xdr:rowOff>
    </xdr:from>
    <xdr:ext cx="534377" cy="259045"/>
    <xdr:sp macro="" textlink="">
      <xdr:nvSpPr>
        <xdr:cNvPr id="244" name="テキスト ボックス 243"/>
        <xdr:cNvSpPr txBox="1"/>
      </xdr:nvSpPr>
      <xdr:spPr>
        <a:xfrm>
          <a:off x="1752111" y="167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152817</xdr:rowOff>
    </xdr:from>
    <xdr:to>
      <xdr:col>6</xdr:col>
      <xdr:colOff>38100</xdr:colOff>
      <xdr:row>98</xdr:row>
      <xdr:rowOff>82967</xdr:rowOff>
    </xdr:to>
    <xdr:sp macro="" textlink="">
      <xdr:nvSpPr>
        <xdr:cNvPr id="245" name="フローチャート: 判断 244"/>
        <xdr:cNvSpPr/>
      </xdr:nvSpPr>
      <xdr:spPr>
        <a:xfrm>
          <a:off x="1079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74094</xdr:rowOff>
    </xdr:from>
    <xdr:ext cx="534377" cy="259045"/>
    <xdr:sp macro="" textlink="">
      <xdr:nvSpPr>
        <xdr:cNvPr id="246" name="テキスト ボックス 245"/>
        <xdr:cNvSpPr txBox="1"/>
      </xdr:nvSpPr>
      <xdr:spPr>
        <a:xfrm>
          <a:off x="863111" y="1687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41991</xdr:rowOff>
    </xdr:from>
    <xdr:to>
      <xdr:col>24</xdr:col>
      <xdr:colOff>114300</xdr:colOff>
      <xdr:row>92</xdr:row>
      <xdr:rowOff>143591</xdr:rowOff>
    </xdr:to>
    <xdr:sp macro="" textlink="">
      <xdr:nvSpPr>
        <xdr:cNvPr id="252" name="楕円 251"/>
        <xdr:cNvSpPr/>
      </xdr:nvSpPr>
      <xdr:spPr>
        <a:xfrm>
          <a:off x="4584700" y="1581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64868</xdr:rowOff>
    </xdr:from>
    <xdr:ext cx="534377" cy="259045"/>
    <xdr:sp macro="" textlink="">
      <xdr:nvSpPr>
        <xdr:cNvPr id="253" name="衛生費該当値テキスト"/>
        <xdr:cNvSpPr txBox="1"/>
      </xdr:nvSpPr>
      <xdr:spPr>
        <a:xfrm>
          <a:off x="4686300" y="1566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7610</xdr:rowOff>
    </xdr:from>
    <xdr:to>
      <xdr:col>20</xdr:col>
      <xdr:colOff>38100</xdr:colOff>
      <xdr:row>94</xdr:row>
      <xdr:rowOff>109210</xdr:rowOff>
    </xdr:to>
    <xdr:sp macro="" textlink="">
      <xdr:nvSpPr>
        <xdr:cNvPr id="254" name="楕円 253"/>
        <xdr:cNvSpPr/>
      </xdr:nvSpPr>
      <xdr:spPr>
        <a:xfrm>
          <a:off x="3746500" y="1612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125737</xdr:rowOff>
    </xdr:from>
    <xdr:ext cx="534377" cy="259045"/>
    <xdr:sp macro="" textlink="">
      <xdr:nvSpPr>
        <xdr:cNvPr id="255" name="テキスト ボックス 254"/>
        <xdr:cNvSpPr txBox="1"/>
      </xdr:nvSpPr>
      <xdr:spPr>
        <a:xfrm>
          <a:off x="3530111" y="1589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49490</xdr:rowOff>
    </xdr:from>
    <xdr:to>
      <xdr:col>15</xdr:col>
      <xdr:colOff>101600</xdr:colOff>
      <xdr:row>97</xdr:row>
      <xdr:rowOff>151090</xdr:rowOff>
    </xdr:to>
    <xdr:sp macro="" textlink="">
      <xdr:nvSpPr>
        <xdr:cNvPr id="256" name="楕円 255"/>
        <xdr:cNvSpPr/>
      </xdr:nvSpPr>
      <xdr:spPr>
        <a:xfrm>
          <a:off x="2857500" y="166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167617</xdr:rowOff>
    </xdr:from>
    <xdr:ext cx="534377" cy="259045"/>
    <xdr:sp macro="" textlink="">
      <xdr:nvSpPr>
        <xdr:cNvPr id="257" name="テキスト ボックス 256"/>
        <xdr:cNvSpPr txBox="1"/>
      </xdr:nvSpPr>
      <xdr:spPr>
        <a:xfrm>
          <a:off x="2641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76372</xdr:rowOff>
    </xdr:from>
    <xdr:to>
      <xdr:col>10</xdr:col>
      <xdr:colOff>165100</xdr:colOff>
      <xdr:row>97</xdr:row>
      <xdr:rowOff>6522</xdr:rowOff>
    </xdr:to>
    <xdr:sp macro="" textlink="">
      <xdr:nvSpPr>
        <xdr:cNvPr id="258" name="楕円 257"/>
        <xdr:cNvSpPr/>
      </xdr:nvSpPr>
      <xdr:spPr>
        <a:xfrm>
          <a:off x="1968500" y="165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23049</xdr:rowOff>
    </xdr:from>
    <xdr:ext cx="534377" cy="259045"/>
    <xdr:sp macro="" textlink="">
      <xdr:nvSpPr>
        <xdr:cNvPr id="259" name="テキスト ボックス 258"/>
        <xdr:cNvSpPr txBox="1"/>
      </xdr:nvSpPr>
      <xdr:spPr>
        <a:xfrm>
          <a:off x="1752111" y="163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94021</xdr:rowOff>
    </xdr:from>
    <xdr:to>
      <xdr:col>6</xdr:col>
      <xdr:colOff>38100</xdr:colOff>
      <xdr:row>98</xdr:row>
      <xdr:rowOff>24171</xdr:rowOff>
    </xdr:to>
    <xdr:sp macro="" textlink="">
      <xdr:nvSpPr>
        <xdr:cNvPr id="260" name="楕円 259"/>
        <xdr:cNvSpPr/>
      </xdr:nvSpPr>
      <xdr:spPr>
        <a:xfrm>
          <a:off x="1079500" y="167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40698</xdr:rowOff>
    </xdr:from>
    <xdr:ext cx="534377" cy="259045"/>
    <xdr:sp macro="" textlink="">
      <xdr:nvSpPr>
        <xdr:cNvPr id="261" name="テキスト ボックス 260"/>
        <xdr:cNvSpPr txBox="1"/>
      </xdr:nvSpPr>
      <xdr:spPr>
        <a:xfrm>
          <a:off x="863111" y="1649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7" name="テキスト ボックス 276"/>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9" name="テキスト ボックス 278"/>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127000</xdr:rowOff>
    </xdr:from>
    <xdr:to>
      <xdr:col>54</xdr:col>
      <xdr:colOff>189865</xdr:colOff>
      <xdr:row>38</xdr:row>
      <xdr:rowOff>86360</xdr:rowOff>
    </xdr:to>
    <xdr:cxnSp macro="">
      <xdr:nvCxnSpPr>
        <xdr:cNvPr id="285" name="直線コネクタ 284"/>
        <xdr:cNvCxnSpPr/>
      </xdr:nvCxnSpPr>
      <xdr:spPr>
        <a:xfrm flipV="1">
          <a:off x="10475595" y="5099050"/>
          <a:ext cx="1270" cy="150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86" name="労働費最小値テキスト"/>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87" name="直線コネクタ 286"/>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73677</xdr:rowOff>
    </xdr:from>
    <xdr:ext cx="469744" cy="259045"/>
    <xdr:sp macro="" textlink="">
      <xdr:nvSpPr>
        <xdr:cNvPr id="288" name="労働費最大値テキスト"/>
        <xdr:cNvSpPr txBox="1"/>
      </xdr:nvSpPr>
      <xdr:spPr>
        <a:xfrm>
          <a:off x="10528300" y="48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127000</xdr:rowOff>
    </xdr:from>
    <xdr:to>
      <xdr:col>55</xdr:col>
      <xdr:colOff>88900</xdr:colOff>
      <xdr:row>29</xdr:row>
      <xdr:rowOff>127000</xdr:rowOff>
    </xdr:to>
    <xdr:cxnSp macro="">
      <xdr:nvCxnSpPr>
        <xdr:cNvPr id="289" name="直線コネクタ 288"/>
        <xdr:cNvCxnSpPr/>
      </xdr:nvCxnSpPr>
      <xdr:spPr>
        <a:xfrm>
          <a:off x="10388600" y="509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78740</xdr:rowOff>
    </xdr:from>
    <xdr:to>
      <xdr:col>55</xdr:col>
      <xdr:colOff>0</xdr:colOff>
      <xdr:row>31</xdr:row>
      <xdr:rowOff>135890</xdr:rowOff>
    </xdr:to>
    <xdr:cxnSp macro="">
      <xdr:nvCxnSpPr>
        <xdr:cNvPr id="290" name="直線コネクタ 289"/>
        <xdr:cNvCxnSpPr/>
      </xdr:nvCxnSpPr>
      <xdr:spPr>
        <a:xfrm>
          <a:off x="9639300" y="53936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49547</xdr:rowOff>
    </xdr:from>
    <xdr:ext cx="378565" cy="259045"/>
    <xdr:sp macro="" textlink="">
      <xdr:nvSpPr>
        <xdr:cNvPr id="291" name="労働費平均値テキスト"/>
        <xdr:cNvSpPr txBox="1"/>
      </xdr:nvSpPr>
      <xdr:spPr>
        <a:xfrm>
          <a:off x="10528300" y="58788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71120</xdr:rowOff>
    </xdr:from>
    <xdr:to>
      <xdr:col>55</xdr:col>
      <xdr:colOff>50800</xdr:colOff>
      <xdr:row>35</xdr:row>
      <xdr:rowOff>1270</xdr:rowOff>
    </xdr:to>
    <xdr:sp macro="" textlink="">
      <xdr:nvSpPr>
        <xdr:cNvPr id="292" name="フローチャート: 判断 291"/>
        <xdr:cNvSpPr/>
      </xdr:nvSpPr>
      <xdr:spPr>
        <a:xfrm>
          <a:off x="104267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78740</xdr:rowOff>
    </xdr:from>
    <xdr:to>
      <xdr:col>50</xdr:col>
      <xdr:colOff>114300</xdr:colOff>
      <xdr:row>31</xdr:row>
      <xdr:rowOff>86360</xdr:rowOff>
    </xdr:to>
    <xdr:cxnSp macro="">
      <xdr:nvCxnSpPr>
        <xdr:cNvPr id="293" name="直線コネクタ 292"/>
        <xdr:cNvCxnSpPr/>
      </xdr:nvCxnSpPr>
      <xdr:spPr>
        <a:xfrm flipV="1">
          <a:off x="8750300" y="53936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66040</xdr:rowOff>
    </xdr:from>
    <xdr:to>
      <xdr:col>50</xdr:col>
      <xdr:colOff>165100</xdr:colOff>
      <xdr:row>32</xdr:row>
      <xdr:rowOff>167640</xdr:rowOff>
    </xdr:to>
    <xdr:sp macro="" textlink="">
      <xdr:nvSpPr>
        <xdr:cNvPr id="294" name="フローチャート: 判断 293"/>
        <xdr:cNvSpPr/>
      </xdr:nvSpPr>
      <xdr:spPr>
        <a:xfrm>
          <a:off x="9588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158767</xdr:rowOff>
    </xdr:from>
    <xdr:ext cx="378565" cy="259045"/>
    <xdr:sp macro="" textlink="">
      <xdr:nvSpPr>
        <xdr:cNvPr id="295" name="テキスト ボックス 294"/>
        <xdr:cNvSpPr txBox="1"/>
      </xdr:nvSpPr>
      <xdr:spPr>
        <a:xfrm>
          <a:off x="9450017" y="5645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147320</xdr:rowOff>
    </xdr:from>
    <xdr:to>
      <xdr:col>45</xdr:col>
      <xdr:colOff>177800</xdr:colOff>
      <xdr:row>31</xdr:row>
      <xdr:rowOff>86360</xdr:rowOff>
    </xdr:to>
    <xdr:cxnSp macro="">
      <xdr:nvCxnSpPr>
        <xdr:cNvPr id="296" name="直線コネクタ 295"/>
        <xdr:cNvCxnSpPr/>
      </xdr:nvCxnSpPr>
      <xdr:spPr>
        <a:xfrm>
          <a:off x="7861300" y="511937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31750</xdr:rowOff>
    </xdr:from>
    <xdr:to>
      <xdr:col>46</xdr:col>
      <xdr:colOff>38100</xdr:colOff>
      <xdr:row>33</xdr:row>
      <xdr:rowOff>133350</xdr:rowOff>
    </xdr:to>
    <xdr:sp macro="" textlink="">
      <xdr:nvSpPr>
        <xdr:cNvPr id="297" name="フローチャート: 判断 296"/>
        <xdr:cNvSpPr/>
      </xdr:nvSpPr>
      <xdr:spPr>
        <a:xfrm>
          <a:off x="8699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124477</xdr:rowOff>
    </xdr:from>
    <xdr:ext cx="378565" cy="259045"/>
    <xdr:sp macro="" textlink="">
      <xdr:nvSpPr>
        <xdr:cNvPr id="298" name="テキスト ボックス 297"/>
        <xdr:cNvSpPr txBox="1"/>
      </xdr:nvSpPr>
      <xdr:spPr>
        <a:xfrm>
          <a:off x="8561017" y="5782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147320</xdr:rowOff>
    </xdr:from>
    <xdr:to>
      <xdr:col>41</xdr:col>
      <xdr:colOff>50800</xdr:colOff>
      <xdr:row>29</xdr:row>
      <xdr:rowOff>165100</xdr:rowOff>
    </xdr:to>
    <xdr:cxnSp macro="">
      <xdr:nvCxnSpPr>
        <xdr:cNvPr id="299" name="直線コネクタ 298"/>
        <xdr:cNvCxnSpPr/>
      </xdr:nvCxnSpPr>
      <xdr:spPr>
        <a:xfrm flipV="1">
          <a:off x="6972300" y="511937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170180</xdr:rowOff>
    </xdr:from>
    <xdr:to>
      <xdr:col>41</xdr:col>
      <xdr:colOff>101600</xdr:colOff>
      <xdr:row>33</xdr:row>
      <xdr:rowOff>100330</xdr:rowOff>
    </xdr:to>
    <xdr:sp macro="" textlink="">
      <xdr:nvSpPr>
        <xdr:cNvPr id="300" name="フローチャート: 判断 299"/>
        <xdr:cNvSpPr/>
      </xdr:nvSpPr>
      <xdr:spPr>
        <a:xfrm>
          <a:off x="7810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91457</xdr:rowOff>
    </xdr:from>
    <xdr:ext cx="378565" cy="259045"/>
    <xdr:sp macro="" textlink="">
      <xdr:nvSpPr>
        <xdr:cNvPr id="301" name="テキスト ボックス 300"/>
        <xdr:cNvSpPr txBox="1"/>
      </xdr:nvSpPr>
      <xdr:spPr>
        <a:xfrm>
          <a:off x="7672017" y="5749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43180</xdr:rowOff>
    </xdr:from>
    <xdr:to>
      <xdr:col>36</xdr:col>
      <xdr:colOff>165100</xdr:colOff>
      <xdr:row>32</xdr:row>
      <xdr:rowOff>144780</xdr:rowOff>
    </xdr:to>
    <xdr:sp macro="" textlink="">
      <xdr:nvSpPr>
        <xdr:cNvPr id="302" name="フローチャート: 判断 301"/>
        <xdr:cNvSpPr/>
      </xdr:nvSpPr>
      <xdr:spPr>
        <a:xfrm>
          <a:off x="6921500" y="55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135907</xdr:rowOff>
    </xdr:from>
    <xdr:ext cx="378565" cy="259045"/>
    <xdr:sp macro="" textlink="">
      <xdr:nvSpPr>
        <xdr:cNvPr id="303" name="テキスト ボックス 302"/>
        <xdr:cNvSpPr txBox="1"/>
      </xdr:nvSpPr>
      <xdr:spPr>
        <a:xfrm>
          <a:off x="6783017" y="5622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85090</xdr:rowOff>
    </xdr:from>
    <xdr:to>
      <xdr:col>55</xdr:col>
      <xdr:colOff>50800</xdr:colOff>
      <xdr:row>32</xdr:row>
      <xdr:rowOff>15240</xdr:rowOff>
    </xdr:to>
    <xdr:sp macro="" textlink="">
      <xdr:nvSpPr>
        <xdr:cNvPr id="309" name="楕円 308"/>
        <xdr:cNvSpPr/>
      </xdr:nvSpPr>
      <xdr:spPr>
        <a:xfrm>
          <a:off x="10426700" y="54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107967</xdr:rowOff>
    </xdr:from>
    <xdr:ext cx="469744" cy="259045"/>
    <xdr:sp macro="" textlink="">
      <xdr:nvSpPr>
        <xdr:cNvPr id="310" name="労働費該当値テキスト"/>
        <xdr:cNvSpPr txBox="1"/>
      </xdr:nvSpPr>
      <xdr:spPr>
        <a:xfrm>
          <a:off x="10528300" y="525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27940</xdr:rowOff>
    </xdr:from>
    <xdr:to>
      <xdr:col>50</xdr:col>
      <xdr:colOff>165100</xdr:colOff>
      <xdr:row>31</xdr:row>
      <xdr:rowOff>129540</xdr:rowOff>
    </xdr:to>
    <xdr:sp macro="" textlink="">
      <xdr:nvSpPr>
        <xdr:cNvPr id="311" name="楕円 310"/>
        <xdr:cNvSpPr/>
      </xdr:nvSpPr>
      <xdr:spPr>
        <a:xfrm>
          <a:off x="9588500" y="53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146067</xdr:rowOff>
    </xdr:from>
    <xdr:ext cx="469744" cy="259045"/>
    <xdr:sp macro="" textlink="">
      <xdr:nvSpPr>
        <xdr:cNvPr id="312" name="テキスト ボックス 311"/>
        <xdr:cNvSpPr txBox="1"/>
      </xdr:nvSpPr>
      <xdr:spPr>
        <a:xfrm>
          <a:off x="9404428" y="511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35560</xdr:rowOff>
    </xdr:from>
    <xdr:to>
      <xdr:col>46</xdr:col>
      <xdr:colOff>38100</xdr:colOff>
      <xdr:row>31</xdr:row>
      <xdr:rowOff>137160</xdr:rowOff>
    </xdr:to>
    <xdr:sp macro="" textlink="">
      <xdr:nvSpPr>
        <xdr:cNvPr id="313" name="楕円 312"/>
        <xdr:cNvSpPr/>
      </xdr:nvSpPr>
      <xdr:spPr>
        <a:xfrm>
          <a:off x="8699500" y="53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153687</xdr:rowOff>
    </xdr:from>
    <xdr:ext cx="469744" cy="259045"/>
    <xdr:sp macro="" textlink="">
      <xdr:nvSpPr>
        <xdr:cNvPr id="314" name="テキスト ボックス 313"/>
        <xdr:cNvSpPr txBox="1"/>
      </xdr:nvSpPr>
      <xdr:spPr>
        <a:xfrm>
          <a:off x="8515428" y="51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96520</xdr:rowOff>
    </xdr:from>
    <xdr:to>
      <xdr:col>41</xdr:col>
      <xdr:colOff>101600</xdr:colOff>
      <xdr:row>30</xdr:row>
      <xdr:rowOff>26670</xdr:rowOff>
    </xdr:to>
    <xdr:sp macro="" textlink="">
      <xdr:nvSpPr>
        <xdr:cNvPr id="315" name="楕円 314"/>
        <xdr:cNvSpPr/>
      </xdr:nvSpPr>
      <xdr:spPr>
        <a:xfrm>
          <a:off x="7810500" y="50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43197</xdr:rowOff>
    </xdr:from>
    <xdr:ext cx="469744" cy="259045"/>
    <xdr:sp macro="" textlink="">
      <xdr:nvSpPr>
        <xdr:cNvPr id="316" name="テキスト ボックス 315"/>
        <xdr:cNvSpPr txBox="1"/>
      </xdr:nvSpPr>
      <xdr:spPr>
        <a:xfrm>
          <a:off x="7626428" y="484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114300</xdr:rowOff>
    </xdr:from>
    <xdr:to>
      <xdr:col>36</xdr:col>
      <xdr:colOff>165100</xdr:colOff>
      <xdr:row>30</xdr:row>
      <xdr:rowOff>44450</xdr:rowOff>
    </xdr:to>
    <xdr:sp macro="" textlink="">
      <xdr:nvSpPr>
        <xdr:cNvPr id="317" name="楕円 316"/>
        <xdr:cNvSpPr/>
      </xdr:nvSpPr>
      <xdr:spPr>
        <a:xfrm>
          <a:off x="6921500" y="508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60977</xdr:rowOff>
    </xdr:from>
    <xdr:ext cx="469744" cy="259045"/>
    <xdr:sp macro="" textlink="">
      <xdr:nvSpPr>
        <xdr:cNvPr id="318" name="テキスト ボックス 317"/>
        <xdr:cNvSpPr txBox="1"/>
      </xdr:nvSpPr>
      <xdr:spPr>
        <a:xfrm>
          <a:off x="6737428" y="486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149896</xdr:rowOff>
    </xdr:from>
    <xdr:to>
      <xdr:col>54</xdr:col>
      <xdr:colOff>189865</xdr:colOff>
      <xdr:row>58</xdr:row>
      <xdr:rowOff>125344</xdr:rowOff>
    </xdr:to>
    <xdr:cxnSp macro="">
      <xdr:nvCxnSpPr>
        <xdr:cNvPr id="340" name="直線コネクタ 339"/>
        <xdr:cNvCxnSpPr/>
      </xdr:nvCxnSpPr>
      <xdr:spPr>
        <a:xfrm flipV="1">
          <a:off x="10475595" y="8893846"/>
          <a:ext cx="1270" cy="117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129171</xdr:rowOff>
    </xdr:from>
    <xdr:ext cx="378565" cy="259045"/>
    <xdr:sp macro="" textlink="">
      <xdr:nvSpPr>
        <xdr:cNvPr id="341" name="農林水産業費最小値テキスト"/>
        <xdr:cNvSpPr txBox="1"/>
      </xdr:nvSpPr>
      <xdr:spPr>
        <a:xfrm>
          <a:off x="10528300" y="1007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125344</xdr:rowOff>
    </xdr:from>
    <xdr:to>
      <xdr:col>55</xdr:col>
      <xdr:colOff>88900</xdr:colOff>
      <xdr:row>58</xdr:row>
      <xdr:rowOff>125344</xdr:rowOff>
    </xdr:to>
    <xdr:cxnSp macro="">
      <xdr:nvCxnSpPr>
        <xdr:cNvPr id="342" name="直線コネクタ 341"/>
        <xdr:cNvCxnSpPr/>
      </xdr:nvCxnSpPr>
      <xdr:spPr>
        <a:xfrm>
          <a:off x="10388600" y="1006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96573</xdr:rowOff>
    </xdr:from>
    <xdr:ext cx="534377" cy="259045"/>
    <xdr:sp macro="" textlink="">
      <xdr:nvSpPr>
        <xdr:cNvPr id="343" name="農林水産業費最大値テキスト"/>
        <xdr:cNvSpPr txBox="1"/>
      </xdr:nvSpPr>
      <xdr:spPr>
        <a:xfrm>
          <a:off x="10528300" y="86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149896</xdr:rowOff>
    </xdr:from>
    <xdr:to>
      <xdr:col>55</xdr:col>
      <xdr:colOff>88900</xdr:colOff>
      <xdr:row>51</xdr:row>
      <xdr:rowOff>149896</xdr:rowOff>
    </xdr:to>
    <xdr:cxnSp macro="">
      <xdr:nvCxnSpPr>
        <xdr:cNvPr id="344" name="直線コネクタ 343"/>
        <xdr:cNvCxnSpPr/>
      </xdr:nvCxnSpPr>
      <xdr:spPr>
        <a:xfrm>
          <a:off x="10388600" y="88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82413</xdr:rowOff>
    </xdr:from>
    <xdr:to>
      <xdr:col>55</xdr:col>
      <xdr:colOff>0</xdr:colOff>
      <xdr:row>58</xdr:row>
      <xdr:rowOff>91191</xdr:rowOff>
    </xdr:to>
    <xdr:cxnSp macro="">
      <xdr:nvCxnSpPr>
        <xdr:cNvPr id="345" name="直線コネクタ 344"/>
        <xdr:cNvCxnSpPr/>
      </xdr:nvCxnSpPr>
      <xdr:spPr>
        <a:xfrm>
          <a:off x="9639300" y="10026513"/>
          <a:ext cx="8382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47495</xdr:rowOff>
    </xdr:from>
    <xdr:ext cx="469744" cy="259045"/>
    <xdr:sp macro="" textlink="">
      <xdr:nvSpPr>
        <xdr:cNvPr id="346" name="農林水産業費平均値テキスト"/>
        <xdr:cNvSpPr txBox="1"/>
      </xdr:nvSpPr>
      <xdr:spPr>
        <a:xfrm>
          <a:off x="10528300" y="9648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24618</xdr:rowOff>
    </xdr:from>
    <xdr:to>
      <xdr:col>55</xdr:col>
      <xdr:colOff>50800</xdr:colOff>
      <xdr:row>57</xdr:row>
      <xdr:rowOff>126218</xdr:rowOff>
    </xdr:to>
    <xdr:sp macro="" textlink="">
      <xdr:nvSpPr>
        <xdr:cNvPr id="347" name="フローチャート: 判断 346"/>
        <xdr:cNvSpPr/>
      </xdr:nvSpPr>
      <xdr:spPr>
        <a:xfrm>
          <a:off x="104267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82413</xdr:rowOff>
    </xdr:from>
    <xdr:to>
      <xdr:col>50</xdr:col>
      <xdr:colOff>114300</xdr:colOff>
      <xdr:row>58</xdr:row>
      <xdr:rowOff>85842</xdr:rowOff>
    </xdr:to>
    <xdr:cxnSp macro="">
      <xdr:nvCxnSpPr>
        <xdr:cNvPr id="348" name="直線コネクタ 347"/>
        <xdr:cNvCxnSpPr/>
      </xdr:nvCxnSpPr>
      <xdr:spPr>
        <a:xfrm flipV="1">
          <a:off x="8750300" y="1002651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41031</xdr:rowOff>
    </xdr:from>
    <xdr:to>
      <xdr:col>50</xdr:col>
      <xdr:colOff>165100</xdr:colOff>
      <xdr:row>57</xdr:row>
      <xdr:rowOff>142631</xdr:rowOff>
    </xdr:to>
    <xdr:sp macro="" textlink="">
      <xdr:nvSpPr>
        <xdr:cNvPr id="349" name="フローチャート: 判断 348"/>
        <xdr:cNvSpPr/>
      </xdr:nvSpPr>
      <xdr:spPr>
        <a:xfrm>
          <a:off x="9588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159158</xdr:rowOff>
    </xdr:from>
    <xdr:ext cx="469744" cy="259045"/>
    <xdr:sp macro="" textlink="">
      <xdr:nvSpPr>
        <xdr:cNvPr id="350" name="テキスト ボックス 349"/>
        <xdr:cNvSpPr txBox="1"/>
      </xdr:nvSpPr>
      <xdr:spPr>
        <a:xfrm>
          <a:off x="9404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75647</xdr:rowOff>
    </xdr:from>
    <xdr:to>
      <xdr:col>45</xdr:col>
      <xdr:colOff>177800</xdr:colOff>
      <xdr:row>58</xdr:row>
      <xdr:rowOff>85842</xdr:rowOff>
    </xdr:to>
    <xdr:cxnSp macro="">
      <xdr:nvCxnSpPr>
        <xdr:cNvPr id="351" name="直線コネクタ 350"/>
        <xdr:cNvCxnSpPr/>
      </xdr:nvCxnSpPr>
      <xdr:spPr>
        <a:xfrm>
          <a:off x="7861300" y="10019747"/>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29098</xdr:rowOff>
    </xdr:from>
    <xdr:to>
      <xdr:col>46</xdr:col>
      <xdr:colOff>38100</xdr:colOff>
      <xdr:row>57</xdr:row>
      <xdr:rowOff>130698</xdr:rowOff>
    </xdr:to>
    <xdr:sp macro="" textlink="">
      <xdr:nvSpPr>
        <xdr:cNvPr id="352" name="フローチャート: 判断 351"/>
        <xdr:cNvSpPr/>
      </xdr:nvSpPr>
      <xdr:spPr>
        <a:xfrm>
          <a:off x="8699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147225</xdr:rowOff>
    </xdr:from>
    <xdr:ext cx="469744" cy="259045"/>
    <xdr:sp macro="" textlink="">
      <xdr:nvSpPr>
        <xdr:cNvPr id="353" name="テキスト ボックス 352"/>
        <xdr:cNvSpPr txBox="1"/>
      </xdr:nvSpPr>
      <xdr:spPr>
        <a:xfrm>
          <a:off x="8515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75647</xdr:rowOff>
    </xdr:from>
    <xdr:to>
      <xdr:col>41</xdr:col>
      <xdr:colOff>50800</xdr:colOff>
      <xdr:row>58</xdr:row>
      <xdr:rowOff>79670</xdr:rowOff>
    </xdr:to>
    <xdr:cxnSp macro="">
      <xdr:nvCxnSpPr>
        <xdr:cNvPr id="354" name="直線コネクタ 353"/>
        <xdr:cNvCxnSpPr/>
      </xdr:nvCxnSpPr>
      <xdr:spPr>
        <a:xfrm flipV="1">
          <a:off x="6972300" y="10019747"/>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32436</xdr:rowOff>
    </xdr:from>
    <xdr:to>
      <xdr:col>41</xdr:col>
      <xdr:colOff>101600</xdr:colOff>
      <xdr:row>57</xdr:row>
      <xdr:rowOff>134036</xdr:rowOff>
    </xdr:to>
    <xdr:sp macro="" textlink="">
      <xdr:nvSpPr>
        <xdr:cNvPr id="355" name="フローチャート: 判断 354"/>
        <xdr:cNvSpPr/>
      </xdr:nvSpPr>
      <xdr:spPr>
        <a:xfrm>
          <a:off x="7810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150563</xdr:rowOff>
    </xdr:from>
    <xdr:ext cx="469744" cy="259045"/>
    <xdr:sp macro="" textlink="">
      <xdr:nvSpPr>
        <xdr:cNvPr id="356" name="テキスト ボックス 355"/>
        <xdr:cNvSpPr txBox="1"/>
      </xdr:nvSpPr>
      <xdr:spPr>
        <a:xfrm>
          <a:off x="7626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23475</xdr:rowOff>
    </xdr:from>
    <xdr:to>
      <xdr:col>36</xdr:col>
      <xdr:colOff>165100</xdr:colOff>
      <xdr:row>57</xdr:row>
      <xdr:rowOff>125075</xdr:rowOff>
    </xdr:to>
    <xdr:sp macro="" textlink="">
      <xdr:nvSpPr>
        <xdr:cNvPr id="357" name="フローチャート: 判断 356"/>
        <xdr:cNvSpPr/>
      </xdr:nvSpPr>
      <xdr:spPr>
        <a:xfrm>
          <a:off x="6921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141602</xdr:rowOff>
    </xdr:from>
    <xdr:ext cx="469744" cy="259045"/>
    <xdr:sp macro="" textlink="">
      <xdr:nvSpPr>
        <xdr:cNvPr id="358" name="テキスト ボックス 357"/>
        <xdr:cNvSpPr txBox="1"/>
      </xdr:nvSpPr>
      <xdr:spPr>
        <a:xfrm>
          <a:off x="6737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40391</xdr:rowOff>
    </xdr:from>
    <xdr:to>
      <xdr:col>55</xdr:col>
      <xdr:colOff>50800</xdr:colOff>
      <xdr:row>58</xdr:row>
      <xdr:rowOff>141991</xdr:rowOff>
    </xdr:to>
    <xdr:sp macro="" textlink="">
      <xdr:nvSpPr>
        <xdr:cNvPr id="364" name="楕円 363"/>
        <xdr:cNvSpPr/>
      </xdr:nvSpPr>
      <xdr:spPr>
        <a:xfrm>
          <a:off x="10426700" y="99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126768</xdr:rowOff>
    </xdr:from>
    <xdr:ext cx="469744" cy="259045"/>
    <xdr:sp macro="" textlink="">
      <xdr:nvSpPr>
        <xdr:cNvPr id="365" name="農林水産業費該当値テキスト"/>
        <xdr:cNvSpPr txBox="1"/>
      </xdr:nvSpPr>
      <xdr:spPr>
        <a:xfrm>
          <a:off x="10528300" y="989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31613</xdr:rowOff>
    </xdr:from>
    <xdr:to>
      <xdr:col>50</xdr:col>
      <xdr:colOff>165100</xdr:colOff>
      <xdr:row>58</xdr:row>
      <xdr:rowOff>133213</xdr:rowOff>
    </xdr:to>
    <xdr:sp macro="" textlink="">
      <xdr:nvSpPr>
        <xdr:cNvPr id="366" name="楕円 365"/>
        <xdr:cNvSpPr/>
      </xdr:nvSpPr>
      <xdr:spPr>
        <a:xfrm>
          <a:off x="9588500" y="997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124340</xdr:rowOff>
    </xdr:from>
    <xdr:ext cx="469744" cy="259045"/>
    <xdr:sp macro="" textlink="">
      <xdr:nvSpPr>
        <xdr:cNvPr id="367" name="テキスト ボックス 366"/>
        <xdr:cNvSpPr txBox="1"/>
      </xdr:nvSpPr>
      <xdr:spPr>
        <a:xfrm>
          <a:off x="9404428" y="1006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35042</xdr:rowOff>
    </xdr:from>
    <xdr:to>
      <xdr:col>46</xdr:col>
      <xdr:colOff>38100</xdr:colOff>
      <xdr:row>58</xdr:row>
      <xdr:rowOff>136642</xdr:rowOff>
    </xdr:to>
    <xdr:sp macro="" textlink="">
      <xdr:nvSpPr>
        <xdr:cNvPr id="368" name="楕円 367"/>
        <xdr:cNvSpPr/>
      </xdr:nvSpPr>
      <xdr:spPr>
        <a:xfrm>
          <a:off x="8699500" y="99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127769</xdr:rowOff>
    </xdr:from>
    <xdr:ext cx="469744" cy="259045"/>
    <xdr:sp macro="" textlink="">
      <xdr:nvSpPr>
        <xdr:cNvPr id="369" name="テキスト ボックス 368"/>
        <xdr:cNvSpPr txBox="1"/>
      </xdr:nvSpPr>
      <xdr:spPr>
        <a:xfrm>
          <a:off x="8515428" y="1007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24847</xdr:rowOff>
    </xdr:from>
    <xdr:to>
      <xdr:col>41</xdr:col>
      <xdr:colOff>101600</xdr:colOff>
      <xdr:row>58</xdr:row>
      <xdr:rowOff>126447</xdr:rowOff>
    </xdr:to>
    <xdr:sp macro="" textlink="">
      <xdr:nvSpPr>
        <xdr:cNvPr id="370" name="楕円 369"/>
        <xdr:cNvSpPr/>
      </xdr:nvSpPr>
      <xdr:spPr>
        <a:xfrm>
          <a:off x="7810500" y="99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117574</xdr:rowOff>
    </xdr:from>
    <xdr:ext cx="469744" cy="259045"/>
    <xdr:sp macro="" textlink="">
      <xdr:nvSpPr>
        <xdr:cNvPr id="371" name="テキスト ボックス 370"/>
        <xdr:cNvSpPr txBox="1"/>
      </xdr:nvSpPr>
      <xdr:spPr>
        <a:xfrm>
          <a:off x="7626428" y="1006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28870</xdr:rowOff>
    </xdr:from>
    <xdr:to>
      <xdr:col>36</xdr:col>
      <xdr:colOff>165100</xdr:colOff>
      <xdr:row>58</xdr:row>
      <xdr:rowOff>130470</xdr:rowOff>
    </xdr:to>
    <xdr:sp macro="" textlink="">
      <xdr:nvSpPr>
        <xdr:cNvPr id="372" name="楕円 371"/>
        <xdr:cNvSpPr/>
      </xdr:nvSpPr>
      <xdr:spPr>
        <a:xfrm>
          <a:off x="6921500" y="99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121597</xdr:rowOff>
    </xdr:from>
    <xdr:ext cx="469744" cy="259045"/>
    <xdr:sp macro="" textlink="">
      <xdr:nvSpPr>
        <xdr:cNvPr id="373" name="テキスト ボックス 372"/>
        <xdr:cNvSpPr txBox="1"/>
      </xdr:nvSpPr>
      <xdr:spPr>
        <a:xfrm>
          <a:off x="6737428" y="1006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46165</xdr:rowOff>
    </xdr:from>
    <xdr:to>
      <xdr:col>54</xdr:col>
      <xdr:colOff>189865</xdr:colOff>
      <xdr:row>78</xdr:row>
      <xdr:rowOff>134747</xdr:rowOff>
    </xdr:to>
    <xdr:cxnSp macro="">
      <xdr:nvCxnSpPr>
        <xdr:cNvPr id="397" name="直線コネクタ 396"/>
        <xdr:cNvCxnSpPr/>
      </xdr:nvCxnSpPr>
      <xdr:spPr>
        <a:xfrm flipV="1">
          <a:off x="10475595" y="12219115"/>
          <a:ext cx="1270" cy="128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138574</xdr:rowOff>
    </xdr:from>
    <xdr:ext cx="469744" cy="259045"/>
    <xdr:sp macro="" textlink="">
      <xdr:nvSpPr>
        <xdr:cNvPr id="398" name="商工費最小値テキスト"/>
        <xdr:cNvSpPr txBox="1"/>
      </xdr:nvSpPr>
      <xdr:spPr>
        <a:xfrm>
          <a:off x="10528300"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134747</xdr:rowOff>
    </xdr:from>
    <xdr:to>
      <xdr:col>55</xdr:col>
      <xdr:colOff>88900</xdr:colOff>
      <xdr:row>78</xdr:row>
      <xdr:rowOff>134747</xdr:rowOff>
    </xdr:to>
    <xdr:cxnSp macro="">
      <xdr:nvCxnSpPr>
        <xdr:cNvPr id="399" name="直線コネクタ 398"/>
        <xdr:cNvCxnSpPr/>
      </xdr:nvCxnSpPr>
      <xdr:spPr>
        <a:xfrm>
          <a:off x="10388600" y="1350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164292</xdr:rowOff>
    </xdr:from>
    <xdr:ext cx="534377" cy="259045"/>
    <xdr:sp macro="" textlink="">
      <xdr:nvSpPr>
        <xdr:cNvPr id="400" name="商工費最大値テキスト"/>
        <xdr:cNvSpPr txBox="1"/>
      </xdr:nvSpPr>
      <xdr:spPr>
        <a:xfrm>
          <a:off x="10528300" y="119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46165</xdr:rowOff>
    </xdr:from>
    <xdr:to>
      <xdr:col>55</xdr:col>
      <xdr:colOff>88900</xdr:colOff>
      <xdr:row>71</xdr:row>
      <xdr:rowOff>46165</xdr:rowOff>
    </xdr:to>
    <xdr:cxnSp macro="">
      <xdr:nvCxnSpPr>
        <xdr:cNvPr id="401" name="直線コネクタ 400"/>
        <xdr:cNvCxnSpPr/>
      </xdr:nvCxnSpPr>
      <xdr:spPr>
        <a:xfrm>
          <a:off x="10388600" y="122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17360</xdr:rowOff>
    </xdr:from>
    <xdr:to>
      <xdr:col>55</xdr:col>
      <xdr:colOff>0</xdr:colOff>
      <xdr:row>77</xdr:row>
      <xdr:rowOff>24219</xdr:rowOff>
    </xdr:to>
    <xdr:cxnSp macro="">
      <xdr:nvCxnSpPr>
        <xdr:cNvPr id="402" name="直線コネクタ 401"/>
        <xdr:cNvCxnSpPr/>
      </xdr:nvCxnSpPr>
      <xdr:spPr>
        <a:xfrm>
          <a:off x="9639300" y="13219010"/>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117034</xdr:rowOff>
    </xdr:from>
    <xdr:ext cx="534377" cy="259045"/>
    <xdr:sp macro="" textlink="">
      <xdr:nvSpPr>
        <xdr:cNvPr id="403" name="商工費平均値テキスト"/>
        <xdr:cNvSpPr txBox="1"/>
      </xdr:nvSpPr>
      <xdr:spPr>
        <a:xfrm>
          <a:off x="10528300" y="12975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04" name="フローチャート: 判断 403"/>
        <xdr:cNvSpPr/>
      </xdr:nvSpPr>
      <xdr:spPr>
        <a:xfrm>
          <a:off x="104267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161074</xdr:rowOff>
    </xdr:from>
    <xdr:to>
      <xdr:col>50</xdr:col>
      <xdr:colOff>114300</xdr:colOff>
      <xdr:row>77</xdr:row>
      <xdr:rowOff>17360</xdr:rowOff>
    </xdr:to>
    <xdr:cxnSp macro="">
      <xdr:nvCxnSpPr>
        <xdr:cNvPr id="405" name="直線コネクタ 404"/>
        <xdr:cNvCxnSpPr/>
      </xdr:nvCxnSpPr>
      <xdr:spPr>
        <a:xfrm>
          <a:off x="8750300" y="13191274"/>
          <a:ext cx="889000" cy="2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111761</xdr:rowOff>
    </xdr:from>
    <xdr:to>
      <xdr:col>50</xdr:col>
      <xdr:colOff>165100</xdr:colOff>
      <xdr:row>77</xdr:row>
      <xdr:rowOff>41911</xdr:rowOff>
    </xdr:to>
    <xdr:sp macro="" textlink="">
      <xdr:nvSpPr>
        <xdr:cNvPr id="406" name="フローチャート: 判断 405"/>
        <xdr:cNvSpPr/>
      </xdr:nvSpPr>
      <xdr:spPr>
        <a:xfrm>
          <a:off x="9588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58437</xdr:rowOff>
    </xdr:from>
    <xdr:ext cx="534377" cy="259045"/>
    <xdr:sp macro="" textlink="">
      <xdr:nvSpPr>
        <xdr:cNvPr id="407" name="テキスト ボックス 406"/>
        <xdr:cNvSpPr txBox="1"/>
      </xdr:nvSpPr>
      <xdr:spPr>
        <a:xfrm>
          <a:off x="93721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161074</xdr:rowOff>
    </xdr:from>
    <xdr:to>
      <xdr:col>45</xdr:col>
      <xdr:colOff>177800</xdr:colOff>
      <xdr:row>77</xdr:row>
      <xdr:rowOff>46013</xdr:rowOff>
    </xdr:to>
    <xdr:cxnSp macro="">
      <xdr:nvCxnSpPr>
        <xdr:cNvPr id="408" name="直線コネクタ 407"/>
        <xdr:cNvCxnSpPr/>
      </xdr:nvCxnSpPr>
      <xdr:spPr>
        <a:xfrm flipV="1">
          <a:off x="7861300" y="13191274"/>
          <a:ext cx="889000" cy="5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151612</xdr:rowOff>
    </xdr:from>
    <xdr:to>
      <xdr:col>46</xdr:col>
      <xdr:colOff>38100</xdr:colOff>
      <xdr:row>76</xdr:row>
      <xdr:rowOff>81762</xdr:rowOff>
    </xdr:to>
    <xdr:sp macro="" textlink="">
      <xdr:nvSpPr>
        <xdr:cNvPr id="409" name="フローチャート: 判断 408"/>
        <xdr:cNvSpPr/>
      </xdr:nvSpPr>
      <xdr:spPr>
        <a:xfrm>
          <a:off x="8699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98289</xdr:rowOff>
    </xdr:from>
    <xdr:ext cx="534377" cy="259045"/>
    <xdr:sp macro="" textlink="">
      <xdr:nvSpPr>
        <xdr:cNvPr id="410" name="テキスト ボックス 409"/>
        <xdr:cNvSpPr txBox="1"/>
      </xdr:nvSpPr>
      <xdr:spPr>
        <a:xfrm>
          <a:off x="8483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46013</xdr:rowOff>
    </xdr:from>
    <xdr:to>
      <xdr:col>41</xdr:col>
      <xdr:colOff>50800</xdr:colOff>
      <xdr:row>77</xdr:row>
      <xdr:rowOff>100991</xdr:rowOff>
    </xdr:to>
    <xdr:cxnSp macro="">
      <xdr:nvCxnSpPr>
        <xdr:cNvPr id="411" name="直線コネクタ 410"/>
        <xdr:cNvCxnSpPr/>
      </xdr:nvCxnSpPr>
      <xdr:spPr>
        <a:xfrm flipV="1">
          <a:off x="6972300" y="13247663"/>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28473</xdr:rowOff>
    </xdr:from>
    <xdr:to>
      <xdr:col>41</xdr:col>
      <xdr:colOff>101600</xdr:colOff>
      <xdr:row>77</xdr:row>
      <xdr:rowOff>130073</xdr:rowOff>
    </xdr:to>
    <xdr:sp macro="" textlink="">
      <xdr:nvSpPr>
        <xdr:cNvPr id="412" name="フローチャート: 判断 411"/>
        <xdr:cNvSpPr/>
      </xdr:nvSpPr>
      <xdr:spPr>
        <a:xfrm>
          <a:off x="7810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121200</xdr:rowOff>
    </xdr:from>
    <xdr:ext cx="469744" cy="259045"/>
    <xdr:sp macro="" textlink="">
      <xdr:nvSpPr>
        <xdr:cNvPr id="413" name="テキスト ボックス 412"/>
        <xdr:cNvSpPr txBox="1"/>
      </xdr:nvSpPr>
      <xdr:spPr>
        <a:xfrm>
          <a:off x="7626428" y="1332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47561</xdr:rowOff>
    </xdr:from>
    <xdr:to>
      <xdr:col>36</xdr:col>
      <xdr:colOff>165100</xdr:colOff>
      <xdr:row>77</xdr:row>
      <xdr:rowOff>149161</xdr:rowOff>
    </xdr:to>
    <xdr:sp macro="" textlink="">
      <xdr:nvSpPr>
        <xdr:cNvPr id="414" name="フローチャート: 判断 413"/>
        <xdr:cNvSpPr/>
      </xdr:nvSpPr>
      <xdr:spPr>
        <a:xfrm>
          <a:off x="6921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165688</xdr:rowOff>
    </xdr:from>
    <xdr:ext cx="469744" cy="259045"/>
    <xdr:sp macro="" textlink="">
      <xdr:nvSpPr>
        <xdr:cNvPr id="415" name="テキスト ボックス 414"/>
        <xdr:cNvSpPr txBox="1"/>
      </xdr:nvSpPr>
      <xdr:spPr>
        <a:xfrm>
          <a:off x="6737428" y="1302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144869</xdr:rowOff>
    </xdr:from>
    <xdr:to>
      <xdr:col>55</xdr:col>
      <xdr:colOff>50800</xdr:colOff>
      <xdr:row>77</xdr:row>
      <xdr:rowOff>75019</xdr:rowOff>
    </xdr:to>
    <xdr:sp macro="" textlink="">
      <xdr:nvSpPr>
        <xdr:cNvPr id="421" name="楕円 420"/>
        <xdr:cNvSpPr/>
      </xdr:nvSpPr>
      <xdr:spPr>
        <a:xfrm>
          <a:off x="10426700" y="131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123296</xdr:rowOff>
    </xdr:from>
    <xdr:ext cx="469744" cy="259045"/>
    <xdr:sp macro="" textlink="">
      <xdr:nvSpPr>
        <xdr:cNvPr id="422" name="商工費該当値テキスト"/>
        <xdr:cNvSpPr txBox="1"/>
      </xdr:nvSpPr>
      <xdr:spPr>
        <a:xfrm>
          <a:off x="10528300" y="131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138010</xdr:rowOff>
    </xdr:from>
    <xdr:to>
      <xdr:col>50</xdr:col>
      <xdr:colOff>165100</xdr:colOff>
      <xdr:row>77</xdr:row>
      <xdr:rowOff>68160</xdr:rowOff>
    </xdr:to>
    <xdr:sp macro="" textlink="">
      <xdr:nvSpPr>
        <xdr:cNvPr id="423" name="楕円 422"/>
        <xdr:cNvSpPr/>
      </xdr:nvSpPr>
      <xdr:spPr>
        <a:xfrm>
          <a:off x="9588500" y="131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59287</xdr:rowOff>
    </xdr:from>
    <xdr:ext cx="469744" cy="259045"/>
    <xdr:sp macro="" textlink="">
      <xdr:nvSpPr>
        <xdr:cNvPr id="424" name="テキスト ボックス 423"/>
        <xdr:cNvSpPr txBox="1"/>
      </xdr:nvSpPr>
      <xdr:spPr>
        <a:xfrm>
          <a:off x="9404428" y="1326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110274</xdr:rowOff>
    </xdr:from>
    <xdr:to>
      <xdr:col>46</xdr:col>
      <xdr:colOff>38100</xdr:colOff>
      <xdr:row>77</xdr:row>
      <xdr:rowOff>40424</xdr:rowOff>
    </xdr:to>
    <xdr:sp macro="" textlink="">
      <xdr:nvSpPr>
        <xdr:cNvPr id="425" name="楕円 424"/>
        <xdr:cNvSpPr/>
      </xdr:nvSpPr>
      <xdr:spPr>
        <a:xfrm>
          <a:off x="8699500" y="131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31551</xdr:rowOff>
    </xdr:from>
    <xdr:ext cx="534377" cy="259045"/>
    <xdr:sp macro="" textlink="">
      <xdr:nvSpPr>
        <xdr:cNvPr id="426" name="テキスト ボックス 425"/>
        <xdr:cNvSpPr txBox="1"/>
      </xdr:nvSpPr>
      <xdr:spPr>
        <a:xfrm>
          <a:off x="8483111" y="132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166663</xdr:rowOff>
    </xdr:from>
    <xdr:to>
      <xdr:col>41</xdr:col>
      <xdr:colOff>101600</xdr:colOff>
      <xdr:row>77</xdr:row>
      <xdr:rowOff>96813</xdr:rowOff>
    </xdr:to>
    <xdr:sp macro="" textlink="">
      <xdr:nvSpPr>
        <xdr:cNvPr id="427" name="楕円 426"/>
        <xdr:cNvSpPr/>
      </xdr:nvSpPr>
      <xdr:spPr>
        <a:xfrm>
          <a:off x="7810500" y="131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113340</xdr:rowOff>
    </xdr:from>
    <xdr:ext cx="469744" cy="259045"/>
    <xdr:sp macro="" textlink="">
      <xdr:nvSpPr>
        <xdr:cNvPr id="428" name="テキスト ボックス 427"/>
        <xdr:cNvSpPr txBox="1"/>
      </xdr:nvSpPr>
      <xdr:spPr>
        <a:xfrm>
          <a:off x="7626428" y="1297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50191</xdr:rowOff>
    </xdr:from>
    <xdr:to>
      <xdr:col>36</xdr:col>
      <xdr:colOff>165100</xdr:colOff>
      <xdr:row>77</xdr:row>
      <xdr:rowOff>151791</xdr:rowOff>
    </xdr:to>
    <xdr:sp macro="" textlink="">
      <xdr:nvSpPr>
        <xdr:cNvPr id="429" name="楕円 428"/>
        <xdr:cNvSpPr/>
      </xdr:nvSpPr>
      <xdr:spPr>
        <a:xfrm>
          <a:off x="6921500" y="132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142918</xdr:rowOff>
    </xdr:from>
    <xdr:ext cx="469744" cy="259045"/>
    <xdr:sp macro="" textlink="">
      <xdr:nvSpPr>
        <xdr:cNvPr id="430" name="テキスト ボックス 429"/>
        <xdr:cNvSpPr txBox="1"/>
      </xdr:nvSpPr>
      <xdr:spPr>
        <a:xfrm>
          <a:off x="6737428" y="1334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152158</xdr:rowOff>
    </xdr:from>
    <xdr:to>
      <xdr:col>54</xdr:col>
      <xdr:colOff>189865</xdr:colOff>
      <xdr:row>99</xdr:row>
      <xdr:rowOff>7246</xdr:rowOff>
    </xdr:to>
    <xdr:cxnSp macro="">
      <xdr:nvCxnSpPr>
        <xdr:cNvPr id="455" name="直線コネクタ 454"/>
        <xdr:cNvCxnSpPr/>
      </xdr:nvCxnSpPr>
      <xdr:spPr>
        <a:xfrm flipV="1">
          <a:off x="10475595" y="15582658"/>
          <a:ext cx="1270" cy="139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11073</xdr:rowOff>
    </xdr:from>
    <xdr:ext cx="534377" cy="259045"/>
    <xdr:sp macro="" textlink="">
      <xdr:nvSpPr>
        <xdr:cNvPr id="456" name="土木費最小値テキスト"/>
        <xdr:cNvSpPr txBox="1"/>
      </xdr:nvSpPr>
      <xdr:spPr>
        <a:xfrm>
          <a:off x="10528300" y="169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7246</xdr:rowOff>
    </xdr:from>
    <xdr:to>
      <xdr:col>55</xdr:col>
      <xdr:colOff>88900</xdr:colOff>
      <xdr:row>99</xdr:row>
      <xdr:rowOff>7246</xdr:rowOff>
    </xdr:to>
    <xdr:cxnSp macro="">
      <xdr:nvCxnSpPr>
        <xdr:cNvPr id="457" name="直線コネクタ 456"/>
        <xdr:cNvCxnSpPr/>
      </xdr:nvCxnSpPr>
      <xdr:spPr>
        <a:xfrm>
          <a:off x="10388600" y="169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98835</xdr:rowOff>
    </xdr:from>
    <xdr:ext cx="534377" cy="259045"/>
    <xdr:sp macro="" textlink="">
      <xdr:nvSpPr>
        <xdr:cNvPr id="458" name="土木費最大値テキスト"/>
        <xdr:cNvSpPr txBox="1"/>
      </xdr:nvSpPr>
      <xdr:spPr>
        <a:xfrm>
          <a:off x="10528300" y="15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152158</xdr:rowOff>
    </xdr:from>
    <xdr:to>
      <xdr:col>55</xdr:col>
      <xdr:colOff>88900</xdr:colOff>
      <xdr:row>90</xdr:row>
      <xdr:rowOff>152158</xdr:rowOff>
    </xdr:to>
    <xdr:cxnSp macro="">
      <xdr:nvCxnSpPr>
        <xdr:cNvPr id="459" name="直線コネクタ 458"/>
        <xdr:cNvCxnSpPr/>
      </xdr:nvCxnSpPr>
      <xdr:spPr>
        <a:xfrm>
          <a:off x="10388600" y="1558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110420</xdr:rowOff>
    </xdr:from>
    <xdr:to>
      <xdr:col>55</xdr:col>
      <xdr:colOff>0</xdr:colOff>
      <xdr:row>98</xdr:row>
      <xdr:rowOff>122135</xdr:rowOff>
    </xdr:to>
    <xdr:cxnSp macro="">
      <xdr:nvCxnSpPr>
        <xdr:cNvPr id="460" name="直線コネクタ 459"/>
        <xdr:cNvCxnSpPr/>
      </xdr:nvCxnSpPr>
      <xdr:spPr>
        <a:xfrm flipV="1">
          <a:off x="9639300" y="16912520"/>
          <a:ext cx="8382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125779</xdr:rowOff>
    </xdr:from>
    <xdr:ext cx="534377" cy="259045"/>
    <xdr:sp macro="" textlink="">
      <xdr:nvSpPr>
        <xdr:cNvPr id="461" name="土木費平均値テキスト"/>
        <xdr:cNvSpPr txBox="1"/>
      </xdr:nvSpPr>
      <xdr:spPr>
        <a:xfrm>
          <a:off x="10528300" y="16413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102902</xdr:rowOff>
    </xdr:from>
    <xdr:to>
      <xdr:col>55</xdr:col>
      <xdr:colOff>50800</xdr:colOff>
      <xdr:row>97</xdr:row>
      <xdr:rowOff>33052</xdr:rowOff>
    </xdr:to>
    <xdr:sp macro="" textlink="">
      <xdr:nvSpPr>
        <xdr:cNvPr id="462" name="フローチャート: 判断 461"/>
        <xdr:cNvSpPr/>
      </xdr:nvSpPr>
      <xdr:spPr>
        <a:xfrm>
          <a:off x="104267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36697</xdr:rowOff>
    </xdr:from>
    <xdr:to>
      <xdr:col>50</xdr:col>
      <xdr:colOff>114300</xdr:colOff>
      <xdr:row>98</xdr:row>
      <xdr:rowOff>122135</xdr:rowOff>
    </xdr:to>
    <xdr:cxnSp macro="">
      <xdr:nvCxnSpPr>
        <xdr:cNvPr id="463" name="直線コネクタ 462"/>
        <xdr:cNvCxnSpPr/>
      </xdr:nvCxnSpPr>
      <xdr:spPr>
        <a:xfrm>
          <a:off x="8750300" y="16838797"/>
          <a:ext cx="889000" cy="8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90843</xdr:rowOff>
    </xdr:from>
    <xdr:to>
      <xdr:col>50</xdr:col>
      <xdr:colOff>165100</xdr:colOff>
      <xdr:row>97</xdr:row>
      <xdr:rowOff>20993</xdr:rowOff>
    </xdr:to>
    <xdr:sp macro="" textlink="">
      <xdr:nvSpPr>
        <xdr:cNvPr id="464" name="フローチャート: 判断 463"/>
        <xdr:cNvSpPr/>
      </xdr:nvSpPr>
      <xdr:spPr>
        <a:xfrm>
          <a:off x="9588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37520</xdr:rowOff>
    </xdr:from>
    <xdr:ext cx="534377" cy="259045"/>
    <xdr:sp macro="" textlink="">
      <xdr:nvSpPr>
        <xdr:cNvPr id="465" name="テキスト ボックス 464"/>
        <xdr:cNvSpPr txBox="1"/>
      </xdr:nvSpPr>
      <xdr:spPr>
        <a:xfrm>
          <a:off x="9372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36697</xdr:rowOff>
    </xdr:from>
    <xdr:to>
      <xdr:col>45</xdr:col>
      <xdr:colOff>177800</xdr:colOff>
      <xdr:row>98</xdr:row>
      <xdr:rowOff>68568</xdr:rowOff>
    </xdr:to>
    <xdr:cxnSp macro="">
      <xdr:nvCxnSpPr>
        <xdr:cNvPr id="466" name="直線コネクタ 465"/>
        <xdr:cNvCxnSpPr/>
      </xdr:nvCxnSpPr>
      <xdr:spPr>
        <a:xfrm flipV="1">
          <a:off x="7861300" y="16838797"/>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102673</xdr:rowOff>
    </xdr:from>
    <xdr:to>
      <xdr:col>46</xdr:col>
      <xdr:colOff>38100</xdr:colOff>
      <xdr:row>97</xdr:row>
      <xdr:rowOff>32823</xdr:rowOff>
    </xdr:to>
    <xdr:sp macro="" textlink="">
      <xdr:nvSpPr>
        <xdr:cNvPr id="467" name="フローチャート: 判断 466"/>
        <xdr:cNvSpPr/>
      </xdr:nvSpPr>
      <xdr:spPr>
        <a:xfrm>
          <a:off x="8699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49350</xdr:rowOff>
    </xdr:from>
    <xdr:ext cx="534377" cy="259045"/>
    <xdr:sp macro="" textlink="">
      <xdr:nvSpPr>
        <xdr:cNvPr id="468" name="テキスト ボックス 467"/>
        <xdr:cNvSpPr txBox="1"/>
      </xdr:nvSpPr>
      <xdr:spPr>
        <a:xfrm>
          <a:off x="8483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121126</xdr:rowOff>
    </xdr:from>
    <xdr:to>
      <xdr:col>41</xdr:col>
      <xdr:colOff>50800</xdr:colOff>
      <xdr:row>98</xdr:row>
      <xdr:rowOff>68568</xdr:rowOff>
    </xdr:to>
    <xdr:cxnSp macro="">
      <xdr:nvCxnSpPr>
        <xdr:cNvPr id="469" name="直線コネクタ 468"/>
        <xdr:cNvCxnSpPr/>
      </xdr:nvCxnSpPr>
      <xdr:spPr>
        <a:xfrm>
          <a:off x="6972300" y="16751776"/>
          <a:ext cx="889000" cy="1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136620</xdr:rowOff>
    </xdr:from>
    <xdr:to>
      <xdr:col>41</xdr:col>
      <xdr:colOff>101600</xdr:colOff>
      <xdr:row>97</xdr:row>
      <xdr:rowOff>66770</xdr:rowOff>
    </xdr:to>
    <xdr:sp macro="" textlink="">
      <xdr:nvSpPr>
        <xdr:cNvPr id="470" name="フローチャート: 判断 469"/>
        <xdr:cNvSpPr/>
      </xdr:nvSpPr>
      <xdr:spPr>
        <a:xfrm>
          <a:off x="7810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83297</xdr:rowOff>
    </xdr:from>
    <xdr:ext cx="534377" cy="259045"/>
    <xdr:sp macro="" textlink="">
      <xdr:nvSpPr>
        <xdr:cNvPr id="471" name="テキスト ボックス 470"/>
        <xdr:cNvSpPr txBox="1"/>
      </xdr:nvSpPr>
      <xdr:spPr>
        <a:xfrm>
          <a:off x="7594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72" name="フローチャート: 判断 471"/>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35177</xdr:rowOff>
    </xdr:from>
    <xdr:ext cx="534377" cy="259045"/>
    <xdr:sp macro="" textlink="">
      <xdr:nvSpPr>
        <xdr:cNvPr id="473" name="テキスト ボックス 472"/>
        <xdr:cNvSpPr txBox="1"/>
      </xdr:nvSpPr>
      <xdr:spPr>
        <a:xfrm>
          <a:off x="6705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59620</xdr:rowOff>
    </xdr:from>
    <xdr:to>
      <xdr:col>55</xdr:col>
      <xdr:colOff>50800</xdr:colOff>
      <xdr:row>98</xdr:row>
      <xdr:rowOff>161220</xdr:rowOff>
    </xdr:to>
    <xdr:sp macro="" textlink="">
      <xdr:nvSpPr>
        <xdr:cNvPr id="479" name="楕円 478"/>
        <xdr:cNvSpPr/>
      </xdr:nvSpPr>
      <xdr:spPr>
        <a:xfrm>
          <a:off x="10426700" y="168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145997</xdr:rowOff>
    </xdr:from>
    <xdr:ext cx="534377" cy="259045"/>
    <xdr:sp macro="" textlink="">
      <xdr:nvSpPr>
        <xdr:cNvPr id="480" name="土木費該当値テキスト"/>
        <xdr:cNvSpPr txBox="1"/>
      </xdr:nvSpPr>
      <xdr:spPr>
        <a:xfrm>
          <a:off x="10528300" y="1677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71335</xdr:rowOff>
    </xdr:from>
    <xdr:to>
      <xdr:col>50</xdr:col>
      <xdr:colOff>165100</xdr:colOff>
      <xdr:row>99</xdr:row>
      <xdr:rowOff>1485</xdr:rowOff>
    </xdr:to>
    <xdr:sp macro="" textlink="">
      <xdr:nvSpPr>
        <xdr:cNvPr id="481" name="楕円 480"/>
        <xdr:cNvSpPr/>
      </xdr:nvSpPr>
      <xdr:spPr>
        <a:xfrm>
          <a:off x="9588500" y="168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164062</xdr:rowOff>
    </xdr:from>
    <xdr:ext cx="534377" cy="259045"/>
    <xdr:sp macro="" textlink="">
      <xdr:nvSpPr>
        <xdr:cNvPr id="482" name="テキスト ボックス 481"/>
        <xdr:cNvSpPr txBox="1"/>
      </xdr:nvSpPr>
      <xdr:spPr>
        <a:xfrm>
          <a:off x="9372111" y="1696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157347</xdr:rowOff>
    </xdr:from>
    <xdr:to>
      <xdr:col>46</xdr:col>
      <xdr:colOff>38100</xdr:colOff>
      <xdr:row>98</xdr:row>
      <xdr:rowOff>87497</xdr:rowOff>
    </xdr:to>
    <xdr:sp macro="" textlink="">
      <xdr:nvSpPr>
        <xdr:cNvPr id="483" name="楕円 482"/>
        <xdr:cNvSpPr/>
      </xdr:nvSpPr>
      <xdr:spPr>
        <a:xfrm>
          <a:off x="8699500" y="167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78624</xdr:rowOff>
    </xdr:from>
    <xdr:ext cx="534377" cy="259045"/>
    <xdr:sp macro="" textlink="">
      <xdr:nvSpPr>
        <xdr:cNvPr id="484" name="テキスト ボックス 483"/>
        <xdr:cNvSpPr txBox="1"/>
      </xdr:nvSpPr>
      <xdr:spPr>
        <a:xfrm>
          <a:off x="8483111" y="1688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17768</xdr:rowOff>
    </xdr:from>
    <xdr:to>
      <xdr:col>41</xdr:col>
      <xdr:colOff>101600</xdr:colOff>
      <xdr:row>98</xdr:row>
      <xdr:rowOff>119368</xdr:rowOff>
    </xdr:to>
    <xdr:sp macro="" textlink="">
      <xdr:nvSpPr>
        <xdr:cNvPr id="485" name="楕円 484"/>
        <xdr:cNvSpPr/>
      </xdr:nvSpPr>
      <xdr:spPr>
        <a:xfrm>
          <a:off x="7810500" y="168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110495</xdr:rowOff>
    </xdr:from>
    <xdr:ext cx="534377" cy="259045"/>
    <xdr:sp macro="" textlink="">
      <xdr:nvSpPr>
        <xdr:cNvPr id="486" name="テキスト ボックス 485"/>
        <xdr:cNvSpPr txBox="1"/>
      </xdr:nvSpPr>
      <xdr:spPr>
        <a:xfrm>
          <a:off x="7594111" y="1691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70326</xdr:rowOff>
    </xdr:from>
    <xdr:to>
      <xdr:col>36</xdr:col>
      <xdr:colOff>165100</xdr:colOff>
      <xdr:row>98</xdr:row>
      <xdr:rowOff>476</xdr:rowOff>
    </xdr:to>
    <xdr:sp macro="" textlink="">
      <xdr:nvSpPr>
        <xdr:cNvPr id="487" name="楕円 486"/>
        <xdr:cNvSpPr/>
      </xdr:nvSpPr>
      <xdr:spPr>
        <a:xfrm>
          <a:off x="6921500" y="16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163053</xdr:rowOff>
    </xdr:from>
    <xdr:ext cx="534377" cy="259045"/>
    <xdr:sp macro="" textlink="">
      <xdr:nvSpPr>
        <xdr:cNvPr id="488" name="テキスト ボックス 487"/>
        <xdr:cNvSpPr txBox="1"/>
      </xdr:nvSpPr>
      <xdr:spPr>
        <a:xfrm>
          <a:off x="6705111" y="1679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54465</xdr:rowOff>
    </xdr:from>
    <xdr:to>
      <xdr:col>85</xdr:col>
      <xdr:colOff>126364</xdr:colOff>
      <xdr:row>39</xdr:row>
      <xdr:rowOff>1778</xdr:rowOff>
    </xdr:to>
    <xdr:cxnSp macro="">
      <xdr:nvCxnSpPr>
        <xdr:cNvPr id="515" name="直線コネクタ 514"/>
        <xdr:cNvCxnSpPr/>
      </xdr:nvCxnSpPr>
      <xdr:spPr>
        <a:xfrm flipV="1">
          <a:off x="16317595" y="5197965"/>
          <a:ext cx="1269" cy="149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5605</xdr:rowOff>
    </xdr:from>
    <xdr:ext cx="469744" cy="259045"/>
    <xdr:sp macro="" textlink="">
      <xdr:nvSpPr>
        <xdr:cNvPr id="516" name="消防費最小値テキスト"/>
        <xdr:cNvSpPr txBox="1"/>
      </xdr:nvSpPr>
      <xdr:spPr>
        <a:xfrm>
          <a:off x="16370300"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1778</xdr:rowOff>
    </xdr:from>
    <xdr:to>
      <xdr:col>86</xdr:col>
      <xdr:colOff>25400</xdr:colOff>
      <xdr:row>39</xdr:row>
      <xdr:rowOff>1778</xdr:rowOff>
    </xdr:to>
    <xdr:cxnSp macro="">
      <xdr:nvCxnSpPr>
        <xdr:cNvPr id="517" name="直線コネクタ 516"/>
        <xdr:cNvCxnSpPr/>
      </xdr:nvCxnSpPr>
      <xdr:spPr>
        <a:xfrm>
          <a:off x="16230600" y="668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xdr:rowOff>
    </xdr:from>
    <xdr:ext cx="534377" cy="259045"/>
    <xdr:sp macro="" textlink="">
      <xdr:nvSpPr>
        <xdr:cNvPr id="518" name="消防費最大値テキスト"/>
        <xdr:cNvSpPr txBox="1"/>
      </xdr:nvSpPr>
      <xdr:spPr>
        <a:xfrm>
          <a:off x="16370300" y="49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54465</xdr:rowOff>
    </xdr:from>
    <xdr:to>
      <xdr:col>86</xdr:col>
      <xdr:colOff>25400</xdr:colOff>
      <xdr:row>30</xdr:row>
      <xdr:rowOff>54465</xdr:rowOff>
    </xdr:to>
    <xdr:cxnSp macro="">
      <xdr:nvCxnSpPr>
        <xdr:cNvPr id="519" name="直線コネクタ 518"/>
        <xdr:cNvCxnSpPr/>
      </xdr:nvCxnSpPr>
      <xdr:spPr>
        <a:xfrm>
          <a:off x="16230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93980</xdr:rowOff>
    </xdr:from>
    <xdr:to>
      <xdr:col>85</xdr:col>
      <xdr:colOff>127000</xdr:colOff>
      <xdr:row>38</xdr:row>
      <xdr:rowOff>71120</xdr:rowOff>
    </xdr:to>
    <xdr:cxnSp macro="">
      <xdr:nvCxnSpPr>
        <xdr:cNvPr id="520" name="直線コネクタ 519"/>
        <xdr:cNvCxnSpPr/>
      </xdr:nvCxnSpPr>
      <xdr:spPr>
        <a:xfrm flipV="1">
          <a:off x="15481300" y="626618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63118</xdr:rowOff>
    </xdr:from>
    <xdr:ext cx="534377" cy="259045"/>
    <xdr:sp macro="" textlink="">
      <xdr:nvSpPr>
        <xdr:cNvPr id="521" name="消防費平均値テキスト"/>
        <xdr:cNvSpPr txBox="1"/>
      </xdr:nvSpPr>
      <xdr:spPr>
        <a:xfrm>
          <a:off x="16370300" y="606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40241</xdr:rowOff>
    </xdr:from>
    <xdr:to>
      <xdr:col>85</xdr:col>
      <xdr:colOff>177800</xdr:colOff>
      <xdr:row>36</xdr:row>
      <xdr:rowOff>141841</xdr:rowOff>
    </xdr:to>
    <xdr:sp macro="" textlink="">
      <xdr:nvSpPr>
        <xdr:cNvPr id="522" name="フローチャート: 判断 521"/>
        <xdr:cNvSpPr/>
      </xdr:nvSpPr>
      <xdr:spPr>
        <a:xfrm>
          <a:off x="162687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78849</xdr:rowOff>
    </xdr:from>
    <xdr:to>
      <xdr:col>81</xdr:col>
      <xdr:colOff>50800</xdr:colOff>
      <xdr:row>38</xdr:row>
      <xdr:rowOff>71120</xdr:rowOff>
    </xdr:to>
    <xdr:cxnSp macro="">
      <xdr:nvCxnSpPr>
        <xdr:cNvPr id="523" name="直線コネクタ 522"/>
        <xdr:cNvCxnSpPr/>
      </xdr:nvCxnSpPr>
      <xdr:spPr>
        <a:xfrm>
          <a:off x="14592300" y="6422499"/>
          <a:ext cx="889000" cy="1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32512</xdr:rowOff>
    </xdr:from>
    <xdr:to>
      <xdr:col>81</xdr:col>
      <xdr:colOff>101600</xdr:colOff>
      <xdr:row>36</xdr:row>
      <xdr:rowOff>134112</xdr:rowOff>
    </xdr:to>
    <xdr:sp macro="" textlink="">
      <xdr:nvSpPr>
        <xdr:cNvPr id="524" name="フローチャート: 判断 523"/>
        <xdr:cNvSpPr/>
      </xdr:nvSpPr>
      <xdr:spPr>
        <a:xfrm>
          <a:off x="15430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150639</xdr:rowOff>
    </xdr:from>
    <xdr:ext cx="534377" cy="259045"/>
    <xdr:sp macro="" textlink="">
      <xdr:nvSpPr>
        <xdr:cNvPr id="525" name="テキスト ボックス 524"/>
        <xdr:cNvSpPr txBox="1"/>
      </xdr:nvSpPr>
      <xdr:spPr>
        <a:xfrm>
          <a:off x="15214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78849</xdr:rowOff>
    </xdr:from>
    <xdr:to>
      <xdr:col>76</xdr:col>
      <xdr:colOff>114300</xdr:colOff>
      <xdr:row>37</xdr:row>
      <xdr:rowOff>165608</xdr:rowOff>
    </xdr:to>
    <xdr:cxnSp macro="">
      <xdr:nvCxnSpPr>
        <xdr:cNvPr id="526" name="直線コネクタ 525"/>
        <xdr:cNvCxnSpPr/>
      </xdr:nvCxnSpPr>
      <xdr:spPr>
        <a:xfrm flipV="1">
          <a:off x="13703300" y="6422499"/>
          <a:ext cx="889000" cy="8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46119</xdr:rowOff>
    </xdr:from>
    <xdr:to>
      <xdr:col>76</xdr:col>
      <xdr:colOff>165100</xdr:colOff>
      <xdr:row>36</xdr:row>
      <xdr:rowOff>147719</xdr:rowOff>
    </xdr:to>
    <xdr:sp macro="" textlink="">
      <xdr:nvSpPr>
        <xdr:cNvPr id="527" name="フローチャート: 判断 526"/>
        <xdr:cNvSpPr/>
      </xdr:nvSpPr>
      <xdr:spPr>
        <a:xfrm>
          <a:off x="14541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164246</xdr:rowOff>
    </xdr:from>
    <xdr:ext cx="534377" cy="259045"/>
    <xdr:sp macro="" textlink="">
      <xdr:nvSpPr>
        <xdr:cNvPr id="528" name="テキスト ボックス 527"/>
        <xdr:cNvSpPr txBox="1"/>
      </xdr:nvSpPr>
      <xdr:spPr>
        <a:xfrm>
          <a:off x="14325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165608</xdr:rowOff>
    </xdr:from>
    <xdr:to>
      <xdr:col>71</xdr:col>
      <xdr:colOff>177800</xdr:colOff>
      <xdr:row>38</xdr:row>
      <xdr:rowOff>57513</xdr:rowOff>
    </xdr:to>
    <xdr:cxnSp macro="">
      <xdr:nvCxnSpPr>
        <xdr:cNvPr id="529" name="直線コネクタ 528"/>
        <xdr:cNvCxnSpPr/>
      </xdr:nvCxnSpPr>
      <xdr:spPr>
        <a:xfrm flipV="1">
          <a:off x="12814300" y="6509258"/>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55263</xdr:rowOff>
    </xdr:from>
    <xdr:to>
      <xdr:col>72</xdr:col>
      <xdr:colOff>38100</xdr:colOff>
      <xdr:row>36</xdr:row>
      <xdr:rowOff>156863</xdr:rowOff>
    </xdr:to>
    <xdr:sp macro="" textlink="">
      <xdr:nvSpPr>
        <xdr:cNvPr id="530" name="フローチャート: 判断 529"/>
        <xdr:cNvSpPr/>
      </xdr:nvSpPr>
      <xdr:spPr>
        <a:xfrm>
          <a:off x="13652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1940</xdr:rowOff>
    </xdr:from>
    <xdr:ext cx="534377" cy="259045"/>
    <xdr:sp macro="" textlink="">
      <xdr:nvSpPr>
        <xdr:cNvPr id="531" name="テキスト ボックス 530"/>
        <xdr:cNvSpPr txBox="1"/>
      </xdr:nvSpPr>
      <xdr:spPr>
        <a:xfrm>
          <a:off x="13436111" y="60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149207</xdr:rowOff>
    </xdr:from>
    <xdr:to>
      <xdr:col>67</xdr:col>
      <xdr:colOff>101600</xdr:colOff>
      <xdr:row>37</xdr:row>
      <xdr:rowOff>79357</xdr:rowOff>
    </xdr:to>
    <xdr:sp macro="" textlink="">
      <xdr:nvSpPr>
        <xdr:cNvPr id="532" name="フローチャート: 判断 531"/>
        <xdr:cNvSpPr/>
      </xdr:nvSpPr>
      <xdr:spPr>
        <a:xfrm>
          <a:off x="12763500" y="63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95884</xdr:rowOff>
    </xdr:from>
    <xdr:ext cx="534377" cy="259045"/>
    <xdr:sp macro="" textlink="">
      <xdr:nvSpPr>
        <xdr:cNvPr id="533" name="テキスト ボックス 532"/>
        <xdr:cNvSpPr txBox="1"/>
      </xdr:nvSpPr>
      <xdr:spPr>
        <a:xfrm>
          <a:off x="12547111" y="60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43180</xdr:rowOff>
    </xdr:from>
    <xdr:to>
      <xdr:col>85</xdr:col>
      <xdr:colOff>177800</xdr:colOff>
      <xdr:row>36</xdr:row>
      <xdr:rowOff>144780</xdr:rowOff>
    </xdr:to>
    <xdr:sp macro="" textlink="">
      <xdr:nvSpPr>
        <xdr:cNvPr id="539" name="楕円 538"/>
        <xdr:cNvSpPr/>
      </xdr:nvSpPr>
      <xdr:spPr>
        <a:xfrm>
          <a:off x="162687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21607</xdr:rowOff>
    </xdr:from>
    <xdr:ext cx="534377" cy="259045"/>
    <xdr:sp macro="" textlink="">
      <xdr:nvSpPr>
        <xdr:cNvPr id="540" name="消防費該当値テキスト"/>
        <xdr:cNvSpPr txBox="1"/>
      </xdr:nvSpPr>
      <xdr:spPr>
        <a:xfrm>
          <a:off x="16370300" y="61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20320</xdr:rowOff>
    </xdr:from>
    <xdr:to>
      <xdr:col>81</xdr:col>
      <xdr:colOff>101600</xdr:colOff>
      <xdr:row>38</xdr:row>
      <xdr:rowOff>121920</xdr:rowOff>
    </xdr:to>
    <xdr:sp macro="" textlink="">
      <xdr:nvSpPr>
        <xdr:cNvPr id="541" name="楕円 540"/>
        <xdr:cNvSpPr/>
      </xdr:nvSpPr>
      <xdr:spPr>
        <a:xfrm>
          <a:off x="15430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113047</xdr:rowOff>
    </xdr:from>
    <xdr:ext cx="534377" cy="259045"/>
    <xdr:sp macro="" textlink="">
      <xdr:nvSpPr>
        <xdr:cNvPr id="542" name="テキスト ボックス 541"/>
        <xdr:cNvSpPr txBox="1"/>
      </xdr:nvSpPr>
      <xdr:spPr>
        <a:xfrm>
          <a:off x="15214111" y="66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28049</xdr:rowOff>
    </xdr:from>
    <xdr:to>
      <xdr:col>76</xdr:col>
      <xdr:colOff>165100</xdr:colOff>
      <xdr:row>37</xdr:row>
      <xdr:rowOff>129649</xdr:rowOff>
    </xdr:to>
    <xdr:sp macro="" textlink="">
      <xdr:nvSpPr>
        <xdr:cNvPr id="543" name="楕円 542"/>
        <xdr:cNvSpPr/>
      </xdr:nvSpPr>
      <xdr:spPr>
        <a:xfrm>
          <a:off x="14541500" y="63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120776</xdr:rowOff>
    </xdr:from>
    <xdr:ext cx="534377" cy="259045"/>
    <xdr:sp macro="" textlink="">
      <xdr:nvSpPr>
        <xdr:cNvPr id="544" name="テキスト ボックス 543"/>
        <xdr:cNvSpPr txBox="1"/>
      </xdr:nvSpPr>
      <xdr:spPr>
        <a:xfrm>
          <a:off x="14325111" y="646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114808</xdr:rowOff>
    </xdr:from>
    <xdr:to>
      <xdr:col>72</xdr:col>
      <xdr:colOff>38100</xdr:colOff>
      <xdr:row>38</xdr:row>
      <xdr:rowOff>44958</xdr:rowOff>
    </xdr:to>
    <xdr:sp macro="" textlink="">
      <xdr:nvSpPr>
        <xdr:cNvPr id="545" name="楕円 544"/>
        <xdr:cNvSpPr/>
      </xdr:nvSpPr>
      <xdr:spPr>
        <a:xfrm>
          <a:off x="136525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36085</xdr:rowOff>
    </xdr:from>
    <xdr:ext cx="534377" cy="259045"/>
    <xdr:sp macro="" textlink="">
      <xdr:nvSpPr>
        <xdr:cNvPr id="546" name="テキスト ボックス 545"/>
        <xdr:cNvSpPr txBox="1"/>
      </xdr:nvSpPr>
      <xdr:spPr>
        <a:xfrm>
          <a:off x="13436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6713</xdr:rowOff>
    </xdr:from>
    <xdr:to>
      <xdr:col>67</xdr:col>
      <xdr:colOff>101600</xdr:colOff>
      <xdr:row>38</xdr:row>
      <xdr:rowOff>108313</xdr:rowOff>
    </xdr:to>
    <xdr:sp macro="" textlink="">
      <xdr:nvSpPr>
        <xdr:cNvPr id="547" name="楕円 546"/>
        <xdr:cNvSpPr/>
      </xdr:nvSpPr>
      <xdr:spPr>
        <a:xfrm>
          <a:off x="12763500" y="652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99440</xdr:rowOff>
    </xdr:from>
    <xdr:ext cx="534377" cy="259045"/>
    <xdr:sp macro="" textlink="">
      <xdr:nvSpPr>
        <xdr:cNvPr id="548" name="テキスト ボックス 547"/>
        <xdr:cNvSpPr txBox="1"/>
      </xdr:nvSpPr>
      <xdr:spPr>
        <a:xfrm>
          <a:off x="12547111" y="66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22543</xdr:rowOff>
    </xdr:from>
    <xdr:to>
      <xdr:col>85</xdr:col>
      <xdr:colOff>126364</xdr:colOff>
      <xdr:row>57</xdr:row>
      <xdr:rowOff>135433</xdr:rowOff>
    </xdr:to>
    <xdr:cxnSp macro="">
      <xdr:nvCxnSpPr>
        <xdr:cNvPr id="573" name="直線コネクタ 572"/>
        <xdr:cNvCxnSpPr/>
      </xdr:nvCxnSpPr>
      <xdr:spPr>
        <a:xfrm flipV="1">
          <a:off x="16317595" y="8766493"/>
          <a:ext cx="1269" cy="114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139260</xdr:rowOff>
    </xdr:from>
    <xdr:ext cx="534377" cy="259045"/>
    <xdr:sp macro="" textlink="">
      <xdr:nvSpPr>
        <xdr:cNvPr id="574" name="教育費最小値テキスト"/>
        <xdr:cNvSpPr txBox="1"/>
      </xdr:nvSpPr>
      <xdr:spPr>
        <a:xfrm>
          <a:off x="16370300" y="99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135433</xdr:rowOff>
    </xdr:from>
    <xdr:to>
      <xdr:col>86</xdr:col>
      <xdr:colOff>25400</xdr:colOff>
      <xdr:row>57</xdr:row>
      <xdr:rowOff>135433</xdr:rowOff>
    </xdr:to>
    <xdr:cxnSp macro="">
      <xdr:nvCxnSpPr>
        <xdr:cNvPr id="575" name="直線コネクタ 574"/>
        <xdr:cNvCxnSpPr/>
      </xdr:nvCxnSpPr>
      <xdr:spPr>
        <a:xfrm>
          <a:off x="16230600" y="990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140670</xdr:rowOff>
    </xdr:from>
    <xdr:ext cx="534377" cy="259045"/>
    <xdr:sp macro="" textlink="">
      <xdr:nvSpPr>
        <xdr:cNvPr id="576" name="教育費最大値テキスト"/>
        <xdr:cNvSpPr txBox="1"/>
      </xdr:nvSpPr>
      <xdr:spPr>
        <a:xfrm>
          <a:off x="16370300" y="85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22543</xdr:rowOff>
    </xdr:from>
    <xdr:to>
      <xdr:col>86</xdr:col>
      <xdr:colOff>25400</xdr:colOff>
      <xdr:row>51</xdr:row>
      <xdr:rowOff>22543</xdr:rowOff>
    </xdr:to>
    <xdr:cxnSp macro="">
      <xdr:nvCxnSpPr>
        <xdr:cNvPr id="577" name="直線コネクタ 576"/>
        <xdr:cNvCxnSpPr/>
      </xdr:nvCxnSpPr>
      <xdr:spPr>
        <a:xfrm>
          <a:off x="16230600" y="876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38182</xdr:rowOff>
    </xdr:from>
    <xdr:to>
      <xdr:col>85</xdr:col>
      <xdr:colOff>127000</xdr:colOff>
      <xdr:row>57</xdr:row>
      <xdr:rowOff>152711</xdr:rowOff>
    </xdr:to>
    <xdr:cxnSp macro="">
      <xdr:nvCxnSpPr>
        <xdr:cNvPr id="578" name="直線コネクタ 577"/>
        <xdr:cNvCxnSpPr/>
      </xdr:nvCxnSpPr>
      <xdr:spPr>
        <a:xfrm flipV="1">
          <a:off x="15481300" y="9639382"/>
          <a:ext cx="838200" cy="2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117739</xdr:rowOff>
    </xdr:from>
    <xdr:ext cx="534377" cy="259045"/>
    <xdr:sp macro="" textlink="">
      <xdr:nvSpPr>
        <xdr:cNvPr id="579" name="教育費平均値テキスト"/>
        <xdr:cNvSpPr txBox="1"/>
      </xdr:nvSpPr>
      <xdr:spPr>
        <a:xfrm>
          <a:off x="16370300" y="9376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94862</xdr:rowOff>
    </xdr:from>
    <xdr:to>
      <xdr:col>85</xdr:col>
      <xdr:colOff>177800</xdr:colOff>
      <xdr:row>56</xdr:row>
      <xdr:rowOff>25012</xdr:rowOff>
    </xdr:to>
    <xdr:sp macro="" textlink="">
      <xdr:nvSpPr>
        <xdr:cNvPr id="580" name="フローチャート: 判断 579"/>
        <xdr:cNvSpPr/>
      </xdr:nvSpPr>
      <xdr:spPr>
        <a:xfrm>
          <a:off x="162687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96551</xdr:rowOff>
    </xdr:from>
    <xdr:to>
      <xdr:col>81</xdr:col>
      <xdr:colOff>50800</xdr:colOff>
      <xdr:row>57</xdr:row>
      <xdr:rowOff>152711</xdr:rowOff>
    </xdr:to>
    <xdr:cxnSp macro="">
      <xdr:nvCxnSpPr>
        <xdr:cNvPr id="581" name="直線コネクタ 580"/>
        <xdr:cNvCxnSpPr/>
      </xdr:nvCxnSpPr>
      <xdr:spPr>
        <a:xfrm>
          <a:off x="14592300" y="9869201"/>
          <a:ext cx="889000" cy="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46724</xdr:rowOff>
    </xdr:from>
    <xdr:to>
      <xdr:col>81</xdr:col>
      <xdr:colOff>101600</xdr:colOff>
      <xdr:row>56</xdr:row>
      <xdr:rowOff>148324</xdr:rowOff>
    </xdr:to>
    <xdr:sp macro="" textlink="">
      <xdr:nvSpPr>
        <xdr:cNvPr id="582" name="フローチャート: 判断 581"/>
        <xdr:cNvSpPr/>
      </xdr:nvSpPr>
      <xdr:spPr>
        <a:xfrm>
          <a:off x="15430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164851</xdr:rowOff>
    </xdr:from>
    <xdr:ext cx="534377" cy="259045"/>
    <xdr:sp macro="" textlink="">
      <xdr:nvSpPr>
        <xdr:cNvPr id="583" name="テキスト ボックス 582"/>
        <xdr:cNvSpPr txBox="1"/>
      </xdr:nvSpPr>
      <xdr:spPr>
        <a:xfrm>
          <a:off x="15214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96551</xdr:rowOff>
    </xdr:from>
    <xdr:to>
      <xdr:col>76</xdr:col>
      <xdr:colOff>114300</xdr:colOff>
      <xdr:row>58</xdr:row>
      <xdr:rowOff>33687</xdr:rowOff>
    </xdr:to>
    <xdr:cxnSp macro="">
      <xdr:nvCxnSpPr>
        <xdr:cNvPr id="584" name="直線コネクタ 583"/>
        <xdr:cNvCxnSpPr/>
      </xdr:nvCxnSpPr>
      <xdr:spPr>
        <a:xfrm flipV="1">
          <a:off x="13703300" y="9869201"/>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5" name="フローチャート: 判断 584"/>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135894</xdr:rowOff>
    </xdr:from>
    <xdr:ext cx="534377" cy="259045"/>
    <xdr:sp macro="" textlink="">
      <xdr:nvSpPr>
        <xdr:cNvPr id="586" name="テキスト ボックス 585"/>
        <xdr:cNvSpPr txBox="1"/>
      </xdr:nvSpPr>
      <xdr:spPr>
        <a:xfrm>
          <a:off x="14325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33687</xdr:rowOff>
    </xdr:from>
    <xdr:to>
      <xdr:col>71</xdr:col>
      <xdr:colOff>177800</xdr:colOff>
      <xdr:row>58</xdr:row>
      <xdr:rowOff>66281</xdr:rowOff>
    </xdr:to>
    <xdr:cxnSp macro="">
      <xdr:nvCxnSpPr>
        <xdr:cNvPr id="587" name="直線コネクタ 586"/>
        <xdr:cNvCxnSpPr/>
      </xdr:nvCxnSpPr>
      <xdr:spPr>
        <a:xfrm flipV="1">
          <a:off x="12814300" y="9977787"/>
          <a:ext cx="889000" cy="3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88" name="フローチャート: 判断 587"/>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17727</xdr:rowOff>
    </xdr:from>
    <xdr:ext cx="534377" cy="259045"/>
    <xdr:sp macro="" textlink="">
      <xdr:nvSpPr>
        <xdr:cNvPr id="589" name="テキスト ボックス 588"/>
        <xdr:cNvSpPr txBox="1"/>
      </xdr:nvSpPr>
      <xdr:spPr>
        <a:xfrm>
          <a:off x="13436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90" name="フローチャート: 判断 589"/>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66247</xdr:rowOff>
    </xdr:from>
    <xdr:ext cx="534377" cy="259045"/>
    <xdr:sp macro="" textlink="">
      <xdr:nvSpPr>
        <xdr:cNvPr id="591" name="テキスト ボックス 590"/>
        <xdr:cNvSpPr txBox="1"/>
      </xdr:nvSpPr>
      <xdr:spPr>
        <a:xfrm>
          <a:off x="12547111" y="94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158832</xdr:rowOff>
    </xdr:from>
    <xdr:to>
      <xdr:col>85</xdr:col>
      <xdr:colOff>177800</xdr:colOff>
      <xdr:row>56</xdr:row>
      <xdr:rowOff>88982</xdr:rowOff>
    </xdr:to>
    <xdr:sp macro="" textlink="">
      <xdr:nvSpPr>
        <xdr:cNvPr id="597" name="楕円 596"/>
        <xdr:cNvSpPr/>
      </xdr:nvSpPr>
      <xdr:spPr>
        <a:xfrm>
          <a:off x="16268700" y="95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137259</xdr:rowOff>
    </xdr:from>
    <xdr:ext cx="534377" cy="259045"/>
    <xdr:sp macro="" textlink="">
      <xdr:nvSpPr>
        <xdr:cNvPr id="598" name="教育費該当値テキスト"/>
        <xdr:cNvSpPr txBox="1"/>
      </xdr:nvSpPr>
      <xdr:spPr>
        <a:xfrm>
          <a:off x="16370300" y="956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101911</xdr:rowOff>
    </xdr:from>
    <xdr:to>
      <xdr:col>81</xdr:col>
      <xdr:colOff>101600</xdr:colOff>
      <xdr:row>58</xdr:row>
      <xdr:rowOff>32061</xdr:rowOff>
    </xdr:to>
    <xdr:sp macro="" textlink="">
      <xdr:nvSpPr>
        <xdr:cNvPr id="599" name="楕円 598"/>
        <xdr:cNvSpPr/>
      </xdr:nvSpPr>
      <xdr:spPr>
        <a:xfrm>
          <a:off x="15430500" y="987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23188</xdr:rowOff>
    </xdr:from>
    <xdr:ext cx="534377" cy="259045"/>
    <xdr:sp macro="" textlink="">
      <xdr:nvSpPr>
        <xdr:cNvPr id="600" name="テキスト ボックス 599"/>
        <xdr:cNvSpPr txBox="1"/>
      </xdr:nvSpPr>
      <xdr:spPr>
        <a:xfrm>
          <a:off x="15214111" y="996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45751</xdr:rowOff>
    </xdr:from>
    <xdr:to>
      <xdr:col>76</xdr:col>
      <xdr:colOff>165100</xdr:colOff>
      <xdr:row>57</xdr:row>
      <xdr:rowOff>147351</xdr:rowOff>
    </xdr:to>
    <xdr:sp macro="" textlink="">
      <xdr:nvSpPr>
        <xdr:cNvPr id="601" name="楕円 600"/>
        <xdr:cNvSpPr/>
      </xdr:nvSpPr>
      <xdr:spPr>
        <a:xfrm>
          <a:off x="14541500" y="98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138478</xdr:rowOff>
    </xdr:from>
    <xdr:ext cx="534377" cy="259045"/>
    <xdr:sp macro="" textlink="">
      <xdr:nvSpPr>
        <xdr:cNvPr id="602" name="テキスト ボックス 601"/>
        <xdr:cNvSpPr txBox="1"/>
      </xdr:nvSpPr>
      <xdr:spPr>
        <a:xfrm>
          <a:off x="14325111" y="99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154337</xdr:rowOff>
    </xdr:from>
    <xdr:to>
      <xdr:col>72</xdr:col>
      <xdr:colOff>38100</xdr:colOff>
      <xdr:row>58</xdr:row>
      <xdr:rowOff>84487</xdr:rowOff>
    </xdr:to>
    <xdr:sp macro="" textlink="">
      <xdr:nvSpPr>
        <xdr:cNvPr id="603" name="楕円 602"/>
        <xdr:cNvSpPr/>
      </xdr:nvSpPr>
      <xdr:spPr>
        <a:xfrm>
          <a:off x="13652500" y="99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75614</xdr:rowOff>
    </xdr:from>
    <xdr:ext cx="534377" cy="259045"/>
    <xdr:sp macro="" textlink="">
      <xdr:nvSpPr>
        <xdr:cNvPr id="604" name="テキスト ボックス 603"/>
        <xdr:cNvSpPr txBox="1"/>
      </xdr:nvSpPr>
      <xdr:spPr>
        <a:xfrm>
          <a:off x="13436111" y="1001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15481</xdr:rowOff>
    </xdr:from>
    <xdr:to>
      <xdr:col>67</xdr:col>
      <xdr:colOff>101600</xdr:colOff>
      <xdr:row>58</xdr:row>
      <xdr:rowOff>117081</xdr:rowOff>
    </xdr:to>
    <xdr:sp macro="" textlink="">
      <xdr:nvSpPr>
        <xdr:cNvPr id="605" name="楕円 604"/>
        <xdr:cNvSpPr/>
      </xdr:nvSpPr>
      <xdr:spPr>
        <a:xfrm>
          <a:off x="12763500" y="99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108208</xdr:rowOff>
    </xdr:from>
    <xdr:ext cx="534377" cy="259045"/>
    <xdr:sp macro="" textlink="">
      <xdr:nvSpPr>
        <xdr:cNvPr id="606" name="テキスト ボックス 605"/>
        <xdr:cNvSpPr txBox="1"/>
      </xdr:nvSpPr>
      <xdr:spPr>
        <a:xfrm>
          <a:off x="12547111" y="1005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6" name="テキスト ボックス 625"/>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8" name="テキスト ボックス 627"/>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16583</xdr:rowOff>
    </xdr:from>
    <xdr:to>
      <xdr:col>85</xdr:col>
      <xdr:colOff>126364</xdr:colOff>
      <xdr:row>79</xdr:row>
      <xdr:rowOff>98879</xdr:rowOff>
    </xdr:to>
    <xdr:cxnSp macro="">
      <xdr:nvCxnSpPr>
        <xdr:cNvPr id="632" name="直線コネクタ 631"/>
        <xdr:cNvCxnSpPr/>
      </xdr:nvCxnSpPr>
      <xdr:spPr>
        <a:xfrm flipV="1">
          <a:off x="16317595" y="12189533"/>
          <a:ext cx="1269"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134710</xdr:rowOff>
    </xdr:from>
    <xdr:ext cx="469744" cy="259045"/>
    <xdr:sp macro="" textlink="">
      <xdr:nvSpPr>
        <xdr:cNvPr id="635" name="災害復旧費最大値テキスト"/>
        <xdr:cNvSpPr txBox="1"/>
      </xdr:nvSpPr>
      <xdr:spPr>
        <a:xfrm>
          <a:off x="16370300" y="1196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16583</xdr:rowOff>
    </xdr:from>
    <xdr:to>
      <xdr:col>86</xdr:col>
      <xdr:colOff>25400</xdr:colOff>
      <xdr:row>71</xdr:row>
      <xdr:rowOff>16583</xdr:rowOff>
    </xdr:to>
    <xdr:cxnSp macro="">
      <xdr:nvCxnSpPr>
        <xdr:cNvPr id="636" name="直線コネクタ 635"/>
        <xdr:cNvCxnSpPr/>
      </xdr:nvCxnSpPr>
      <xdr:spPr>
        <a:xfrm>
          <a:off x="16230600" y="1218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96920</xdr:rowOff>
    </xdr:from>
    <xdr:to>
      <xdr:col>85</xdr:col>
      <xdr:colOff>127000</xdr:colOff>
      <xdr:row>79</xdr:row>
      <xdr:rowOff>98879</xdr:rowOff>
    </xdr:to>
    <xdr:cxnSp macro="">
      <xdr:nvCxnSpPr>
        <xdr:cNvPr id="637" name="直線コネクタ 636"/>
        <xdr:cNvCxnSpPr/>
      </xdr:nvCxnSpPr>
      <xdr:spPr>
        <a:xfrm>
          <a:off x="15481300" y="13641470"/>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131044</xdr:rowOff>
    </xdr:from>
    <xdr:ext cx="378565" cy="259045"/>
    <xdr:sp macro="" textlink="">
      <xdr:nvSpPr>
        <xdr:cNvPr id="638" name="災害復旧費平均値テキスト"/>
        <xdr:cNvSpPr txBox="1"/>
      </xdr:nvSpPr>
      <xdr:spPr>
        <a:xfrm>
          <a:off x="16370300" y="133326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108167</xdr:rowOff>
    </xdr:from>
    <xdr:to>
      <xdr:col>85</xdr:col>
      <xdr:colOff>177800</xdr:colOff>
      <xdr:row>79</xdr:row>
      <xdr:rowOff>38317</xdr:rowOff>
    </xdr:to>
    <xdr:sp macro="" textlink="">
      <xdr:nvSpPr>
        <xdr:cNvPr id="639" name="フローチャート: 判断 638"/>
        <xdr:cNvSpPr/>
      </xdr:nvSpPr>
      <xdr:spPr>
        <a:xfrm>
          <a:off x="16268700" y="1348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96920</xdr:rowOff>
    </xdr:from>
    <xdr:to>
      <xdr:col>81</xdr:col>
      <xdr:colOff>50800</xdr:colOff>
      <xdr:row>79</xdr:row>
      <xdr:rowOff>98879</xdr:rowOff>
    </xdr:to>
    <xdr:cxnSp macro="">
      <xdr:nvCxnSpPr>
        <xdr:cNvPr id="640" name="直線コネクタ 639"/>
        <xdr:cNvCxnSpPr/>
      </xdr:nvCxnSpPr>
      <xdr:spPr>
        <a:xfrm flipV="1">
          <a:off x="14592300" y="1364147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90532</xdr:rowOff>
    </xdr:from>
    <xdr:to>
      <xdr:col>81</xdr:col>
      <xdr:colOff>101600</xdr:colOff>
      <xdr:row>79</xdr:row>
      <xdr:rowOff>20682</xdr:rowOff>
    </xdr:to>
    <xdr:sp macro="" textlink="">
      <xdr:nvSpPr>
        <xdr:cNvPr id="641" name="フローチャート: 判断 640"/>
        <xdr:cNvSpPr/>
      </xdr:nvSpPr>
      <xdr:spPr>
        <a:xfrm>
          <a:off x="15430500" y="134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37209</xdr:rowOff>
    </xdr:from>
    <xdr:ext cx="378565" cy="259045"/>
    <xdr:sp macro="" textlink="">
      <xdr:nvSpPr>
        <xdr:cNvPr id="642" name="テキスト ボックス 641"/>
        <xdr:cNvSpPr txBox="1"/>
      </xdr:nvSpPr>
      <xdr:spPr>
        <a:xfrm>
          <a:off x="15292017" y="1323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52178</xdr:rowOff>
    </xdr:from>
    <xdr:to>
      <xdr:col>76</xdr:col>
      <xdr:colOff>114300</xdr:colOff>
      <xdr:row>79</xdr:row>
      <xdr:rowOff>98879</xdr:rowOff>
    </xdr:to>
    <xdr:cxnSp macro="">
      <xdr:nvCxnSpPr>
        <xdr:cNvPr id="643" name="直線コネクタ 642"/>
        <xdr:cNvCxnSpPr/>
      </xdr:nvCxnSpPr>
      <xdr:spPr>
        <a:xfrm>
          <a:off x="13703300" y="13596728"/>
          <a:ext cx="889000" cy="4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168584</xdr:rowOff>
    </xdr:from>
    <xdr:to>
      <xdr:col>76</xdr:col>
      <xdr:colOff>165100</xdr:colOff>
      <xdr:row>78</xdr:row>
      <xdr:rowOff>98734</xdr:rowOff>
    </xdr:to>
    <xdr:sp macro="" textlink="">
      <xdr:nvSpPr>
        <xdr:cNvPr id="644" name="フローチャート: 判断 643"/>
        <xdr:cNvSpPr/>
      </xdr:nvSpPr>
      <xdr:spPr>
        <a:xfrm>
          <a:off x="14541500" y="1337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115261</xdr:rowOff>
    </xdr:from>
    <xdr:ext cx="378565" cy="259045"/>
    <xdr:sp macro="" textlink="">
      <xdr:nvSpPr>
        <xdr:cNvPr id="645" name="テキスト ボックス 644"/>
        <xdr:cNvSpPr txBox="1"/>
      </xdr:nvSpPr>
      <xdr:spPr>
        <a:xfrm>
          <a:off x="14403017" y="1314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52178</xdr:rowOff>
    </xdr:from>
    <xdr:to>
      <xdr:col>71</xdr:col>
      <xdr:colOff>177800</xdr:colOff>
      <xdr:row>79</xdr:row>
      <xdr:rowOff>96593</xdr:rowOff>
    </xdr:to>
    <xdr:cxnSp macro="">
      <xdr:nvCxnSpPr>
        <xdr:cNvPr id="646" name="直線コネクタ 645"/>
        <xdr:cNvCxnSpPr/>
      </xdr:nvCxnSpPr>
      <xdr:spPr>
        <a:xfrm flipV="1">
          <a:off x="12814300" y="13596728"/>
          <a:ext cx="889000" cy="4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9869</xdr:rowOff>
    </xdr:from>
    <xdr:to>
      <xdr:col>72</xdr:col>
      <xdr:colOff>38100</xdr:colOff>
      <xdr:row>78</xdr:row>
      <xdr:rowOff>111469</xdr:rowOff>
    </xdr:to>
    <xdr:sp macro="" textlink="">
      <xdr:nvSpPr>
        <xdr:cNvPr id="647" name="フローチャート: 判断 646"/>
        <xdr:cNvSpPr/>
      </xdr:nvSpPr>
      <xdr:spPr>
        <a:xfrm>
          <a:off x="13652500" y="133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127996</xdr:rowOff>
    </xdr:from>
    <xdr:ext cx="378565" cy="259045"/>
    <xdr:sp macro="" textlink="">
      <xdr:nvSpPr>
        <xdr:cNvPr id="648" name="テキスト ボックス 647"/>
        <xdr:cNvSpPr txBox="1"/>
      </xdr:nvSpPr>
      <xdr:spPr>
        <a:xfrm>
          <a:off x="13514017" y="13158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163359</xdr:rowOff>
    </xdr:from>
    <xdr:to>
      <xdr:col>67</xdr:col>
      <xdr:colOff>101600</xdr:colOff>
      <xdr:row>78</xdr:row>
      <xdr:rowOff>93509</xdr:rowOff>
    </xdr:to>
    <xdr:sp macro="" textlink="">
      <xdr:nvSpPr>
        <xdr:cNvPr id="649" name="フローチャート: 判断 648"/>
        <xdr:cNvSpPr/>
      </xdr:nvSpPr>
      <xdr:spPr>
        <a:xfrm>
          <a:off x="12763500" y="133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110036</xdr:rowOff>
    </xdr:from>
    <xdr:ext cx="378565" cy="259045"/>
    <xdr:sp macro="" textlink="">
      <xdr:nvSpPr>
        <xdr:cNvPr id="650" name="テキスト ボックス 649"/>
        <xdr:cNvSpPr txBox="1"/>
      </xdr:nvSpPr>
      <xdr:spPr>
        <a:xfrm>
          <a:off x="12625017" y="1314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7"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46120</xdr:rowOff>
    </xdr:from>
    <xdr:to>
      <xdr:col>81</xdr:col>
      <xdr:colOff>101600</xdr:colOff>
      <xdr:row>79</xdr:row>
      <xdr:rowOff>147720</xdr:rowOff>
    </xdr:to>
    <xdr:sp macro="" textlink="">
      <xdr:nvSpPr>
        <xdr:cNvPr id="658" name="楕円 657"/>
        <xdr:cNvSpPr/>
      </xdr:nvSpPr>
      <xdr:spPr>
        <a:xfrm>
          <a:off x="15430500" y="135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138847</xdr:rowOff>
    </xdr:from>
    <xdr:ext cx="249299" cy="259045"/>
    <xdr:sp macro="" textlink="">
      <xdr:nvSpPr>
        <xdr:cNvPr id="659" name="テキスト ボックス 658"/>
        <xdr:cNvSpPr txBox="1"/>
      </xdr:nvSpPr>
      <xdr:spPr>
        <a:xfrm>
          <a:off x="15356650" y="13683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1378</xdr:rowOff>
    </xdr:from>
    <xdr:to>
      <xdr:col>72</xdr:col>
      <xdr:colOff>38100</xdr:colOff>
      <xdr:row>79</xdr:row>
      <xdr:rowOff>102978</xdr:rowOff>
    </xdr:to>
    <xdr:sp macro="" textlink="">
      <xdr:nvSpPr>
        <xdr:cNvPr id="662" name="楕円 661"/>
        <xdr:cNvSpPr/>
      </xdr:nvSpPr>
      <xdr:spPr>
        <a:xfrm>
          <a:off x="13652500" y="135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94105</xdr:rowOff>
    </xdr:from>
    <xdr:ext cx="378565" cy="259045"/>
    <xdr:sp macro="" textlink="">
      <xdr:nvSpPr>
        <xdr:cNvPr id="663" name="テキスト ボックス 662"/>
        <xdr:cNvSpPr txBox="1"/>
      </xdr:nvSpPr>
      <xdr:spPr>
        <a:xfrm>
          <a:off x="13514017" y="1363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45793</xdr:rowOff>
    </xdr:from>
    <xdr:to>
      <xdr:col>67</xdr:col>
      <xdr:colOff>101600</xdr:colOff>
      <xdr:row>79</xdr:row>
      <xdr:rowOff>147393</xdr:rowOff>
    </xdr:to>
    <xdr:sp macro="" textlink="">
      <xdr:nvSpPr>
        <xdr:cNvPr id="664" name="楕円 663"/>
        <xdr:cNvSpPr/>
      </xdr:nvSpPr>
      <xdr:spPr>
        <a:xfrm>
          <a:off x="12763500" y="135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138520</xdr:rowOff>
    </xdr:from>
    <xdr:ext cx="249299" cy="259045"/>
    <xdr:sp macro="" textlink="">
      <xdr:nvSpPr>
        <xdr:cNvPr id="665" name="テキスト ボックス 664"/>
        <xdr:cNvSpPr txBox="1"/>
      </xdr:nvSpPr>
      <xdr:spPr>
        <a:xfrm>
          <a:off x="12689650" y="13683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103673</xdr:rowOff>
    </xdr:from>
    <xdr:to>
      <xdr:col>85</xdr:col>
      <xdr:colOff>126364</xdr:colOff>
      <xdr:row>99</xdr:row>
      <xdr:rowOff>5694</xdr:rowOff>
    </xdr:to>
    <xdr:cxnSp macro="">
      <xdr:nvCxnSpPr>
        <xdr:cNvPr id="688" name="直線コネクタ 687"/>
        <xdr:cNvCxnSpPr/>
      </xdr:nvCxnSpPr>
      <xdr:spPr>
        <a:xfrm flipV="1">
          <a:off x="16317595" y="15705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xdr:rowOff>
    </xdr:from>
    <xdr:ext cx="534377" cy="259045"/>
    <xdr:sp macro="" textlink="">
      <xdr:nvSpPr>
        <xdr:cNvPr id="689" name="公債費最小値テキスト"/>
        <xdr:cNvSpPr txBox="1"/>
      </xdr:nvSpPr>
      <xdr:spPr>
        <a:xfrm>
          <a:off x="16370300" y="169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5694</xdr:rowOff>
    </xdr:from>
    <xdr:to>
      <xdr:col>86</xdr:col>
      <xdr:colOff>25400</xdr:colOff>
      <xdr:row>99</xdr:row>
      <xdr:rowOff>5694</xdr:rowOff>
    </xdr:to>
    <xdr:cxnSp macro="">
      <xdr:nvCxnSpPr>
        <xdr:cNvPr id="690" name="直線コネクタ 689"/>
        <xdr:cNvCxnSpPr/>
      </xdr:nvCxnSpPr>
      <xdr:spPr>
        <a:xfrm>
          <a:off x="16230600" y="169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50350</xdr:rowOff>
    </xdr:from>
    <xdr:ext cx="534377" cy="259045"/>
    <xdr:sp macro="" textlink="">
      <xdr:nvSpPr>
        <xdr:cNvPr id="691" name="公債費最大値テキスト"/>
        <xdr:cNvSpPr txBox="1"/>
      </xdr:nvSpPr>
      <xdr:spPr>
        <a:xfrm>
          <a:off x="16370300" y="1548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103673</xdr:rowOff>
    </xdr:from>
    <xdr:to>
      <xdr:col>86</xdr:col>
      <xdr:colOff>25400</xdr:colOff>
      <xdr:row>91</xdr:row>
      <xdr:rowOff>103673</xdr:rowOff>
    </xdr:to>
    <xdr:cxnSp macro="">
      <xdr:nvCxnSpPr>
        <xdr:cNvPr id="692" name="直線コネクタ 691"/>
        <xdr:cNvCxnSpPr/>
      </xdr:nvCxnSpPr>
      <xdr:spPr>
        <a:xfrm>
          <a:off x="16230600" y="1570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52763</xdr:rowOff>
    </xdr:from>
    <xdr:to>
      <xdr:col>85</xdr:col>
      <xdr:colOff>127000</xdr:colOff>
      <xdr:row>98</xdr:row>
      <xdr:rowOff>106736</xdr:rowOff>
    </xdr:to>
    <xdr:cxnSp macro="">
      <xdr:nvCxnSpPr>
        <xdr:cNvPr id="693" name="直線コネクタ 692"/>
        <xdr:cNvCxnSpPr/>
      </xdr:nvCxnSpPr>
      <xdr:spPr>
        <a:xfrm flipV="1">
          <a:off x="15481300" y="16854863"/>
          <a:ext cx="838200" cy="5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33938</xdr:rowOff>
    </xdr:from>
    <xdr:ext cx="534377" cy="259045"/>
    <xdr:sp macro="" textlink="">
      <xdr:nvSpPr>
        <xdr:cNvPr id="694" name="公債費平均値テキスト"/>
        <xdr:cNvSpPr txBox="1"/>
      </xdr:nvSpPr>
      <xdr:spPr>
        <a:xfrm>
          <a:off x="16370300" y="1649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11061</xdr:rowOff>
    </xdr:from>
    <xdr:to>
      <xdr:col>85</xdr:col>
      <xdr:colOff>177800</xdr:colOff>
      <xdr:row>97</xdr:row>
      <xdr:rowOff>112661</xdr:rowOff>
    </xdr:to>
    <xdr:sp macro="" textlink="">
      <xdr:nvSpPr>
        <xdr:cNvPr id="695" name="フローチャート: 判断 694"/>
        <xdr:cNvSpPr/>
      </xdr:nvSpPr>
      <xdr:spPr>
        <a:xfrm>
          <a:off x="162687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106736</xdr:rowOff>
    </xdr:from>
    <xdr:to>
      <xdr:col>81</xdr:col>
      <xdr:colOff>50800</xdr:colOff>
      <xdr:row>98</xdr:row>
      <xdr:rowOff>128384</xdr:rowOff>
    </xdr:to>
    <xdr:cxnSp macro="">
      <xdr:nvCxnSpPr>
        <xdr:cNvPr id="696" name="直線コネクタ 695"/>
        <xdr:cNvCxnSpPr/>
      </xdr:nvCxnSpPr>
      <xdr:spPr>
        <a:xfrm flipV="1">
          <a:off x="14592300" y="16908836"/>
          <a:ext cx="889000" cy="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30790</xdr:rowOff>
    </xdr:from>
    <xdr:to>
      <xdr:col>81</xdr:col>
      <xdr:colOff>101600</xdr:colOff>
      <xdr:row>97</xdr:row>
      <xdr:rowOff>132390</xdr:rowOff>
    </xdr:to>
    <xdr:sp macro="" textlink="">
      <xdr:nvSpPr>
        <xdr:cNvPr id="697" name="フローチャート: 判断 696"/>
        <xdr:cNvSpPr/>
      </xdr:nvSpPr>
      <xdr:spPr>
        <a:xfrm>
          <a:off x="15430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148917</xdr:rowOff>
    </xdr:from>
    <xdr:ext cx="534377" cy="259045"/>
    <xdr:sp macro="" textlink="">
      <xdr:nvSpPr>
        <xdr:cNvPr id="698" name="テキスト ボックス 697"/>
        <xdr:cNvSpPr txBox="1"/>
      </xdr:nvSpPr>
      <xdr:spPr>
        <a:xfrm>
          <a:off x="15214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128384</xdr:rowOff>
    </xdr:from>
    <xdr:to>
      <xdr:col>76</xdr:col>
      <xdr:colOff>114300</xdr:colOff>
      <xdr:row>99</xdr:row>
      <xdr:rowOff>916</xdr:rowOff>
    </xdr:to>
    <xdr:cxnSp macro="">
      <xdr:nvCxnSpPr>
        <xdr:cNvPr id="699" name="直線コネクタ 698"/>
        <xdr:cNvCxnSpPr/>
      </xdr:nvCxnSpPr>
      <xdr:spPr>
        <a:xfrm flipV="1">
          <a:off x="13703300" y="16930484"/>
          <a:ext cx="8890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47592</xdr:rowOff>
    </xdr:from>
    <xdr:to>
      <xdr:col>76</xdr:col>
      <xdr:colOff>165100</xdr:colOff>
      <xdr:row>97</xdr:row>
      <xdr:rowOff>149192</xdr:rowOff>
    </xdr:to>
    <xdr:sp macro="" textlink="">
      <xdr:nvSpPr>
        <xdr:cNvPr id="700" name="フローチャート: 判断 699"/>
        <xdr:cNvSpPr/>
      </xdr:nvSpPr>
      <xdr:spPr>
        <a:xfrm>
          <a:off x="14541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165719</xdr:rowOff>
    </xdr:from>
    <xdr:ext cx="534377" cy="259045"/>
    <xdr:sp macro="" textlink="">
      <xdr:nvSpPr>
        <xdr:cNvPr id="701" name="テキスト ボックス 700"/>
        <xdr:cNvSpPr txBox="1"/>
      </xdr:nvSpPr>
      <xdr:spPr>
        <a:xfrm>
          <a:off x="14325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916</xdr:rowOff>
    </xdr:from>
    <xdr:to>
      <xdr:col>71</xdr:col>
      <xdr:colOff>177800</xdr:colOff>
      <xdr:row>99</xdr:row>
      <xdr:rowOff>8872</xdr:rowOff>
    </xdr:to>
    <xdr:cxnSp macro="">
      <xdr:nvCxnSpPr>
        <xdr:cNvPr id="702" name="直線コネクタ 701"/>
        <xdr:cNvCxnSpPr/>
      </xdr:nvCxnSpPr>
      <xdr:spPr>
        <a:xfrm flipV="1">
          <a:off x="12814300" y="16974466"/>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68326</xdr:rowOff>
    </xdr:from>
    <xdr:to>
      <xdr:col>72</xdr:col>
      <xdr:colOff>38100</xdr:colOff>
      <xdr:row>97</xdr:row>
      <xdr:rowOff>169926</xdr:rowOff>
    </xdr:to>
    <xdr:sp macro="" textlink="">
      <xdr:nvSpPr>
        <xdr:cNvPr id="703" name="フローチャート: 判断 702"/>
        <xdr:cNvSpPr/>
      </xdr:nvSpPr>
      <xdr:spPr>
        <a:xfrm>
          <a:off x="13652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15003</xdr:rowOff>
    </xdr:from>
    <xdr:ext cx="534377" cy="259045"/>
    <xdr:sp macro="" textlink="">
      <xdr:nvSpPr>
        <xdr:cNvPr id="704" name="テキスト ボックス 703"/>
        <xdr:cNvSpPr txBox="1"/>
      </xdr:nvSpPr>
      <xdr:spPr>
        <a:xfrm>
          <a:off x="13436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39432</xdr:rowOff>
    </xdr:from>
    <xdr:to>
      <xdr:col>67</xdr:col>
      <xdr:colOff>101600</xdr:colOff>
      <xdr:row>97</xdr:row>
      <xdr:rowOff>141032</xdr:rowOff>
    </xdr:to>
    <xdr:sp macro="" textlink="">
      <xdr:nvSpPr>
        <xdr:cNvPr id="705" name="フローチャート: 判断 704"/>
        <xdr:cNvSpPr/>
      </xdr:nvSpPr>
      <xdr:spPr>
        <a:xfrm>
          <a:off x="12763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157559</xdr:rowOff>
    </xdr:from>
    <xdr:ext cx="534377" cy="259045"/>
    <xdr:sp macro="" textlink="">
      <xdr:nvSpPr>
        <xdr:cNvPr id="706" name="テキスト ボックス 705"/>
        <xdr:cNvSpPr txBox="1"/>
      </xdr:nvSpPr>
      <xdr:spPr>
        <a:xfrm>
          <a:off x="12547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1963</xdr:rowOff>
    </xdr:from>
    <xdr:to>
      <xdr:col>85</xdr:col>
      <xdr:colOff>177800</xdr:colOff>
      <xdr:row>98</xdr:row>
      <xdr:rowOff>103563</xdr:rowOff>
    </xdr:to>
    <xdr:sp macro="" textlink="">
      <xdr:nvSpPr>
        <xdr:cNvPr id="712" name="楕円 711"/>
        <xdr:cNvSpPr/>
      </xdr:nvSpPr>
      <xdr:spPr>
        <a:xfrm>
          <a:off x="16268700" y="168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88340</xdr:rowOff>
    </xdr:from>
    <xdr:ext cx="534377" cy="259045"/>
    <xdr:sp macro="" textlink="">
      <xdr:nvSpPr>
        <xdr:cNvPr id="713" name="公債費該当値テキスト"/>
        <xdr:cNvSpPr txBox="1"/>
      </xdr:nvSpPr>
      <xdr:spPr>
        <a:xfrm>
          <a:off x="16370300" y="16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55936</xdr:rowOff>
    </xdr:from>
    <xdr:to>
      <xdr:col>81</xdr:col>
      <xdr:colOff>101600</xdr:colOff>
      <xdr:row>98</xdr:row>
      <xdr:rowOff>157536</xdr:rowOff>
    </xdr:to>
    <xdr:sp macro="" textlink="">
      <xdr:nvSpPr>
        <xdr:cNvPr id="714" name="楕円 713"/>
        <xdr:cNvSpPr/>
      </xdr:nvSpPr>
      <xdr:spPr>
        <a:xfrm>
          <a:off x="15430500" y="1685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148663</xdr:rowOff>
    </xdr:from>
    <xdr:ext cx="534377" cy="259045"/>
    <xdr:sp macro="" textlink="">
      <xdr:nvSpPr>
        <xdr:cNvPr id="715" name="テキスト ボックス 714"/>
        <xdr:cNvSpPr txBox="1"/>
      </xdr:nvSpPr>
      <xdr:spPr>
        <a:xfrm>
          <a:off x="15214111" y="1695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77584</xdr:rowOff>
    </xdr:from>
    <xdr:to>
      <xdr:col>76</xdr:col>
      <xdr:colOff>165100</xdr:colOff>
      <xdr:row>99</xdr:row>
      <xdr:rowOff>7734</xdr:rowOff>
    </xdr:to>
    <xdr:sp macro="" textlink="">
      <xdr:nvSpPr>
        <xdr:cNvPr id="716" name="楕円 715"/>
        <xdr:cNvSpPr/>
      </xdr:nvSpPr>
      <xdr:spPr>
        <a:xfrm>
          <a:off x="14541500" y="168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170311</xdr:rowOff>
    </xdr:from>
    <xdr:ext cx="534377" cy="259045"/>
    <xdr:sp macro="" textlink="">
      <xdr:nvSpPr>
        <xdr:cNvPr id="717" name="テキスト ボックス 716"/>
        <xdr:cNvSpPr txBox="1"/>
      </xdr:nvSpPr>
      <xdr:spPr>
        <a:xfrm>
          <a:off x="14325111" y="169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121566</xdr:rowOff>
    </xdr:from>
    <xdr:to>
      <xdr:col>72</xdr:col>
      <xdr:colOff>38100</xdr:colOff>
      <xdr:row>99</xdr:row>
      <xdr:rowOff>51716</xdr:rowOff>
    </xdr:to>
    <xdr:sp macro="" textlink="">
      <xdr:nvSpPr>
        <xdr:cNvPr id="718" name="楕円 717"/>
        <xdr:cNvSpPr/>
      </xdr:nvSpPr>
      <xdr:spPr>
        <a:xfrm>
          <a:off x="13652500" y="169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42843</xdr:rowOff>
    </xdr:from>
    <xdr:ext cx="534377" cy="259045"/>
    <xdr:sp macro="" textlink="">
      <xdr:nvSpPr>
        <xdr:cNvPr id="719" name="テキスト ボックス 718"/>
        <xdr:cNvSpPr txBox="1"/>
      </xdr:nvSpPr>
      <xdr:spPr>
        <a:xfrm>
          <a:off x="13436111" y="170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129522</xdr:rowOff>
    </xdr:from>
    <xdr:to>
      <xdr:col>67</xdr:col>
      <xdr:colOff>101600</xdr:colOff>
      <xdr:row>99</xdr:row>
      <xdr:rowOff>59672</xdr:rowOff>
    </xdr:to>
    <xdr:sp macro="" textlink="">
      <xdr:nvSpPr>
        <xdr:cNvPr id="720" name="楕円 719"/>
        <xdr:cNvSpPr/>
      </xdr:nvSpPr>
      <xdr:spPr>
        <a:xfrm>
          <a:off x="12763500" y="169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50799</xdr:rowOff>
    </xdr:from>
    <xdr:ext cx="534377" cy="259045"/>
    <xdr:sp macro="" textlink="">
      <xdr:nvSpPr>
        <xdr:cNvPr id="721" name="テキスト ボックス 720"/>
        <xdr:cNvSpPr txBox="1"/>
      </xdr:nvSpPr>
      <xdr:spPr>
        <a:xfrm>
          <a:off x="12547111" y="170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64262</xdr:rowOff>
    </xdr:from>
    <xdr:to>
      <xdr:col>116</xdr:col>
      <xdr:colOff>62864</xdr:colOff>
      <xdr:row>38</xdr:row>
      <xdr:rowOff>139700</xdr:rowOff>
    </xdr:to>
    <xdr:cxnSp macro="">
      <xdr:nvCxnSpPr>
        <xdr:cNvPr id="743" name="直線コネクタ 742"/>
        <xdr:cNvCxnSpPr/>
      </xdr:nvCxnSpPr>
      <xdr:spPr>
        <a:xfrm flipV="1">
          <a:off x="22159595" y="5207762"/>
          <a:ext cx="1269" cy="1447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10939</xdr:rowOff>
    </xdr:from>
    <xdr:ext cx="378565" cy="259045"/>
    <xdr:sp macro="" textlink="">
      <xdr:nvSpPr>
        <xdr:cNvPr id="746" name="諸支出金最大値テキスト"/>
        <xdr:cNvSpPr txBox="1"/>
      </xdr:nvSpPr>
      <xdr:spPr>
        <a:xfrm>
          <a:off x="22212300" y="4982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64262</xdr:rowOff>
    </xdr:from>
    <xdr:to>
      <xdr:col>116</xdr:col>
      <xdr:colOff>152400</xdr:colOff>
      <xdr:row>30</xdr:row>
      <xdr:rowOff>64262</xdr:rowOff>
    </xdr:to>
    <xdr:cxnSp macro="">
      <xdr:nvCxnSpPr>
        <xdr:cNvPr id="747" name="直線コネクタ 746"/>
        <xdr:cNvCxnSpPr/>
      </xdr:nvCxnSpPr>
      <xdr:spPr>
        <a:xfrm>
          <a:off x="22072600" y="52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49" name="諸支出金平均値テキスト"/>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50" name="フローチャート: 判断 749"/>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111760</xdr:rowOff>
    </xdr:from>
    <xdr:to>
      <xdr:col>112</xdr:col>
      <xdr:colOff>38100</xdr:colOff>
      <xdr:row>38</xdr:row>
      <xdr:rowOff>41910</xdr:rowOff>
    </xdr:to>
    <xdr:sp macro="" textlink="">
      <xdr:nvSpPr>
        <xdr:cNvPr id="752" name="フローチャート: 判断 751"/>
        <xdr:cNvSpPr/>
      </xdr:nvSpPr>
      <xdr:spPr>
        <a:xfrm>
          <a:off x="21272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58437</xdr:rowOff>
    </xdr:from>
    <xdr:ext cx="313932" cy="259045"/>
    <xdr:sp macro="" textlink="">
      <xdr:nvSpPr>
        <xdr:cNvPr id="753" name="テキスト ボックス 752"/>
        <xdr:cNvSpPr txBox="1"/>
      </xdr:nvSpPr>
      <xdr:spPr>
        <a:xfrm>
          <a:off x="21166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84328</xdr:rowOff>
    </xdr:from>
    <xdr:to>
      <xdr:col>107</xdr:col>
      <xdr:colOff>101600</xdr:colOff>
      <xdr:row>38</xdr:row>
      <xdr:rowOff>14478</xdr:rowOff>
    </xdr:to>
    <xdr:sp macro="" textlink="">
      <xdr:nvSpPr>
        <xdr:cNvPr id="755" name="フローチャート: 判断 754"/>
        <xdr:cNvSpPr/>
      </xdr:nvSpPr>
      <xdr:spPr>
        <a:xfrm>
          <a:off x="20383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31005</xdr:rowOff>
    </xdr:from>
    <xdr:ext cx="313932" cy="259045"/>
    <xdr:sp macro="" textlink="">
      <xdr:nvSpPr>
        <xdr:cNvPr id="756" name="テキスト ボックス 755"/>
        <xdr:cNvSpPr txBox="1"/>
      </xdr:nvSpPr>
      <xdr:spPr>
        <a:xfrm>
          <a:off x="20277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8" name="フローチャート: 判断 757"/>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90441</xdr:rowOff>
    </xdr:from>
    <xdr:ext cx="313932" cy="259045"/>
    <xdr:sp macro="" textlink="">
      <xdr:nvSpPr>
        <xdr:cNvPr id="759" name="テキスト ボックス 758"/>
        <xdr:cNvSpPr txBox="1"/>
      </xdr:nvSpPr>
      <xdr:spPr>
        <a:xfrm>
          <a:off x="19388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132334</xdr:rowOff>
    </xdr:from>
    <xdr:to>
      <xdr:col>98</xdr:col>
      <xdr:colOff>38100</xdr:colOff>
      <xdr:row>38</xdr:row>
      <xdr:rowOff>62485</xdr:rowOff>
    </xdr:to>
    <xdr:sp macro="" textlink="">
      <xdr:nvSpPr>
        <xdr:cNvPr id="760" name="フローチャート: 判断 759"/>
        <xdr:cNvSpPr/>
      </xdr:nvSpPr>
      <xdr:spPr>
        <a:xfrm>
          <a:off x="186055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79011</xdr:rowOff>
    </xdr:from>
    <xdr:ext cx="313932" cy="259045"/>
    <xdr:sp macro="" textlink="">
      <xdr:nvSpPr>
        <xdr:cNvPr id="761" name="テキスト ボックス 760"/>
        <xdr:cNvSpPr txBox="1"/>
      </xdr:nvSpPr>
      <xdr:spPr>
        <a:xfrm>
          <a:off x="18499333" y="6251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総務費については、財政調整基金積立金の減などにより、大幅な減となった。</a:t>
          </a:r>
        </a:p>
        <a:p>
          <a:r>
            <a:rPr kumimoji="1" lang="ja-JP" altLang="en-US" sz="1200">
              <a:latin typeface="ＭＳ Ｐゴシック" panose="020B0600070205080204" pitchFamily="50" charset="-128"/>
              <a:ea typeface="ＭＳ Ｐゴシック" panose="020B0600070205080204" pitchFamily="50" charset="-128"/>
            </a:rPr>
            <a:t>民生費については、子育て世帯への臨時特別給付金の皆減などの影響もありましたが、全体としては微減となった。</a:t>
          </a:r>
        </a:p>
        <a:p>
          <a:r>
            <a:rPr kumimoji="1" lang="ja-JP" altLang="en-US" sz="1200">
              <a:latin typeface="ＭＳ Ｐゴシック" panose="020B0600070205080204" pitchFamily="50" charset="-128"/>
              <a:ea typeface="ＭＳ Ｐゴシック" panose="020B0600070205080204" pitchFamily="50" charset="-128"/>
            </a:rPr>
            <a:t>衛生費については、新型コロナウイルスワクチン接種事業費返還金の皆増の影響などにより、増となった。</a:t>
          </a:r>
        </a:p>
        <a:p>
          <a:r>
            <a:rPr kumimoji="1" lang="ja-JP" altLang="en-US" sz="1200">
              <a:latin typeface="ＭＳ Ｐゴシック" panose="020B0600070205080204" pitchFamily="50" charset="-128"/>
              <a:ea typeface="ＭＳ Ｐゴシック" panose="020B0600070205080204" pitchFamily="50" charset="-128"/>
            </a:rPr>
            <a:t>商工費については、新型コロナウイルス感染症対策事業費（繰越分）の皆減の影響などにより、減となった。</a:t>
          </a:r>
        </a:p>
        <a:p>
          <a:r>
            <a:rPr kumimoji="1" lang="ja-JP" altLang="en-US" sz="1200">
              <a:latin typeface="ＭＳ Ｐゴシック" panose="020B0600070205080204" pitchFamily="50" charset="-128"/>
              <a:ea typeface="ＭＳ Ｐゴシック" panose="020B0600070205080204" pitchFamily="50" charset="-128"/>
            </a:rPr>
            <a:t>土木費については、臨時的な普通建設事業の計上額の増減に応じて毎年度ごとに増減しており、令和４年度については、新国道線街路事業費の増などにより、増となった。</a:t>
          </a:r>
        </a:p>
        <a:p>
          <a:r>
            <a:rPr kumimoji="1" lang="ja-JP" altLang="en-US" sz="1200">
              <a:latin typeface="ＭＳ Ｐゴシック" panose="020B0600070205080204" pitchFamily="50" charset="-128"/>
              <a:ea typeface="ＭＳ Ｐゴシック" panose="020B0600070205080204" pitchFamily="50" charset="-128"/>
            </a:rPr>
            <a:t>教育費については、学校施設整備基金積立金の皆増などの影響により、大幅な増となった。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は、新型コロナウイルス感染症対策事業等による支出の増があったものの、市税や新型コロナウイルス感染症緊急包括支援補助金等の県支出金が増となったことなどから、前年度より１０１百万円の増となり、実質収支額の標準財政規模に対する割合が前年度より０．３４ポイント増の１５．９８％となった。</a:t>
          </a:r>
        </a:p>
        <a:p>
          <a:r>
            <a:rPr kumimoji="1" lang="ja-JP" altLang="en-US" sz="1200">
              <a:latin typeface="ＭＳ ゴシック" pitchFamily="49" charset="-128"/>
              <a:ea typeface="ＭＳ ゴシック" pitchFamily="49" charset="-128"/>
            </a:rPr>
            <a:t>　また、財政調整基金残高は、３，０００百万円の減となり、財政調整基金残高の標準財政規模に対する割合は前年度より６．４７ポイント減の１１．６１％となった。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おける実質収支額は、一般会計が新型コロナウイルス感染症対策事業等による支出の増があったものの、市税や新型コロナウイルス感染症緊急包括支援補助金等の県支出金が増となったことなどから、前年度より１０１百万円の増となったほか、病院事業会計の資金剰余額が前年度より７７９百万円の増となるなど、実質収支額及び資金剰余額の合計は５２２百万円の増となった。</a:t>
          </a:r>
        </a:p>
        <a:p>
          <a:r>
            <a:rPr kumimoji="1" lang="ja-JP" altLang="en-US" sz="1400">
              <a:latin typeface="ＭＳ ゴシック" pitchFamily="49" charset="-128"/>
              <a:ea typeface="ＭＳ ゴシック" pitchFamily="49" charset="-128"/>
            </a:rPr>
            <a:t>　標準財政規模については、３５８百万円の減となり、連結実質赤字比率は前年度の△３２．１１％から１．４１ポイント改善し、△３３．５２％となった。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v02\&#36001;&#25919;&#35506;\07&#20844;&#20250;&#35336;\R6\01_&#36890;&#30693;&#12539;&#29031;&#20250;&#22238;&#31572;\20240820_&#12304;&#65305;&#26376;18&#26085;&#65288;&#27700;&#65289;17&#26178;&#26399;&#38480;&#12305;&#20196;&#21644;&#65300;&#24180;&#24230;&#36001;&#25919;&#29366;&#27841;&#36039;&#26009;&#38598;&#12398;&#20316;&#25104;&#12395;&#12388;&#12356;&#12390;&#65288;2&#22238;&#30446;&#12539;&#22320;&#26041;&#20844;&#20250;&#35336;&#38306;&#20418;&#65289;\04_&#32080;&#21512;&#12539;&#20837;&#21147;\&#12304;&#36001;&#25919;&#29366;&#27841;&#36039;&#26009;&#38598;&#12305;_142077_&#33541;&#12534;&#23822;&#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H30</v>
          </cell>
          <cell r="D3">
            <v>42875</v>
          </cell>
          <cell r="F3">
            <v>45022</v>
          </cell>
        </row>
        <row r="5">
          <cell r="A5" t="str">
            <v xml:space="preserve"> R01</v>
          </cell>
          <cell r="D5">
            <v>24288</v>
          </cell>
          <cell r="F5">
            <v>46035</v>
          </cell>
        </row>
        <row r="7">
          <cell r="A7" t="str">
            <v xml:space="preserve"> R02</v>
          </cell>
          <cell r="D7">
            <v>22936</v>
          </cell>
          <cell r="F7">
            <v>43261</v>
          </cell>
        </row>
        <row r="9">
          <cell r="A9" t="str">
            <v xml:space="preserve"> R03</v>
          </cell>
          <cell r="D9">
            <v>17963</v>
          </cell>
          <cell r="F9">
            <v>40626</v>
          </cell>
        </row>
        <row r="11">
          <cell r="A11" t="str">
            <v xml:space="preserve"> R04</v>
          </cell>
          <cell r="D11">
            <v>16200</v>
          </cell>
          <cell r="F11">
            <v>46133</v>
          </cell>
        </row>
        <row r="18">
          <cell r="B18" t="str">
            <v>H30</v>
          </cell>
          <cell r="C18" t="str">
            <v>R01</v>
          </cell>
          <cell r="D18" t="str">
            <v>R02</v>
          </cell>
          <cell r="E18" t="str">
            <v>R03</v>
          </cell>
          <cell r="F18" t="str">
            <v>R04</v>
          </cell>
        </row>
        <row r="19">
          <cell r="A19" t="str">
            <v>実質収支額</v>
          </cell>
          <cell r="B19">
            <v>10.8</v>
          </cell>
          <cell r="C19">
            <v>8.15</v>
          </cell>
          <cell r="D19">
            <v>15.05</v>
          </cell>
          <cell r="E19">
            <v>15.64</v>
          </cell>
          <cell r="F19">
            <v>15.98</v>
          </cell>
        </row>
        <row r="20">
          <cell r="A20" t="str">
            <v>財政調整基金残高</v>
          </cell>
          <cell r="B20">
            <v>10.36</v>
          </cell>
          <cell r="C20">
            <v>12.54</v>
          </cell>
          <cell r="D20">
            <v>12.23</v>
          </cell>
          <cell r="E20">
            <v>18.079999999999998</v>
          </cell>
          <cell r="F20">
            <v>11.61</v>
          </cell>
        </row>
        <row r="21">
          <cell r="A21" t="str">
            <v>実質単年度収支</v>
          </cell>
          <cell r="B21">
            <v>1.58</v>
          </cell>
          <cell r="C21">
            <v>-0.3</v>
          </cell>
          <cell r="D21">
            <v>7.5</v>
          </cell>
          <cell r="E21">
            <v>8.0500000000000007</v>
          </cell>
          <cell r="F21">
            <v>-6.39</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公共用地先行取得事業特別会計</v>
          </cell>
          <cell r="B30" t="e">
            <v>#N/A</v>
          </cell>
          <cell r="C30">
            <v>0</v>
          </cell>
          <cell r="D30" t="e">
            <v>#N/A</v>
          </cell>
          <cell r="E30">
            <v>0</v>
          </cell>
          <cell r="F30" t="e">
            <v>#N/A</v>
          </cell>
          <cell r="G30">
            <v>0</v>
          </cell>
          <cell r="H30" t="e">
            <v>#N/A</v>
          </cell>
          <cell r="I30">
            <v>0</v>
          </cell>
          <cell r="J30" t="e">
            <v>#N/A</v>
          </cell>
          <cell r="K30">
            <v>0</v>
          </cell>
        </row>
        <row r="31">
          <cell r="A31" t="str">
            <v>後期高齢者医療事業特別会計</v>
          </cell>
          <cell r="B31" t="e">
            <v>#N/A</v>
          </cell>
          <cell r="C31">
            <v>0</v>
          </cell>
          <cell r="D31" t="e">
            <v>#N/A</v>
          </cell>
          <cell r="E31">
            <v>0</v>
          </cell>
          <cell r="F31" t="e">
            <v>#N/A</v>
          </cell>
          <cell r="G31">
            <v>0.02</v>
          </cell>
          <cell r="H31" t="e">
            <v>#N/A</v>
          </cell>
          <cell r="I31">
            <v>0</v>
          </cell>
          <cell r="J31" t="e">
            <v>#N/A</v>
          </cell>
          <cell r="K31">
            <v>0</v>
          </cell>
        </row>
        <row r="32">
          <cell r="A32" t="str">
            <v>国民健康保険事業特別会計</v>
          </cell>
          <cell r="B32" t="e">
            <v>#N/A</v>
          </cell>
          <cell r="C32">
            <v>0.91</v>
          </cell>
          <cell r="D32" t="e">
            <v>#N/A</v>
          </cell>
          <cell r="E32">
            <v>0.42</v>
          </cell>
          <cell r="F32" t="e">
            <v>#N/A</v>
          </cell>
          <cell r="G32">
            <v>1.27</v>
          </cell>
          <cell r="H32" t="e">
            <v>#N/A</v>
          </cell>
          <cell r="I32">
            <v>1.34</v>
          </cell>
          <cell r="J32" t="e">
            <v>#N/A</v>
          </cell>
          <cell r="K32">
            <v>0.95</v>
          </cell>
        </row>
        <row r="33">
          <cell r="A33" t="str">
            <v>介護保険事業特別会計</v>
          </cell>
          <cell r="B33" t="e">
            <v>#N/A</v>
          </cell>
          <cell r="C33">
            <v>1.43</v>
          </cell>
          <cell r="D33" t="e">
            <v>#N/A</v>
          </cell>
          <cell r="E33">
            <v>1.03</v>
          </cell>
          <cell r="F33" t="e">
            <v>#N/A</v>
          </cell>
          <cell r="G33">
            <v>0.96</v>
          </cell>
          <cell r="H33" t="e">
            <v>#N/A</v>
          </cell>
          <cell r="I33">
            <v>1.2</v>
          </cell>
          <cell r="J33" t="e">
            <v>#N/A</v>
          </cell>
          <cell r="K33">
            <v>1.01</v>
          </cell>
        </row>
        <row r="34">
          <cell r="A34" t="str">
            <v>公共下水道事業会計</v>
          </cell>
          <cell r="B34" t="e">
            <v>#N/A</v>
          </cell>
          <cell r="C34">
            <v>4.09</v>
          </cell>
          <cell r="D34" t="e">
            <v>#N/A</v>
          </cell>
          <cell r="E34">
            <v>4.29</v>
          </cell>
          <cell r="F34" t="e">
            <v>#N/A</v>
          </cell>
          <cell r="G34">
            <v>4.75</v>
          </cell>
          <cell r="H34" t="e">
            <v>#N/A</v>
          </cell>
          <cell r="I34">
            <v>4.82</v>
          </cell>
          <cell r="J34" t="e">
            <v>#N/A</v>
          </cell>
          <cell r="K34">
            <v>4.67</v>
          </cell>
        </row>
        <row r="35">
          <cell r="A35" t="str">
            <v>病院事業会計</v>
          </cell>
          <cell r="B35" t="e">
            <v>#N/A</v>
          </cell>
          <cell r="C35">
            <v>6.07</v>
          </cell>
          <cell r="D35" t="e">
            <v>#N/A</v>
          </cell>
          <cell r="E35">
            <v>5.79</v>
          </cell>
          <cell r="F35" t="e">
            <v>#N/A</v>
          </cell>
          <cell r="G35">
            <v>6.16</v>
          </cell>
          <cell r="H35" t="e">
            <v>#N/A</v>
          </cell>
          <cell r="I35">
            <v>9.09</v>
          </cell>
          <cell r="J35" t="e">
            <v>#N/A</v>
          </cell>
          <cell r="K35">
            <v>10.88</v>
          </cell>
        </row>
        <row r="36">
          <cell r="A36" t="str">
            <v>一般会計</v>
          </cell>
          <cell r="B36" t="e">
            <v>#N/A</v>
          </cell>
          <cell r="C36">
            <v>10.8</v>
          </cell>
          <cell r="D36" t="e">
            <v>#N/A</v>
          </cell>
          <cell r="E36">
            <v>8.15</v>
          </cell>
          <cell r="F36" t="e">
            <v>#N/A</v>
          </cell>
          <cell r="G36">
            <v>15.04</v>
          </cell>
          <cell r="H36" t="e">
            <v>#N/A</v>
          </cell>
          <cell r="I36">
            <v>15.63</v>
          </cell>
          <cell r="J36" t="e">
            <v>#N/A</v>
          </cell>
          <cell r="K36">
            <v>15.98</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5993</v>
          </cell>
          <cell r="G42">
            <v>5864</v>
          </cell>
          <cell r="J42">
            <v>5993</v>
          </cell>
          <cell r="M42">
            <v>6057</v>
          </cell>
          <cell r="P42">
            <v>5913</v>
          </cell>
        </row>
        <row r="43">
          <cell r="A43" t="str">
            <v>一時借入金の利子</v>
          </cell>
          <cell r="B43">
            <v>0</v>
          </cell>
          <cell r="E43">
            <v>0</v>
          </cell>
          <cell r="H43">
            <v>0</v>
          </cell>
          <cell r="K43">
            <v>0</v>
          </cell>
          <cell r="N43" t="str">
            <v>-</v>
          </cell>
        </row>
        <row r="44">
          <cell r="A44" t="str">
            <v>債務負担行為に基づく支出額</v>
          </cell>
          <cell r="B44">
            <v>77</v>
          </cell>
          <cell r="E44">
            <v>102</v>
          </cell>
          <cell r="H44">
            <v>102</v>
          </cell>
          <cell r="K44">
            <v>102</v>
          </cell>
          <cell r="N44">
            <v>102</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1725</v>
          </cell>
          <cell r="E46">
            <v>1773</v>
          </cell>
          <cell r="H46">
            <v>1733</v>
          </cell>
          <cell r="K46">
            <v>1722</v>
          </cell>
          <cell r="N46">
            <v>1696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4398</v>
          </cell>
          <cell r="E49">
            <v>4551</v>
          </cell>
          <cell r="H49">
            <v>4856</v>
          </cell>
          <cell r="K49">
            <v>5277</v>
          </cell>
          <cell r="N49">
            <v>5865</v>
          </cell>
        </row>
        <row r="50">
          <cell r="A50" t="str">
            <v>実質公債費比率の分子</v>
          </cell>
          <cell r="B50" t="e">
            <v>#N/A</v>
          </cell>
          <cell r="C50">
            <v>207</v>
          </cell>
          <cell r="D50" t="e">
            <v>#N/A</v>
          </cell>
          <cell r="E50" t="e">
            <v>#N/A</v>
          </cell>
          <cell r="F50">
            <v>562</v>
          </cell>
          <cell r="G50" t="e">
            <v>#N/A</v>
          </cell>
          <cell r="H50" t="e">
            <v>#N/A</v>
          </cell>
          <cell r="I50">
            <v>698</v>
          </cell>
          <cell r="J50" t="e">
            <v>#N/A</v>
          </cell>
          <cell r="K50" t="e">
            <v>#N/A</v>
          </cell>
          <cell r="L50">
            <v>1044</v>
          </cell>
          <cell r="M50" t="e">
            <v>#N/A</v>
          </cell>
          <cell r="N50" t="e">
            <v>#N/A</v>
          </cell>
          <cell r="O50">
            <v>1750</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50866</v>
          </cell>
          <cell r="G56">
            <v>50012</v>
          </cell>
          <cell r="J56">
            <v>48887</v>
          </cell>
          <cell r="M56">
            <v>48293</v>
          </cell>
          <cell r="P56">
            <v>46753</v>
          </cell>
        </row>
        <row r="57">
          <cell r="A57" t="str">
            <v>充当可能特定歳入</v>
          </cell>
          <cell r="D57">
            <v>20693</v>
          </cell>
          <cell r="G57">
            <v>20237</v>
          </cell>
          <cell r="J57">
            <v>20200</v>
          </cell>
          <cell r="M57">
            <v>19480</v>
          </cell>
          <cell r="P57">
            <v>18340</v>
          </cell>
        </row>
        <row r="58">
          <cell r="A58" t="str">
            <v>充当可能基金</v>
          </cell>
          <cell r="D58">
            <v>8308</v>
          </cell>
          <cell r="G58">
            <v>9756</v>
          </cell>
          <cell r="J58">
            <v>10480</v>
          </cell>
          <cell r="M58">
            <v>13711</v>
          </cell>
          <cell r="P58">
            <v>16661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9270</v>
          </cell>
          <cell r="E62">
            <v>8804</v>
          </cell>
          <cell r="H62">
            <v>8744</v>
          </cell>
          <cell r="K62">
            <v>8916</v>
          </cell>
          <cell r="N62">
            <v>9116</v>
          </cell>
        </row>
        <row r="63">
          <cell r="A63" t="str">
            <v>組合等負担等見込額</v>
          </cell>
          <cell r="B63" t="str">
            <v>-</v>
          </cell>
          <cell r="E63" t="str">
            <v>-</v>
          </cell>
          <cell r="H63" t="str">
            <v>-</v>
          </cell>
          <cell r="K63" t="str">
            <v>-</v>
          </cell>
          <cell r="N63" t="str">
            <v>-</v>
          </cell>
        </row>
        <row r="64">
          <cell r="A64" t="str">
            <v>公営企業債等繰入見込額</v>
          </cell>
          <cell r="B64">
            <v>19968</v>
          </cell>
          <cell r="E64">
            <v>19522</v>
          </cell>
          <cell r="H64">
            <v>18965</v>
          </cell>
          <cell r="K64">
            <v>18097</v>
          </cell>
          <cell r="N64">
            <v>17102</v>
          </cell>
        </row>
        <row r="65">
          <cell r="A65" t="str">
            <v>債務負担行為に基づく支出予定額</v>
          </cell>
          <cell r="B65">
            <v>4379</v>
          </cell>
          <cell r="E65">
            <v>4279</v>
          </cell>
          <cell r="H65">
            <v>4179</v>
          </cell>
          <cell r="K65">
            <v>4078</v>
          </cell>
          <cell r="N65">
            <v>3977</v>
          </cell>
        </row>
        <row r="66">
          <cell r="A66" t="str">
            <v>一般会計等に係る地方債の現在高</v>
          </cell>
          <cell r="B66">
            <v>64485</v>
          </cell>
          <cell r="E66">
            <v>65763</v>
          </cell>
          <cell r="H66">
            <v>66381</v>
          </cell>
          <cell r="K66">
            <v>64418</v>
          </cell>
          <cell r="N66">
            <v>61721</v>
          </cell>
        </row>
        <row r="67">
          <cell r="A67" t="str">
            <v>将来負担比率の分子</v>
          </cell>
          <cell r="B67" t="e">
            <v>#N/A</v>
          </cell>
          <cell r="C67">
            <v>18237</v>
          </cell>
          <cell r="D67" t="e">
            <v>#N/A</v>
          </cell>
          <cell r="E67" t="e">
            <v>#N/A</v>
          </cell>
          <cell r="F67">
            <v>18364</v>
          </cell>
          <cell r="G67" t="e">
            <v>#N/A</v>
          </cell>
          <cell r="H67" t="e">
            <v>#N/A</v>
          </cell>
          <cell r="I67">
            <v>18701</v>
          </cell>
          <cell r="J67" t="e">
            <v>#N/A</v>
          </cell>
          <cell r="K67" t="e">
            <v>#N/A</v>
          </cell>
          <cell r="L67">
            <v>14025</v>
          </cell>
          <cell r="M67" t="e">
            <v>#N/A</v>
          </cell>
          <cell r="N67" t="e">
            <v>#N/A</v>
          </cell>
          <cell r="O67">
            <v>10163</v>
          </cell>
          <cell r="P67" t="e">
            <v>#N/A</v>
          </cell>
        </row>
        <row r="71">
          <cell r="B71" t="str">
            <v>R02</v>
          </cell>
          <cell r="C71" t="str">
            <v>R03</v>
          </cell>
          <cell r="D71" t="str">
            <v>R04</v>
          </cell>
        </row>
        <row r="72">
          <cell r="A72" t="str">
            <v>財政調整基金</v>
          </cell>
          <cell r="B72">
            <v>5264</v>
          </cell>
          <cell r="C72">
            <v>8264</v>
          </cell>
          <cell r="D72">
            <v>5265</v>
          </cell>
        </row>
        <row r="73">
          <cell r="A73" t="str">
            <v>減債基金</v>
          </cell>
          <cell r="B73" t="str">
            <v>-</v>
          </cell>
          <cell r="C73" t="str">
            <v>-</v>
          </cell>
          <cell r="D73" t="str">
            <v>-</v>
          </cell>
        </row>
        <row r="74">
          <cell r="A74" t="str">
            <v>その他特定目的基金</v>
          </cell>
          <cell r="B74">
            <v>2807</v>
          </cell>
          <cell r="C74">
            <v>2684</v>
          </cell>
          <cell r="D74">
            <v>8296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85" t="s">
        <v>15</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 thickBot="1" x14ac:dyDescent="0.25">
      <c r="B2" s="41" t="s">
        <v>16</v>
      </c>
      <c r="C2" s="41"/>
      <c r="D2" s="42"/>
    </row>
    <row r="3" spans="1:119" ht="18.75" customHeight="1" thickBot="1" x14ac:dyDescent="0.25">
      <c r="A3" s="40"/>
      <c r="B3" s="586" t="s">
        <v>17</v>
      </c>
      <c r="C3" s="587"/>
      <c r="D3" s="587"/>
      <c r="E3" s="588"/>
      <c r="F3" s="588"/>
      <c r="G3" s="588"/>
      <c r="H3" s="588"/>
      <c r="I3" s="588"/>
      <c r="J3" s="588"/>
      <c r="K3" s="588"/>
      <c r="L3" s="588" t="s">
        <v>18</v>
      </c>
      <c r="M3" s="588"/>
      <c r="N3" s="588"/>
      <c r="O3" s="588"/>
      <c r="P3" s="588"/>
      <c r="Q3" s="588"/>
      <c r="R3" s="591"/>
      <c r="S3" s="591"/>
      <c r="T3" s="591"/>
      <c r="U3" s="591"/>
      <c r="V3" s="592"/>
      <c r="W3" s="482" t="s">
        <v>19</v>
      </c>
      <c r="X3" s="483"/>
      <c r="Y3" s="483"/>
      <c r="Z3" s="483"/>
      <c r="AA3" s="483"/>
      <c r="AB3" s="587"/>
      <c r="AC3" s="591" t="s">
        <v>20</v>
      </c>
      <c r="AD3" s="483"/>
      <c r="AE3" s="483"/>
      <c r="AF3" s="483"/>
      <c r="AG3" s="483"/>
      <c r="AH3" s="483"/>
      <c r="AI3" s="483"/>
      <c r="AJ3" s="483"/>
      <c r="AK3" s="483"/>
      <c r="AL3" s="553"/>
      <c r="AM3" s="482" t="s">
        <v>21</v>
      </c>
      <c r="AN3" s="483"/>
      <c r="AO3" s="483"/>
      <c r="AP3" s="483"/>
      <c r="AQ3" s="483"/>
      <c r="AR3" s="483"/>
      <c r="AS3" s="483"/>
      <c r="AT3" s="483"/>
      <c r="AU3" s="483"/>
      <c r="AV3" s="483"/>
      <c r="AW3" s="483"/>
      <c r="AX3" s="553"/>
      <c r="AY3" s="545" t="s">
        <v>22</v>
      </c>
      <c r="AZ3" s="546"/>
      <c r="BA3" s="546"/>
      <c r="BB3" s="546"/>
      <c r="BC3" s="546"/>
      <c r="BD3" s="546"/>
      <c r="BE3" s="546"/>
      <c r="BF3" s="546"/>
      <c r="BG3" s="546"/>
      <c r="BH3" s="546"/>
      <c r="BI3" s="546"/>
      <c r="BJ3" s="546"/>
      <c r="BK3" s="546"/>
      <c r="BL3" s="546"/>
      <c r="BM3" s="595"/>
      <c r="BN3" s="482" t="s">
        <v>23</v>
      </c>
      <c r="BO3" s="483"/>
      <c r="BP3" s="483"/>
      <c r="BQ3" s="483"/>
      <c r="BR3" s="483"/>
      <c r="BS3" s="483"/>
      <c r="BT3" s="483"/>
      <c r="BU3" s="553"/>
      <c r="BV3" s="482" t="s">
        <v>24</v>
      </c>
      <c r="BW3" s="483"/>
      <c r="BX3" s="483"/>
      <c r="BY3" s="483"/>
      <c r="BZ3" s="483"/>
      <c r="CA3" s="483"/>
      <c r="CB3" s="483"/>
      <c r="CC3" s="553"/>
      <c r="CD3" s="545" t="s">
        <v>22</v>
      </c>
      <c r="CE3" s="546"/>
      <c r="CF3" s="546"/>
      <c r="CG3" s="546"/>
      <c r="CH3" s="546"/>
      <c r="CI3" s="546"/>
      <c r="CJ3" s="546"/>
      <c r="CK3" s="546"/>
      <c r="CL3" s="546"/>
      <c r="CM3" s="546"/>
      <c r="CN3" s="546"/>
      <c r="CO3" s="546"/>
      <c r="CP3" s="546"/>
      <c r="CQ3" s="546"/>
      <c r="CR3" s="546"/>
      <c r="CS3" s="595"/>
      <c r="CT3" s="482" t="s">
        <v>25</v>
      </c>
      <c r="CU3" s="483"/>
      <c r="CV3" s="483"/>
      <c r="CW3" s="483"/>
      <c r="CX3" s="483"/>
      <c r="CY3" s="483"/>
      <c r="CZ3" s="483"/>
      <c r="DA3" s="553"/>
      <c r="DB3" s="482" t="s">
        <v>26</v>
      </c>
      <c r="DC3" s="483"/>
      <c r="DD3" s="483"/>
      <c r="DE3" s="483"/>
      <c r="DF3" s="483"/>
      <c r="DG3" s="483"/>
      <c r="DH3" s="483"/>
      <c r="DI3" s="553"/>
    </row>
    <row r="4" spans="1:119" ht="18.75" customHeight="1" x14ac:dyDescent="0.2">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4"/>
      <c r="AN4" s="402"/>
      <c r="AO4" s="402"/>
      <c r="AP4" s="402"/>
      <c r="AQ4" s="402"/>
      <c r="AR4" s="402"/>
      <c r="AS4" s="402"/>
      <c r="AT4" s="402"/>
      <c r="AU4" s="402"/>
      <c r="AV4" s="402"/>
      <c r="AW4" s="402"/>
      <c r="AX4" s="594"/>
      <c r="AY4" s="439" t="s">
        <v>27</v>
      </c>
      <c r="AZ4" s="440"/>
      <c r="BA4" s="440"/>
      <c r="BB4" s="440"/>
      <c r="BC4" s="440"/>
      <c r="BD4" s="440"/>
      <c r="BE4" s="440"/>
      <c r="BF4" s="440"/>
      <c r="BG4" s="440"/>
      <c r="BH4" s="440"/>
      <c r="BI4" s="440"/>
      <c r="BJ4" s="440"/>
      <c r="BK4" s="440"/>
      <c r="BL4" s="440"/>
      <c r="BM4" s="441"/>
      <c r="BN4" s="442">
        <v>96409004</v>
      </c>
      <c r="BO4" s="443"/>
      <c r="BP4" s="443"/>
      <c r="BQ4" s="443"/>
      <c r="BR4" s="443"/>
      <c r="BS4" s="443"/>
      <c r="BT4" s="443"/>
      <c r="BU4" s="444"/>
      <c r="BV4" s="442">
        <v>91061220</v>
      </c>
      <c r="BW4" s="443"/>
      <c r="BX4" s="443"/>
      <c r="BY4" s="443"/>
      <c r="BZ4" s="443"/>
      <c r="CA4" s="443"/>
      <c r="CB4" s="443"/>
      <c r="CC4" s="444"/>
      <c r="CD4" s="579" t="s">
        <v>28</v>
      </c>
      <c r="CE4" s="580"/>
      <c r="CF4" s="580"/>
      <c r="CG4" s="580"/>
      <c r="CH4" s="580"/>
      <c r="CI4" s="580"/>
      <c r="CJ4" s="580"/>
      <c r="CK4" s="580"/>
      <c r="CL4" s="580"/>
      <c r="CM4" s="580"/>
      <c r="CN4" s="580"/>
      <c r="CO4" s="580"/>
      <c r="CP4" s="580"/>
      <c r="CQ4" s="580"/>
      <c r="CR4" s="580"/>
      <c r="CS4" s="581"/>
      <c r="CT4" s="582">
        <v>16</v>
      </c>
      <c r="CU4" s="583"/>
      <c r="CV4" s="583"/>
      <c r="CW4" s="583"/>
      <c r="CX4" s="583"/>
      <c r="CY4" s="583"/>
      <c r="CZ4" s="583"/>
      <c r="DA4" s="584"/>
      <c r="DB4" s="582">
        <v>15.6</v>
      </c>
      <c r="DC4" s="583"/>
      <c r="DD4" s="583"/>
      <c r="DE4" s="583"/>
      <c r="DF4" s="583"/>
      <c r="DG4" s="583"/>
      <c r="DH4" s="583"/>
      <c r="DI4" s="584"/>
    </row>
    <row r="5" spans="1:119" ht="18.75" customHeight="1" x14ac:dyDescent="0.2">
      <c r="A5" s="40"/>
      <c r="B5" s="589"/>
      <c r="C5" s="403"/>
      <c r="D5" s="403"/>
      <c r="E5" s="590"/>
      <c r="F5" s="590"/>
      <c r="G5" s="590"/>
      <c r="H5" s="590"/>
      <c r="I5" s="590"/>
      <c r="J5" s="590"/>
      <c r="K5" s="590"/>
      <c r="L5" s="590"/>
      <c r="M5" s="590"/>
      <c r="N5" s="590"/>
      <c r="O5" s="590"/>
      <c r="P5" s="590"/>
      <c r="Q5" s="590"/>
      <c r="R5" s="401"/>
      <c r="S5" s="401"/>
      <c r="T5" s="401"/>
      <c r="U5" s="401"/>
      <c r="V5" s="593"/>
      <c r="W5" s="504"/>
      <c r="X5" s="402"/>
      <c r="Y5" s="402"/>
      <c r="Z5" s="402"/>
      <c r="AA5" s="402"/>
      <c r="AB5" s="403"/>
      <c r="AC5" s="401"/>
      <c r="AD5" s="402"/>
      <c r="AE5" s="402"/>
      <c r="AF5" s="402"/>
      <c r="AG5" s="402"/>
      <c r="AH5" s="402"/>
      <c r="AI5" s="402"/>
      <c r="AJ5" s="402"/>
      <c r="AK5" s="402"/>
      <c r="AL5" s="594"/>
      <c r="AM5" s="470" t="s">
        <v>29</v>
      </c>
      <c r="AN5" s="370"/>
      <c r="AO5" s="370"/>
      <c r="AP5" s="370"/>
      <c r="AQ5" s="370"/>
      <c r="AR5" s="370"/>
      <c r="AS5" s="370"/>
      <c r="AT5" s="371"/>
      <c r="AU5" s="471" t="s">
        <v>30</v>
      </c>
      <c r="AV5" s="472"/>
      <c r="AW5" s="472"/>
      <c r="AX5" s="472"/>
      <c r="AY5" s="427" t="s">
        <v>31</v>
      </c>
      <c r="AZ5" s="428"/>
      <c r="BA5" s="428"/>
      <c r="BB5" s="428"/>
      <c r="BC5" s="428"/>
      <c r="BD5" s="428"/>
      <c r="BE5" s="428"/>
      <c r="BF5" s="428"/>
      <c r="BG5" s="428"/>
      <c r="BH5" s="428"/>
      <c r="BI5" s="428"/>
      <c r="BJ5" s="428"/>
      <c r="BK5" s="428"/>
      <c r="BL5" s="428"/>
      <c r="BM5" s="429"/>
      <c r="BN5" s="413">
        <v>88840438</v>
      </c>
      <c r="BO5" s="414"/>
      <c r="BP5" s="414"/>
      <c r="BQ5" s="414"/>
      <c r="BR5" s="414"/>
      <c r="BS5" s="414"/>
      <c r="BT5" s="414"/>
      <c r="BU5" s="415"/>
      <c r="BV5" s="413">
        <v>83312389</v>
      </c>
      <c r="BW5" s="414"/>
      <c r="BX5" s="414"/>
      <c r="BY5" s="414"/>
      <c r="BZ5" s="414"/>
      <c r="CA5" s="414"/>
      <c r="CB5" s="414"/>
      <c r="CC5" s="415"/>
      <c r="CD5" s="453" t="s">
        <v>32</v>
      </c>
      <c r="CE5" s="373"/>
      <c r="CF5" s="373"/>
      <c r="CG5" s="373"/>
      <c r="CH5" s="373"/>
      <c r="CI5" s="373"/>
      <c r="CJ5" s="373"/>
      <c r="CK5" s="373"/>
      <c r="CL5" s="373"/>
      <c r="CM5" s="373"/>
      <c r="CN5" s="373"/>
      <c r="CO5" s="373"/>
      <c r="CP5" s="373"/>
      <c r="CQ5" s="373"/>
      <c r="CR5" s="373"/>
      <c r="CS5" s="454"/>
      <c r="CT5" s="410">
        <v>96.3</v>
      </c>
      <c r="CU5" s="411"/>
      <c r="CV5" s="411"/>
      <c r="CW5" s="411"/>
      <c r="CX5" s="411"/>
      <c r="CY5" s="411"/>
      <c r="CZ5" s="411"/>
      <c r="DA5" s="412"/>
      <c r="DB5" s="410">
        <v>95.9</v>
      </c>
      <c r="DC5" s="411"/>
      <c r="DD5" s="411"/>
      <c r="DE5" s="411"/>
      <c r="DF5" s="411"/>
      <c r="DG5" s="411"/>
      <c r="DH5" s="411"/>
      <c r="DI5" s="412"/>
    </row>
    <row r="6" spans="1:119" ht="18.75" customHeight="1" x14ac:dyDescent="0.2">
      <c r="A6" s="40"/>
      <c r="B6" s="559" t="s">
        <v>33</v>
      </c>
      <c r="C6" s="400"/>
      <c r="D6" s="400"/>
      <c r="E6" s="560"/>
      <c r="F6" s="560"/>
      <c r="G6" s="560"/>
      <c r="H6" s="560"/>
      <c r="I6" s="560"/>
      <c r="J6" s="560"/>
      <c r="K6" s="560"/>
      <c r="L6" s="560" t="s">
        <v>34</v>
      </c>
      <c r="M6" s="560"/>
      <c r="N6" s="560"/>
      <c r="O6" s="560"/>
      <c r="P6" s="560"/>
      <c r="Q6" s="560"/>
      <c r="R6" s="398"/>
      <c r="S6" s="398"/>
      <c r="T6" s="398"/>
      <c r="U6" s="398"/>
      <c r="V6" s="566"/>
      <c r="W6" s="503" t="s">
        <v>35</v>
      </c>
      <c r="X6" s="399"/>
      <c r="Y6" s="399"/>
      <c r="Z6" s="399"/>
      <c r="AA6" s="399"/>
      <c r="AB6" s="400"/>
      <c r="AC6" s="571" t="s">
        <v>36</v>
      </c>
      <c r="AD6" s="572"/>
      <c r="AE6" s="572"/>
      <c r="AF6" s="572"/>
      <c r="AG6" s="572"/>
      <c r="AH6" s="572"/>
      <c r="AI6" s="572"/>
      <c r="AJ6" s="572"/>
      <c r="AK6" s="572"/>
      <c r="AL6" s="573"/>
      <c r="AM6" s="470" t="s">
        <v>37</v>
      </c>
      <c r="AN6" s="370"/>
      <c r="AO6" s="370"/>
      <c r="AP6" s="370"/>
      <c r="AQ6" s="370"/>
      <c r="AR6" s="370"/>
      <c r="AS6" s="370"/>
      <c r="AT6" s="371"/>
      <c r="AU6" s="471" t="s">
        <v>38</v>
      </c>
      <c r="AV6" s="472"/>
      <c r="AW6" s="472"/>
      <c r="AX6" s="472"/>
      <c r="AY6" s="427" t="s">
        <v>39</v>
      </c>
      <c r="AZ6" s="428"/>
      <c r="BA6" s="428"/>
      <c r="BB6" s="428"/>
      <c r="BC6" s="428"/>
      <c r="BD6" s="428"/>
      <c r="BE6" s="428"/>
      <c r="BF6" s="428"/>
      <c r="BG6" s="428"/>
      <c r="BH6" s="428"/>
      <c r="BI6" s="428"/>
      <c r="BJ6" s="428"/>
      <c r="BK6" s="428"/>
      <c r="BL6" s="428"/>
      <c r="BM6" s="429"/>
      <c r="BN6" s="413">
        <v>7568566</v>
      </c>
      <c r="BO6" s="414"/>
      <c r="BP6" s="414"/>
      <c r="BQ6" s="414"/>
      <c r="BR6" s="414"/>
      <c r="BS6" s="414"/>
      <c r="BT6" s="414"/>
      <c r="BU6" s="415"/>
      <c r="BV6" s="413">
        <v>7748831</v>
      </c>
      <c r="BW6" s="414"/>
      <c r="BX6" s="414"/>
      <c r="BY6" s="414"/>
      <c r="BZ6" s="414"/>
      <c r="CA6" s="414"/>
      <c r="CB6" s="414"/>
      <c r="CC6" s="415"/>
      <c r="CD6" s="453" t="s">
        <v>40</v>
      </c>
      <c r="CE6" s="373"/>
      <c r="CF6" s="373"/>
      <c r="CG6" s="373"/>
      <c r="CH6" s="373"/>
      <c r="CI6" s="373"/>
      <c r="CJ6" s="373"/>
      <c r="CK6" s="373"/>
      <c r="CL6" s="373"/>
      <c r="CM6" s="373"/>
      <c r="CN6" s="373"/>
      <c r="CO6" s="373"/>
      <c r="CP6" s="373"/>
      <c r="CQ6" s="373"/>
      <c r="CR6" s="373"/>
      <c r="CS6" s="454"/>
      <c r="CT6" s="556">
        <v>99</v>
      </c>
      <c r="CU6" s="557"/>
      <c r="CV6" s="557"/>
      <c r="CW6" s="557"/>
      <c r="CX6" s="557"/>
      <c r="CY6" s="557"/>
      <c r="CZ6" s="557"/>
      <c r="DA6" s="558"/>
      <c r="DB6" s="556">
        <v>97.2</v>
      </c>
      <c r="DC6" s="557"/>
      <c r="DD6" s="557"/>
      <c r="DE6" s="557"/>
      <c r="DF6" s="557"/>
      <c r="DG6" s="557"/>
      <c r="DH6" s="557"/>
      <c r="DI6" s="558"/>
    </row>
    <row r="7" spans="1:119" ht="18.75" customHeight="1" x14ac:dyDescent="0.2">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0" t="s">
        <v>41</v>
      </c>
      <c r="AN7" s="370"/>
      <c r="AO7" s="370"/>
      <c r="AP7" s="370"/>
      <c r="AQ7" s="370"/>
      <c r="AR7" s="370"/>
      <c r="AS7" s="370"/>
      <c r="AT7" s="371"/>
      <c r="AU7" s="471" t="s">
        <v>42</v>
      </c>
      <c r="AV7" s="472"/>
      <c r="AW7" s="472"/>
      <c r="AX7" s="472"/>
      <c r="AY7" s="427" t="s">
        <v>43</v>
      </c>
      <c r="AZ7" s="428"/>
      <c r="BA7" s="428"/>
      <c r="BB7" s="428"/>
      <c r="BC7" s="428"/>
      <c r="BD7" s="428"/>
      <c r="BE7" s="428"/>
      <c r="BF7" s="428"/>
      <c r="BG7" s="428"/>
      <c r="BH7" s="428"/>
      <c r="BI7" s="428"/>
      <c r="BJ7" s="428"/>
      <c r="BK7" s="428"/>
      <c r="BL7" s="428"/>
      <c r="BM7" s="429"/>
      <c r="BN7" s="413">
        <v>318476</v>
      </c>
      <c r="BO7" s="414"/>
      <c r="BP7" s="414"/>
      <c r="BQ7" s="414"/>
      <c r="BR7" s="414"/>
      <c r="BS7" s="414"/>
      <c r="BT7" s="414"/>
      <c r="BU7" s="415"/>
      <c r="BV7" s="413">
        <v>599369</v>
      </c>
      <c r="BW7" s="414"/>
      <c r="BX7" s="414"/>
      <c r="BY7" s="414"/>
      <c r="BZ7" s="414"/>
      <c r="CA7" s="414"/>
      <c r="CB7" s="414"/>
      <c r="CC7" s="415"/>
      <c r="CD7" s="453" t="s">
        <v>44</v>
      </c>
      <c r="CE7" s="373"/>
      <c r="CF7" s="373"/>
      <c r="CG7" s="373"/>
      <c r="CH7" s="373"/>
      <c r="CI7" s="373"/>
      <c r="CJ7" s="373"/>
      <c r="CK7" s="373"/>
      <c r="CL7" s="373"/>
      <c r="CM7" s="373"/>
      <c r="CN7" s="373"/>
      <c r="CO7" s="373"/>
      <c r="CP7" s="373"/>
      <c r="CQ7" s="373"/>
      <c r="CR7" s="373"/>
      <c r="CS7" s="454"/>
      <c r="CT7" s="413">
        <v>45357420</v>
      </c>
      <c r="CU7" s="414"/>
      <c r="CV7" s="414"/>
      <c r="CW7" s="414"/>
      <c r="CX7" s="414"/>
      <c r="CY7" s="414"/>
      <c r="CZ7" s="414"/>
      <c r="DA7" s="415"/>
      <c r="DB7" s="413">
        <v>45715868</v>
      </c>
      <c r="DC7" s="414"/>
      <c r="DD7" s="414"/>
      <c r="DE7" s="414"/>
      <c r="DF7" s="414"/>
      <c r="DG7" s="414"/>
      <c r="DH7" s="414"/>
      <c r="DI7" s="415"/>
    </row>
    <row r="8" spans="1:119" ht="18.75" customHeight="1" thickBot="1" x14ac:dyDescent="0.25">
      <c r="A8" s="40"/>
      <c r="B8" s="564"/>
      <c r="C8" s="509"/>
      <c r="D8" s="509"/>
      <c r="E8" s="565"/>
      <c r="F8" s="565"/>
      <c r="G8" s="565"/>
      <c r="H8" s="565"/>
      <c r="I8" s="565"/>
      <c r="J8" s="565"/>
      <c r="K8" s="565"/>
      <c r="L8" s="565"/>
      <c r="M8" s="565"/>
      <c r="N8" s="565"/>
      <c r="O8" s="565"/>
      <c r="P8" s="565"/>
      <c r="Q8" s="565"/>
      <c r="R8" s="569"/>
      <c r="S8" s="569"/>
      <c r="T8" s="569"/>
      <c r="U8" s="569"/>
      <c r="V8" s="570"/>
      <c r="W8" s="484"/>
      <c r="X8" s="485"/>
      <c r="Y8" s="485"/>
      <c r="Z8" s="485"/>
      <c r="AA8" s="485"/>
      <c r="AB8" s="509"/>
      <c r="AC8" s="576"/>
      <c r="AD8" s="577"/>
      <c r="AE8" s="577"/>
      <c r="AF8" s="577"/>
      <c r="AG8" s="577"/>
      <c r="AH8" s="577"/>
      <c r="AI8" s="577"/>
      <c r="AJ8" s="577"/>
      <c r="AK8" s="577"/>
      <c r="AL8" s="578"/>
      <c r="AM8" s="470" t="s">
        <v>45</v>
      </c>
      <c r="AN8" s="370"/>
      <c r="AO8" s="370"/>
      <c r="AP8" s="370"/>
      <c r="AQ8" s="370"/>
      <c r="AR8" s="370"/>
      <c r="AS8" s="370"/>
      <c r="AT8" s="371"/>
      <c r="AU8" s="471" t="s">
        <v>46</v>
      </c>
      <c r="AV8" s="472"/>
      <c r="AW8" s="472"/>
      <c r="AX8" s="472"/>
      <c r="AY8" s="427" t="s">
        <v>47</v>
      </c>
      <c r="AZ8" s="428"/>
      <c r="BA8" s="428"/>
      <c r="BB8" s="428"/>
      <c r="BC8" s="428"/>
      <c r="BD8" s="428"/>
      <c r="BE8" s="428"/>
      <c r="BF8" s="428"/>
      <c r="BG8" s="428"/>
      <c r="BH8" s="428"/>
      <c r="BI8" s="428"/>
      <c r="BJ8" s="428"/>
      <c r="BK8" s="428"/>
      <c r="BL8" s="428"/>
      <c r="BM8" s="429"/>
      <c r="BN8" s="413">
        <v>7250090</v>
      </c>
      <c r="BO8" s="414"/>
      <c r="BP8" s="414"/>
      <c r="BQ8" s="414"/>
      <c r="BR8" s="414"/>
      <c r="BS8" s="414"/>
      <c r="BT8" s="414"/>
      <c r="BU8" s="415"/>
      <c r="BV8" s="413">
        <v>7149462</v>
      </c>
      <c r="BW8" s="414"/>
      <c r="BX8" s="414"/>
      <c r="BY8" s="414"/>
      <c r="BZ8" s="414"/>
      <c r="CA8" s="414"/>
      <c r="CB8" s="414"/>
      <c r="CC8" s="415"/>
      <c r="CD8" s="453" t="s">
        <v>48</v>
      </c>
      <c r="CE8" s="373"/>
      <c r="CF8" s="373"/>
      <c r="CG8" s="373"/>
      <c r="CH8" s="373"/>
      <c r="CI8" s="373"/>
      <c r="CJ8" s="373"/>
      <c r="CK8" s="373"/>
      <c r="CL8" s="373"/>
      <c r="CM8" s="373"/>
      <c r="CN8" s="373"/>
      <c r="CO8" s="373"/>
      <c r="CP8" s="373"/>
      <c r="CQ8" s="373"/>
      <c r="CR8" s="373"/>
      <c r="CS8" s="454"/>
      <c r="CT8" s="516">
        <v>0.92</v>
      </c>
      <c r="CU8" s="517"/>
      <c r="CV8" s="517"/>
      <c r="CW8" s="517"/>
      <c r="CX8" s="517"/>
      <c r="CY8" s="517"/>
      <c r="CZ8" s="517"/>
      <c r="DA8" s="518"/>
      <c r="DB8" s="516">
        <v>0.94</v>
      </c>
      <c r="DC8" s="517"/>
      <c r="DD8" s="517"/>
      <c r="DE8" s="517"/>
      <c r="DF8" s="517"/>
      <c r="DG8" s="517"/>
      <c r="DH8" s="517"/>
      <c r="DI8" s="518"/>
    </row>
    <row r="9" spans="1:119" ht="18.75" customHeight="1" thickBot="1" x14ac:dyDescent="0.25">
      <c r="A9" s="40"/>
      <c r="B9" s="545" t="s">
        <v>49</v>
      </c>
      <c r="C9" s="546"/>
      <c r="D9" s="546"/>
      <c r="E9" s="546"/>
      <c r="F9" s="546"/>
      <c r="G9" s="546"/>
      <c r="H9" s="546"/>
      <c r="I9" s="546"/>
      <c r="J9" s="546"/>
      <c r="K9" s="464"/>
      <c r="L9" s="547" t="s">
        <v>50</v>
      </c>
      <c r="M9" s="548"/>
      <c r="N9" s="548"/>
      <c r="O9" s="548"/>
      <c r="P9" s="548"/>
      <c r="Q9" s="549"/>
      <c r="R9" s="550">
        <v>242389</v>
      </c>
      <c r="S9" s="551"/>
      <c r="T9" s="551"/>
      <c r="U9" s="551"/>
      <c r="V9" s="552"/>
      <c r="W9" s="482" t="s">
        <v>51</v>
      </c>
      <c r="X9" s="483"/>
      <c r="Y9" s="483"/>
      <c r="Z9" s="483"/>
      <c r="AA9" s="483"/>
      <c r="AB9" s="483"/>
      <c r="AC9" s="483"/>
      <c r="AD9" s="483"/>
      <c r="AE9" s="483"/>
      <c r="AF9" s="483"/>
      <c r="AG9" s="483"/>
      <c r="AH9" s="483"/>
      <c r="AI9" s="483"/>
      <c r="AJ9" s="483"/>
      <c r="AK9" s="483"/>
      <c r="AL9" s="553"/>
      <c r="AM9" s="470" t="s">
        <v>52</v>
      </c>
      <c r="AN9" s="370"/>
      <c r="AO9" s="370"/>
      <c r="AP9" s="370"/>
      <c r="AQ9" s="370"/>
      <c r="AR9" s="370"/>
      <c r="AS9" s="370"/>
      <c r="AT9" s="371"/>
      <c r="AU9" s="471" t="s">
        <v>38</v>
      </c>
      <c r="AV9" s="472"/>
      <c r="AW9" s="472"/>
      <c r="AX9" s="472"/>
      <c r="AY9" s="427" t="s">
        <v>53</v>
      </c>
      <c r="AZ9" s="428"/>
      <c r="BA9" s="428"/>
      <c r="BB9" s="428"/>
      <c r="BC9" s="428"/>
      <c r="BD9" s="428"/>
      <c r="BE9" s="428"/>
      <c r="BF9" s="428"/>
      <c r="BG9" s="428"/>
      <c r="BH9" s="428"/>
      <c r="BI9" s="428"/>
      <c r="BJ9" s="428"/>
      <c r="BK9" s="428"/>
      <c r="BL9" s="428"/>
      <c r="BM9" s="429"/>
      <c r="BN9" s="413">
        <v>100628</v>
      </c>
      <c r="BO9" s="414"/>
      <c r="BP9" s="414"/>
      <c r="BQ9" s="414"/>
      <c r="BR9" s="414"/>
      <c r="BS9" s="414"/>
      <c r="BT9" s="414"/>
      <c r="BU9" s="415"/>
      <c r="BV9" s="413">
        <v>671687</v>
      </c>
      <c r="BW9" s="414"/>
      <c r="BX9" s="414"/>
      <c r="BY9" s="414"/>
      <c r="BZ9" s="414"/>
      <c r="CA9" s="414"/>
      <c r="CB9" s="414"/>
      <c r="CC9" s="415"/>
      <c r="CD9" s="453" t="s">
        <v>54</v>
      </c>
      <c r="CE9" s="373"/>
      <c r="CF9" s="373"/>
      <c r="CG9" s="373"/>
      <c r="CH9" s="373"/>
      <c r="CI9" s="373"/>
      <c r="CJ9" s="373"/>
      <c r="CK9" s="373"/>
      <c r="CL9" s="373"/>
      <c r="CM9" s="373"/>
      <c r="CN9" s="373"/>
      <c r="CO9" s="373"/>
      <c r="CP9" s="373"/>
      <c r="CQ9" s="373"/>
      <c r="CR9" s="373"/>
      <c r="CS9" s="454"/>
      <c r="CT9" s="410">
        <v>9.1999999999999993</v>
      </c>
      <c r="CU9" s="411"/>
      <c r="CV9" s="411"/>
      <c r="CW9" s="411"/>
      <c r="CX9" s="411"/>
      <c r="CY9" s="411"/>
      <c r="CZ9" s="411"/>
      <c r="DA9" s="412"/>
      <c r="DB9" s="410">
        <v>9.1999999999999993</v>
      </c>
      <c r="DC9" s="411"/>
      <c r="DD9" s="411"/>
      <c r="DE9" s="411"/>
      <c r="DF9" s="411"/>
      <c r="DG9" s="411"/>
      <c r="DH9" s="411"/>
      <c r="DI9" s="412"/>
    </row>
    <row r="10" spans="1:119" ht="18.75" customHeight="1" thickBot="1" x14ac:dyDescent="0.25">
      <c r="A10" s="40"/>
      <c r="B10" s="545"/>
      <c r="C10" s="546"/>
      <c r="D10" s="546"/>
      <c r="E10" s="546"/>
      <c r="F10" s="546"/>
      <c r="G10" s="546"/>
      <c r="H10" s="546"/>
      <c r="I10" s="546"/>
      <c r="J10" s="546"/>
      <c r="K10" s="464"/>
      <c r="L10" s="369" t="s">
        <v>55</v>
      </c>
      <c r="M10" s="370"/>
      <c r="N10" s="370"/>
      <c r="O10" s="370"/>
      <c r="P10" s="370"/>
      <c r="Q10" s="371"/>
      <c r="R10" s="366">
        <v>239348</v>
      </c>
      <c r="S10" s="367"/>
      <c r="T10" s="367"/>
      <c r="U10" s="367"/>
      <c r="V10" s="426"/>
      <c r="W10" s="554"/>
      <c r="X10" s="364"/>
      <c r="Y10" s="364"/>
      <c r="Z10" s="364"/>
      <c r="AA10" s="364"/>
      <c r="AB10" s="364"/>
      <c r="AC10" s="364"/>
      <c r="AD10" s="364"/>
      <c r="AE10" s="364"/>
      <c r="AF10" s="364"/>
      <c r="AG10" s="364"/>
      <c r="AH10" s="364"/>
      <c r="AI10" s="364"/>
      <c r="AJ10" s="364"/>
      <c r="AK10" s="364"/>
      <c r="AL10" s="555"/>
      <c r="AM10" s="470" t="s">
        <v>56</v>
      </c>
      <c r="AN10" s="370"/>
      <c r="AO10" s="370"/>
      <c r="AP10" s="370"/>
      <c r="AQ10" s="370"/>
      <c r="AR10" s="370"/>
      <c r="AS10" s="370"/>
      <c r="AT10" s="371"/>
      <c r="AU10" s="471" t="s">
        <v>38</v>
      </c>
      <c r="AV10" s="472"/>
      <c r="AW10" s="472"/>
      <c r="AX10" s="472"/>
      <c r="AY10" s="427" t="s">
        <v>57</v>
      </c>
      <c r="AZ10" s="428"/>
      <c r="BA10" s="428"/>
      <c r="BB10" s="428"/>
      <c r="BC10" s="428"/>
      <c r="BD10" s="428"/>
      <c r="BE10" s="428"/>
      <c r="BF10" s="428"/>
      <c r="BG10" s="428"/>
      <c r="BH10" s="428"/>
      <c r="BI10" s="428"/>
      <c r="BJ10" s="428"/>
      <c r="BK10" s="428"/>
      <c r="BL10" s="428"/>
      <c r="BM10" s="429"/>
      <c r="BN10" s="413">
        <v>493</v>
      </c>
      <c r="BO10" s="414"/>
      <c r="BP10" s="414"/>
      <c r="BQ10" s="414"/>
      <c r="BR10" s="414"/>
      <c r="BS10" s="414"/>
      <c r="BT10" s="414"/>
      <c r="BU10" s="415"/>
      <c r="BV10" s="413">
        <v>3000180</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45"/>
      <c r="C11" s="546"/>
      <c r="D11" s="546"/>
      <c r="E11" s="546"/>
      <c r="F11" s="546"/>
      <c r="G11" s="546"/>
      <c r="H11" s="546"/>
      <c r="I11" s="546"/>
      <c r="J11" s="546"/>
      <c r="K11" s="464"/>
      <c r="L11" s="374" t="s">
        <v>59</v>
      </c>
      <c r="M11" s="375"/>
      <c r="N11" s="375"/>
      <c r="O11" s="375"/>
      <c r="P11" s="375"/>
      <c r="Q11" s="376"/>
      <c r="R11" s="542" t="s">
        <v>60</v>
      </c>
      <c r="S11" s="543"/>
      <c r="T11" s="543"/>
      <c r="U11" s="543"/>
      <c r="V11" s="544"/>
      <c r="W11" s="554"/>
      <c r="X11" s="364"/>
      <c r="Y11" s="364"/>
      <c r="Z11" s="364"/>
      <c r="AA11" s="364"/>
      <c r="AB11" s="364"/>
      <c r="AC11" s="364"/>
      <c r="AD11" s="364"/>
      <c r="AE11" s="364"/>
      <c r="AF11" s="364"/>
      <c r="AG11" s="364"/>
      <c r="AH11" s="364"/>
      <c r="AI11" s="364"/>
      <c r="AJ11" s="364"/>
      <c r="AK11" s="364"/>
      <c r="AL11" s="555"/>
      <c r="AM11" s="470" t="s">
        <v>61</v>
      </c>
      <c r="AN11" s="370"/>
      <c r="AO11" s="370"/>
      <c r="AP11" s="370"/>
      <c r="AQ11" s="370"/>
      <c r="AR11" s="370"/>
      <c r="AS11" s="370"/>
      <c r="AT11" s="371"/>
      <c r="AU11" s="471" t="s">
        <v>38</v>
      </c>
      <c r="AV11" s="472"/>
      <c r="AW11" s="472"/>
      <c r="AX11" s="472"/>
      <c r="AY11" s="427" t="s">
        <v>62</v>
      </c>
      <c r="AZ11" s="428"/>
      <c r="BA11" s="428"/>
      <c r="BB11" s="428"/>
      <c r="BC11" s="428"/>
      <c r="BD11" s="428"/>
      <c r="BE11" s="428"/>
      <c r="BF11" s="428"/>
      <c r="BG11" s="428"/>
      <c r="BH11" s="428"/>
      <c r="BI11" s="428"/>
      <c r="BJ11" s="428"/>
      <c r="BK11" s="428"/>
      <c r="BL11" s="428"/>
      <c r="BM11" s="429"/>
      <c r="BN11" s="413">
        <v>1306</v>
      </c>
      <c r="BO11" s="414"/>
      <c r="BP11" s="414"/>
      <c r="BQ11" s="414"/>
      <c r="BR11" s="414"/>
      <c r="BS11" s="414"/>
      <c r="BT11" s="414"/>
      <c r="BU11" s="415"/>
      <c r="BV11" s="413">
        <v>6294</v>
      </c>
      <c r="BW11" s="414"/>
      <c r="BX11" s="414"/>
      <c r="BY11" s="414"/>
      <c r="BZ11" s="414"/>
      <c r="CA11" s="414"/>
      <c r="CB11" s="414"/>
      <c r="CC11" s="415"/>
      <c r="CD11" s="453" t="s">
        <v>63</v>
      </c>
      <c r="CE11" s="373"/>
      <c r="CF11" s="373"/>
      <c r="CG11" s="373"/>
      <c r="CH11" s="373"/>
      <c r="CI11" s="373"/>
      <c r="CJ11" s="373"/>
      <c r="CK11" s="373"/>
      <c r="CL11" s="373"/>
      <c r="CM11" s="373"/>
      <c r="CN11" s="373"/>
      <c r="CO11" s="373"/>
      <c r="CP11" s="373"/>
      <c r="CQ11" s="373"/>
      <c r="CR11" s="373"/>
      <c r="CS11" s="454"/>
      <c r="CT11" s="516" t="s">
        <v>65</v>
      </c>
      <c r="CU11" s="517"/>
      <c r="CV11" s="517"/>
      <c r="CW11" s="517"/>
      <c r="CX11" s="517"/>
      <c r="CY11" s="517"/>
      <c r="CZ11" s="517"/>
      <c r="DA11" s="518"/>
      <c r="DB11" s="516" t="s">
        <v>65</v>
      </c>
      <c r="DC11" s="517"/>
      <c r="DD11" s="517"/>
      <c r="DE11" s="517"/>
      <c r="DF11" s="517"/>
      <c r="DG11" s="517"/>
      <c r="DH11" s="517"/>
      <c r="DI11" s="518"/>
    </row>
    <row r="12" spans="1:119" ht="18.75" customHeight="1" x14ac:dyDescent="0.2">
      <c r="A12" s="40"/>
      <c r="B12" s="519" t="s">
        <v>66</v>
      </c>
      <c r="C12" s="520"/>
      <c r="D12" s="520"/>
      <c r="E12" s="520"/>
      <c r="F12" s="520"/>
      <c r="G12" s="520"/>
      <c r="H12" s="520"/>
      <c r="I12" s="520"/>
      <c r="J12" s="520"/>
      <c r="K12" s="521"/>
      <c r="L12" s="528" t="s">
        <v>67</v>
      </c>
      <c r="M12" s="529"/>
      <c r="N12" s="529"/>
      <c r="O12" s="529"/>
      <c r="P12" s="529"/>
      <c r="Q12" s="530"/>
      <c r="R12" s="531">
        <v>246394</v>
      </c>
      <c r="S12" s="532"/>
      <c r="T12" s="532"/>
      <c r="U12" s="532"/>
      <c r="V12" s="533"/>
      <c r="W12" s="534" t="s">
        <v>22</v>
      </c>
      <c r="X12" s="472"/>
      <c r="Y12" s="472"/>
      <c r="Z12" s="472"/>
      <c r="AA12" s="472"/>
      <c r="AB12" s="535"/>
      <c r="AC12" s="536" t="s">
        <v>68</v>
      </c>
      <c r="AD12" s="537"/>
      <c r="AE12" s="537"/>
      <c r="AF12" s="537"/>
      <c r="AG12" s="538"/>
      <c r="AH12" s="536" t="s">
        <v>69</v>
      </c>
      <c r="AI12" s="537"/>
      <c r="AJ12" s="537"/>
      <c r="AK12" s="537"/>
      <c r="AL12" s="539"/>
      <c r="AM12" s="470" t="s">
        <v>70</v>
      </c>
      <c r="AN12" s="370"/>
      <c r="AO12" s="370"/>
      <c r="AP12" s="370"/>
      <c r="AQ12" s="370"/>
      <c r="AR12" s="370"/>
      <c r="AS12" s="370"/>
      <c r="AT12" s="371"/>
      <c r="AU12" s="471" t="s">
        <v>46</v>
      </c>
      <c r="AV12" s="472"/>
      <c r="AW12" s="472"/>
      <c r="AX12" s="472"/>
      <c r="AY12" s="427" t="s">
        <v>71</v>
      </c>
      <c r="AZ12" s="428"/>
      <c r="BA12" s="428"/>
      <c r="BB12" s="428"/>
      <c r="BC12" s="428"/>
      <c r="BD12" s="428"/>
      <c r="BE12" s="428"/>
      <c r="BF12" s="428"/>
      <c r="BG12" s="428"/>
      <c r="BH12" s="428"/>
      <c r="BI12" s="428"/>
      <c r="BJ12" s="428"/>
      <c r="BK12" s="428"/>
      <c r="BL12" s="428"/>
      <c r="BM12" s="429"/>
      <c r="BN12" s="413">
        <v>3000000</v>
      </c>
      <c r="BO12" s="414"/>
      <c r="BP12" s="414"/>
      <c r="BQ12" s="414"/>
      <c r="BR12" s="414"/>
      <c r="BS12" s="414"/>
      <c r="BT12" s="414"/>
      <c r="BU12" s="415"/>
      <c r="BV12" s="413">
        <v>0</v>
      </c>
      <c r="BW12" s="414"/>
      <c r="BX12" s="414"/>
      <c r="BY12" s="414"/>
      <c r="BZ12" s="414"/>
      <c r="CA12" s="414"/>
      <c r="CB12" s="414"/>
      <c r="CC12" s="415"/>
      <c r="CD12" s="453" t="s">
        <v>72</v>
      </c>
      <c r="CE12" s="373"/>
      <c r="CF12" s="373"/>
      <c r="CG12" s="373"/>
      <c r="CH12" s="373"/>
      <c r="CI12" s="373"/>
      <c r="CJ12" s="373"/>
      <c r="CK12" s="373"/>
      <c r="CL12" s="373"/>
      <c r="CM12" s="373"/>
      <c r="CN12" s="373"/>
      <c r="CO12" s="373"/>
      <c r="CP12" s="373"/>
      <c r="CQ12" s="373"/>
      <c r="CR12" s="373"/>
      <c r="CS12" s="454"/>
      <c r="CT12" s="516" t="s">
        <v>73</v>
      </c>
      <c r="CU12" s="517"/>
      <c r="CV12" s="517"/>
      <c r="CW12" s="517"/>
      <c r="CX12" s="517"/>
      <c r="CY12" s="517"/>
      <c r="CZ12" s="517"/>
      <c r="DA12" s="518"/>
      <c r="DB12" s="516" t="s">
        <v>74</v>
      </c>
      <c r="DC12" s="517"/>
      <c r="DD12" s="517"/>
      <c r="DE12" s="517"/>
      <c r="DF12" s="517"/>
      <c r="DG12" s="517"/>
      <c r="DH12" s="517"/>
      <c r="DI12" s="518"/>
    </row>
    <row r="13" spans="1:119" ht="18.75" customHeight="1" x14ac:dyDescent="0.2">
      <c r="A13" s="40"/>
      <c r="B13" s="522"/>
      <c r="C13" s="523"/>
      <c r="D13" s="523"/>
      <c r="E13" s="523"/>
      <c r="F13" s="523"/>
      <c r="G13" s="523"/>
      <c r="H13" s="523"/>
      <c r="I13" s="523"/>
      <c r="J13" s="523"/>
      <c r="K13" s="524"/>
      <c r="L13" s="49"/>
      <c r="M13" s="497" t="s">
        <v>75</v>
      </c>
      <c r="N13" s="498"/>
      <c r="O13" s="498"/>
      <c r="P13" s="498"/>
      <c r="Q13" s="499"/>
      <c r="R13" s="500">
        <v>244260</v>
      </c>
      <c r="S13" s="501"/>
      <c r="T13" s="501"/>
      <c r="U13" s="501"/>
      <c r="V13" s="502"/>
      <c r="W13" s="503" t="s">
        <v>76</v>
      </c>
      <c r="X13" s="399"/>
      <c r="Y13" s="399"/>
      <c r="Z13" s="399"/>
      <c r="AA13" s="399"/>
      <c r="AB13" s="400"/>
      <c r="AC13" s="366">
        <v>854</v>
      </c>
      <c r="AD13" s="367"/>
      <c r="AE13" s="367"/>
      <c r="AF13" s="367"/>
      <c r="AG13" s="368"/>
      <c r="AH13" s="366">
        <v>998</v>
      </c>
      <c r="AI13" s="367"/>
      <c r="AJ13" s="367"/>
      <c r="AK13" s="367"/>
      <c r="AL13" s="426"/>
      <c r="AM13" s="470" t="s">
        <v>77</v>
      </c>
      <c r="AN13" s="370"/>
      <c r="AO13" s="370"/>
      <c r="AP13" s="370"/>
      <c r="AQ13" s="370"/>
      <c r="AR13" s="370"/>
      <c r="AS13" s="370"/>
      <c r="AT13" s="371"/>
      <c r="AU13" s="471" t="s">
        <v>78</v>
      </c>
      <c r="AV13" s="472"/>
      <c r="AW13" s="472"/>
      <c r="AX13" s="472"/>
      <c r="AY13" s="427" t="s">
        <v>79</v>
      </c>
      <c r="AZ13" s="428"/>
      <c r="BA13" s="428"/>
      <c r="BB13" s="428"/>
      <c r="BC13" s="428"/>
      <c r="BD13" s="428"/>
      <c r="BE13" s="428"/>
      <c r="BF13" s="428"/>
      <c r="BG13" s="428"/>
      <c r="BH13" s="428"/>
      <c r="BI13" s="428"/>
      <c r="BJ13" s="428"/>
      <c r="BK13" s="428"/>
      <c r="BL13" s="428"/>
      <c r="BM13" s="429"/>
      <c r="BN13" s="413">
        <v>-2897573</v>
      </c>
      <c r="BO13" s="414"/>
      <c r="BP13" s="414"/>
      <c r="BQ13" s="414"/>
      <c r="BR13" s="414"/>
      <c r="BS13" s="414"/>
      <c r="BT13" s="414"/>
      <c r="BU13" s="415"/>
      <c r="BV13" s="413">
        <v>3678161</v>
      </c>
      <c r="BW13" s="414"/>
      <c r="BX13" s="414"/>
      <c r="BY13" s="414"/>
      <c r="BZ13" s="414"/>
      <c r="CA13" s="414"/>
      <c r="CB13" s="414"/>
      <c r="CC13" s="415"/>
      <c r="CD13" s="453" t="s">
        <v>80</v>
      </c>
      <c r="CE13" s="373"/>
      <c r="CF13" s="373"/>
      <c r="CG13" s="373"/>
      <c r="CH13" s="373"/>
      <c r="CI13" s="373"/>
      <c r="CJ13" s="373"/>
      <c r="CK13" s="373"/>
      <c r="CL13" s="373"/>
      <c r="CM13" s="373"/>
      <c r="CN13" s="373"/>
      <c r="CO13" s="373"/>
      <c r="CP13" s="373"/>
      <c r="CQ13" s="373"/>
      <c r="CR13" s="373"/>
      <c r="CS13" s="454"/>
      <c r="CT13" s="410">
        <v>2.8</v>
      </c>
      <c r="CU13" s="411"/>
      <c r="CV13" s="411"/>
      <c r="CW13" s="411"/>
      <c r="CX13" s="411"/>
      <c r="CY13" s="411"/>
      <c r="CZ13" s="411"/>
      <c r="DA13" s="412"/>
      <c r="DB13" s="410">
        <v>1.9</v>
      </c>
      <c r="DC13" s="411"/>
      <c r="DD13" s="411"/>
      <c r="DE13" s="411"/>
      <c r="DF13" s="411"/>
      <c r="DG13" s="411"/>
      <c r="DH13" s="411"/>
      <c r="DI13" s="412"/>
    </row>
    <row r="14" spans="1:119" ht="18.75" customHeight="1" thickBot="1" x14ac:dyDescent="0.25">
      <c r="A14" s="40"/>
      <c r="B14" s="522"/>
      <c r="C14" s="523"/>
      <c r="D14" s="523"/>
      <c r="E14" s="523"/>
      <c r="F14" s="523"/>
      <c r="G14" s="523"/>
      <c r="H14" s="523"/>
      <c r="I14" s="523"/>
      <c r="J14" s="523"/>
      <c r="K14" s="524"/>
      <c r="L14" s="487" t="s">
        <v>81</v>
      </c>
      <c r="M14" s="540"/>
      <c r="N14" s="540"/>
      <c r="O14" s="540"/>
      <c r="P14" s="540"/>
      <c r="Q14" s="541"/>
      <c r="R14" s="500">
        <v>245852</v>
      </c>
      <c r="S14" s="501"/>
      <c r="T14" s="501"/>
      <c r="U14" s="501"/>
      <c r="V14" s="502"/>
      <c r="W14" s="504"/>
      <c r="X14" s="402"/>
      <c r="Y14" s="402"/>
      <c r="Z14" s="402"/>
      <c r="AA14" s="402"/>
      <c r="AB14" s="403"/>
      <c r="AC14" s="493">
        <v>0.8</v>
      </c>
      <c r="AD14" s="494"/>
      <c r="AE14" s="494"/>
      <c r="AF14" s="494"/>
      <c r="AG14" s="495"/>
      <c r="AH14" s="493">
        <v>1</v>
      </c>
      <c r="AI14" s="494"/>
      <c r="AJ14" s="494"/>
      <c r="AK14" s="494"/>
      <c r="AL14" s="496"/>
      <c r="AM14" s="470"/>
      <c r="AN14" s="370"/>
      <c r="AO14" s="370"/>
      <c r="AP14" s="370"/>
      <c r="AQ14" s="370"/>
      <c r="AR14" s="370"/>
      <c r="AS14" s="370"/>
      <c r="AT14" s="371"/>
      <c r="AU14" s="471"/>
      <c r="AV14" s="472"/>
      <c r="AW14" s="472"/>
      <c r="AX14" s="472"/>
      <c r="AY14" s="427"/>
      <c r="AZ14" s="428"/>
      <c r="BA14" s="428"/>
      <c r="BB14" s="428"/>
      <c r="BC14" s="428"/>
      <c r="BD14" s="428"/>
      <c r="BE14" s="428"/>
      <c r="BF14" s="428"/>
      <c r="BG14" s="428"/>
      <c r="BH14" s="428"/>
      <c r="BI14" s="428"/>
      <c r="BJ14" s="428"/>
      <c r="BK14" s="428"/>
      <c r="BL14" s="428"/>
      <c r="BM14" s="429"/>
      <c r="BN14" s="413"/>
      <c r="BO14" s="414"/>
      <c r="BP14" s="414"/>
      <c r="BQ14" s="414"/>
      <c r="BR14" s="414"/>
      <c r="BS14" s="414"/>
      <c r="BT14" s="414"/>
      <c r="BU14" s="415"/>
      <c r="BV14" s="413"/>
      <c r="BW14" s="414"/>
      <c r="BX14" s="414"/>
      <c r="BY14" s="414"/>
      <c r="BZ14" s="414"/>
      <c r="CA14" s="414"/>
      <c r="CB14" s="414"/>
      <c r="CC14" s="415"/>
      <c r="CD14" s="450" t="s">
        <v>82</v>
      </c>
      <c r="CE14" s="451"/>
      <c r="CF14" s="451"/>
      <c r="CG14" s="451"/>
      <c r="CH14" s="451"/>
      <c r="CI14" s="451"/>
      <c r="CJ14" s="451"/>
      <c r="CK14" s="451"/>
      <c r="CL14" s="451"/>
      <c r="CM14" s="451"/>
      <c r="CN14" s="451"/>
      <c r="CO14" s="451"/>
      <c r="CP14" s="451"/>
      <c r="CQ14" s="451"/>
      <c r="CR14" s="451"/>
      <c r="CS14" s="452"/>
      <c r="CT14" s="510">
        <v>24.7</v>
      </c>
      <c r="CU14" s="511"/>
      <c r="CV14" s="511"/>
      <c r="CW14" s="511"/>
      <c r="CX14" s="511"/>
      <c r="CY14" s="511"/>
      <c r="CZ14" s="511"/>
      <c r="DA14" s="512"/>
      <c r="DB14" s="510">
        <v>33.799999999999997</v>
      </c>
      <c r="DC14" s="511"/>
      <c r="DD14" s="511"/>
      <c r="DE14" s="511"/>
      <c r="DF14" s="511"/>
      <c r="DG14" s="511"/>
      <c r="DH14" s="511"/>
      <c r="DI14" s="512"/>
    </row>
    <row r="15" spans="1:119" ht="18.75" customHeight="1" x14ac:dyDescent="0.2">
      <c r="A15" s="40"/>
      <c r="B15" s="522"/>
      <c r="C15" s="523"/>
      <c r="D15" s="523"/>
      <c r="E15" s="523"/>
      <c r="F15" s="523"/>
      <c r="G15" s="523"/>
      <c r="H15" s="523"/>
      <c r="I15" s="523"/>
      <c r="J15" s="523"/>
      <c r="K15" s="524"/>
      <c r="L15" s="49"/>
      <c r="M15" s="497" t="s">
        <v>75</v>
      </c>
      <c r="N15" s="498"/>
      <c r="O15" s="498"/>
      <c r="P15" s="498"/>
      <c r="Q15" s="499"/>
      <c r="R15" s="500">
        <v>243851</v>
      </c>
      <c r="S15" s="501"/>
      <c r="T15" s="501"/>
      <c r="U15" s="501"/>
      <c r="V15" s="502"/>
      <c r="W15" s="503" t="s">
        <v>83</v>
      </c>
      <c r="X15" s="399"/>
      <c r="Y15" s="399"/>
      <c r="Z15" s="399"/>
      <c r="AA15" s="399"/>
      <c r="AB15" s="400"/>
      <c r="AC15" s="366">
        <v>21478</v>
      </c>
      <c r="AD15" s="367"/>
      <c r="AE15" s="367"/>
      <c r="AF15" s="367"/>
      <c r="AG15" s="368"/>
      <c r="AH15" s="366">
        <v>23903</v>
      </c>
      <c r="AI15" s="367"/>
      <c r="AJ15" s="367"/>
      <c r="AK15" s="367"/>
      <c r="AL15" s="426"/>
      <c r="AM15" s="470"/>
      <c r="AN15" s="370"/>
      <c r="AO15" s="370"/>
      <c r="AP15" s="370"/>
      <c r="AQ15" s="370"/>
      <c r="AR15" s="370"/>
      <c r="AS15" s="370"/>
      <c r="AT15" s="371"/>
      <c r="AU15" s="471"/>
      <c r="AV15" s="472"/>
      <c r="AW15" s="472"/>
      <c r="AX15" s="472"/>
      <c r="AY15" s="439" t="s">
        <v>84</v>
      </c>
      <c r="AZ15" s="440"/>
      <c r="BA15" s="440"/>
      <c r="BB15" s="440"/>
      <c r="BC15" s="440"/>
      <c r="BD15" s="440"/>
      <c r="BE15" s="440"/>
      <c r="BF15" s="440"/>
      <c r="BG15" s="440"/>
      <c r="BH15" s="440"/>
      <c r="BI15" s="440"/>
      <c r="BJ15" s="440"/>
      <c r="BK15" s="440"/>
      <c r="BL15" s="440"/>
      <c r="BM15" s="441"/>
      <c r="BN15" s="442">
        <v>31887764</v>
      </c>
      <c r="BO15" s="443"/>
      <c r="BP15" s="443"/>
      <c r="BQ15" s="443"/>
      <c r="BR15" s="443"/>
      <c r="BS15" s="443"/>
      <c r="BT15" s="443"/>
      <c r="BU15" s="444"/>
      <c r="BV15" s="442">
        <v>30101447</v>
      </c>
      <c r="BW15" s="443"/>
      <c r="BX15" s="443"/>
      <c r="BY15" s="443"/>
      <c r="BZ15" s="443"/>
      <c r="CA15" s="443"/>
      <c r="CB15" s="443"/>
      <c r="CC15" s="444"/>
      <c r="CD15" s="513" t="s">
        <v>85</v>
      </c>
      <c r="CE15" s="514"/>
      <c r="CF15" s="514"/>
      <c r="CG15" s="514"/>
      <c r="CH15" s="514"/>
      <c r="CI15" s="514"/>
      <c r="CJ15" s="514"/>
      <c r="CK15" s="514"/>
      <c r="CL15" s="514"/>
      <c r="CM15" s="514"/>
      <c r="CN15" s="514"/>
      <c r="CO15" s="514"/>
      <c r="CP15" s="514"/>
      <c r="CQ15" s="514"/>
      <c r="CR15" s="514"/>
      <c r="CS15" s="515"/>
      <c r="CT15" s="50"/>
      <c r="CU15" s="51"/>
      <c r="CV15" s="51"/>
      <c r="CW15" s="51"/>
      <c r="CX15" s="51"/>
      <c r="CY15" s="51"/>
      <c r="CZ15" s="51"/>
      <c r="DA15" s="52"/>
      <c r="DB15" s="50"/>
      <c r="DC15" s="51"/>
      <c r="DD15" s="51"/>
      <c r="DE15" s="51"/>
      <c r="DF15" s="51"/>
      <c r="DG15" s="51"/>
      <c r="DH15" s="51"/>
      <c r="DI15" s="52"/>
    </row>
    <row r="16" spans="1:119" ht="18.75" customHeight="1" x14ac:dyDescent="0.2">
      <c r="A16" s="40"/>
      <c r="B16" s="522"/>
      <c r="C16" s="523"/>
      <c r="D16" s="523"/>
      <c r="E16" s="523"/>
      <c r="F16" s="523"/>
      <c r="G16" s="523"/>
      <c r="H16" s="523"/>
      <c r="I16" s="523"/>
      <c r="J16" s="523"/>
      <c r="K16" s="524"/>
      <c r="L16" s="487" t="s">
        <v>86</v>
      </c>
      <c r="M16" s="488"/>
      <c r="N16" s="488"/>
      <c r="O16" s="488"/>
      <c r="P16" s="488"/>
      <c r="Q16" s="489"/>
      <c r="R16" s="490" t="s">
        <v>87</v>
      </c>
      <c r="S16" s="491"/>
      <c r="T16" s="491"/>
      <c r="U16" s="491"/>
      <c r="V16" s="492"/>
      <c r="W16" s="504"/>
      <c r="X16" s="402"/>
      <c r="Y16" s="402"/>
      <c r="Z16" s="402"/>
      <c r="AA16" s="402"/>
      <c r="AB16" s="403"/>
      <c r="AC16" s="493">
        <v>21.1</v>
      </c>
      <c r="AD16" s="494"/>
      <c r="AE16" s="494"/>
      <c r="AF16" s="494"/>
      <c r="AG16" s="495"/>
      <c r="AH16" s="493">
        <v>23.4</v>
      </c>
      <c r="AI16" s="494"/>
      <c r="AJ16" s="494"/>
      <c r="AK16" s="494"/>
      <c r="AL16" s="496"/>
      <c r="AM16" s="470"/>
      <c r="AN16" s="370"/>
      <c r="AO16" s="370"/>
      <c r="AP16" s="370"/>
      <c r="AQ16" s="370"/>
      <c r="AR16" s="370"/>
      <c r="AS16" s="370"/>
      <c r="AT16" s="371"/>
      <c r="AU16" s="471"/>
      <c r="AV16" s="472"/>
      <c r="AW16" s="472"/>
      <c r="AX16" s="472"/>
      <c r="AY16" s="427" t="s">
        <v>88</v>
      </c>
      <c r="AZ16" s="428"/>
      <c r="BA16" s="428"/>
      <c r="BB16" s="428"/>
      <c r="BC16" s="428"/>
      <c r="BD16" s="428"/>
      <c r="BE16" s="428"/>
      <c r="BF16" s="428"/>
      <c r="BG16" s="428"/>
      <c r="BH16" s="428"/>
      <c r="BI16" s="428"/>
      <c r="BJ16" s="428"/>
      <c r="BK16" s="428"/>
      <c r="BL16" s="428"/>
      <c r="BM16" s="429"/>
      <c r="BN16" s="413">
        <v>35180256</v>
      </c>
      <c r="BO16" s="414"/>
      <c r="BP16" s="414"/>
      <c r="BQ16" s="414"/>
      <c r="BR16" s="414"/>
      <c r="BS16" s="414"/>
      <c r="BT16" s="414"/>
      <c r="BU16" s="415"/>
      <c r="BV16" s="413">
        <v>33519034</v>
      </c>
      <c r="BW16" s="414"/>
      <c r="BX16" s="414"/>
      <c r="BY16" s="414"/>
      <c r="BZ16" s="414"/>
      <c r="CA16" s="414"/>
      <c r="CB16" s="414"/>
      <c r="CC16" s="415"/>
      <c r="CD16" s="53"/>
      <c r="CE16" s="445"/>
      <c r="CF16" s="445"/>
      <c r="CG16" s="445"/>
      <c r="CH16" s="445"/>
      <c r="CI16" s="445"/>
      <c r="CJ16" s="445"/>
      <c r="CK16" s="445"/>
      <c r="CL16" s="445"/>
      <c r="CM16" s="445"/>
      <c r="CN16" s="445"/>
      <c r="CO16" s="445"/>
      <c r="CP16" s="445"/>
      <c r="CQ16" s="445"/>
      <c r="CR16" s="445"/>
      <c r="CS16" s="446"/>
      <c r="CT16" s="410"/>
      <c r="CU16" s="411"/>
      <c r="CV16" s="411"/>
      <c r="CW16" s="411"/>
      <c r="CX16" s="411"/>
      <c r="CY16" s="411"/>
      <c r="CZ16" s="411"/>
      <c r="DA16" s="412"/>
      <c r="DB16" s="410"/>
      <c r="DC16" s="411"/>
      <c r="DD16" s="411"/>
      <c r="DE16" s="411"/>
      <c r="DF16" s="411"/>
      <c r="DG16" s="411"/>
      <c r="DH16" s="411"/>
      <c r="DI16" s="412"/>
    </row>
    <row r="17" spans="1:113" ht="18.75" customHeight="1" thickBot="1" x14ac:dyDescent="0.25">
      <c r="A17" s="40"/>
      <c r="B17" s="525"/>
      <c r="C17" s="526"/>
      <c r="D17" s="526"/>
      <c r="E17" s="526"/>
      <c r="F17" s="526"/>
      <c r="G17" s="526"/>
      <c r="H17" s="526"/>
      <c r="I17" s="526"/>
      <c r="J17" s="526"/>
      <c r="K17" s="527"/>
      <c r="L17" s="54"/>
      <c r="M17" s="506" t="s">
        <v>89</v>
      </c>
      <c r="N17" s="507"/>
      <c r="O17" s="507"/>
      <c r="P17" s="507"/>
      <c r="Q17" s="508"/>
      <c r="R17" s="490" t="s">
        <v>87</v>
      </c>
      <c r="S17" s="491"/>
      <c r="T17" s="491"/>
      <c r="U17" s="491"/>
      <c r="V17" s="492"/>
      <c r="W17" s="503" t="s">
        <v>90</v>
      </c>
      <c r="X17" s="399"/>
      <c r="Y17" s="399"/>
      <c r="Z17" s="399"/>
      <c r="AA17" s="399"/>
      <c r="AB17" s="400"/>
      <c r="AC17" s="366">
        <v>79522</v>
      </c>
      <c r="AD17" s="367"/>
      <c r="AE17" s="367"/>
      <c r="AF17" s="367"/>
      <c r="AG17" s="368"/>
      <c r="AH17" s="366">
        <v>77257</v>
      </c>
      <c r="AI17" s="367"/>
      <c r="AJ17" s="367"/>
      <c r="AK17" s="367"/>
      <c r="AL17" s="426"/>
      <c r="AM17" s="470"/>
      <c r="AN17" s="370"/>
      <c r="AO17" s="370"/>
      <c r="AP17" s="370"/>
      <c r="AQ17" s="370"/>
      <c r="AR17" s="370"/>
      <c r="AS17" s="370"/>
      <c r="AT17" s="371"/>
      <c r="AU17" s="471"/>
      <c r="AV17" s="472"/>
      <c r="AW17" s="472"/>
      <c r="AX17" s="472"/>
      <c r="AY17" s="427" t="s">
        <v>91</v>
      </c>
      <c r="AZ17" s="428"/>
      <c r="BA17" s="428"/>
      <c r="BB17" s="428"/>
      <c r="BC17" s="428"/>
      <c r="BD17" s="428"/>
      <c r="BE17" s="428"/>
      <c r="BF17" s="428"/>
      <c r="BG17" s="428"/>
      <c r="BH17" s="428"/>
      <c r="BI17" s="428"/>
      <c r="BJ17" s="428"/>
      <c r="BK17" s="428"/>
      <c r="BL17" s="428"/>
      <c r="BM17" s="429"/>
      <c r="BN17" s="413">
        <v>40797495</v>
      </c>
      <c r="BO17" s="414"/>
      <c r="BP17" s="414"/>
      <c r="BQ17" s="414"/>
      <c r="BR17" s="414"/>
      <c r="BS17" s="414"/>
      <c r="BT17" s="414"/>
      <c r="BU17" s="415"/>
      <c r="BV17" s="413">
        <v>38509395</v>
      </c>
      <c r="BW17" s="414"/>
      <c r="BX17" s="414"/>
      <c r="BY17" s="414"/>
      <c r="BZ17" s="414"/>
      <c r="CA17" s="414"/>
      <c r="CB17" s="414"/>
      <c r="CC17" s="415"/>
      <c r="CD17" s="53"/>
      <c r="CE17" s="445"/>
      <c r="CF17" s="445"/>
      <c r="CG17" s="445"/>
      <c r="CH17" s="445"/>
      <c r="CI17" s="445"/>
      <c r="CJ17" s="445"/>
      <c r="CK17" s="445"/>
      <c r="CL17" s="445"/>
      <c r="CM17" s="445"/>
      <c r="CN17" s="445"/>
      <c r="CO17" s="445"/>
      <c r="CP17" s="445"/>
      <c r="CQ17" s="445"/>
      <c r="CR17" s="445"/>
      <c r="CS17" s="446"/>
      <c r="CT17" s="410"/>
      <c r="CU17" s="411"/>
      <c r="CV17" s="411"/>
      <c r="CW17" s="411"/>
      <c r="CX17" s="411"/>
      <c r="CY17" s="411"/>
      <c r="CZ17" s="411"/>
      <c r="DA17" s="412"/>
      <c r="DB17" s="410"/>
      <c r="DC17" s="411"/>
      <c r="DD17" s="411"/>
      <c r="DE17" s="411"/>
      <c r="DF17" s="411"/>
      <c r="DG17" s="411"/>
      <c r="DH17" s="411"/>
      <c r="DI17" s="412"/>
    </row>
    <row r="18" spans="1:113" ht="18.75" customHeight="1" thickBot="1" x14ac:dyDescent="0.25">
      <c r="A18" s="40"/>
      <c r="B18" s="463" t="s">
        <v>92</v>
      </c>
      <c r="C18" s="464"/>
      <c r="D18" s="464"/>
      <c r="E18" s="465"/>
      <c r="F18" s="465"/>
      <c r="G18" s="465"/>
      <c r="H18" s="465"/>
      <c r="I18" s="465"/>
      <c r="J18" s="465"/>
      <c r="K18" s="465"/>
      <c r="L18" s="466">
        <v>35.700000000000003</v>
      </c>
      <c r="M18" s="466"/>
      <c r="N18" s="466"/>
      <c r="O18" s="466"/>
      <c r="P18" s="466"/>
      <c r="Q18" s="466"/>
      <c r="R18" s="467"/>
      <c r="S18" s="467"/>
      <c r="T18" s="467"/>
      <c r="U18" s="467"/>
      <c r="V18" s="468"/>
      <c r="W18" s="484"/>
      <c r="X18" s="485"/>
      <c r="Y18" s="485"/>
      <c r="Z18" s="485"/>
      <c r="AA18" s="485"/>
      <c r="AB18" s="509"/>
      <c r="AC18" s="383">
        <v>78.099999999999994</v>
      </c>
      <c r="AD18" s="384"/>
      <c r="AE18" s="384"/>
      <c r="AF18" s="384"/>
      <c r="AG18" s="469"/>
      <c r="AH18" s="383">
        <v>75.599999999999994</v>
      </c>
      <c r="AI18" s="384"/>
      <c r="AJ18" s="384"/>
      <c r="AK18" s="384"/>
      <c r="AL18" s="385"/>
      <c r="AM18" s="470"/>
      <c r="AN18" s="370"/>
      <c r="AO18" s="370"/>
      <c r="AP18" s="370"/>
      <c r="AQ18" s="370"/>
      <c r="AR18" s="370"/>
      <c r="AS18" s="370"/>
      <c r="AT18" s="371"/>
      <c r="AU18" s="471"/>
      <c r="AV18" s="472"/>
      <c r="AW18" s="472"/>
      <c r="AX18" s="472"/>
      <c r="AY18" s="427" t="s">
        <v>93</v>
      </c>
      <c r="AZ18" s="428"/>
      <c r="BA18" s="428"/>
      <c r="BB18" s="428"/>
      <c r="BC18" s="428"/>
      <c r="BD18" s="428"/>
      <c r="BE18" s="428"/>
      <c r="BF18" s="428"/>
      <c r="BG18" s="428"/>
      <c r="BH18" s="428"/>
      <c r="BI18" s="428"/>
      <c r="BJ18" s="428"/>
      <c r="BK18" s="428"/>
      <c r="BL18" s="428"/>
      <c r="BM18" s="429"/>
      <c r="BN18" s="413">
        <v>44821840</v>
      </c>
      <c r="BO18" s="414"/>
      <c r="BP18" s="414"/>
      <c r="BQ18" s="414"/>
      <c r="BR18" s="414"/>
      <c r="BS18" s="414"/>
      <c r="BT18" s="414"/>
      <c r="BU18" s="415"/>
      <c r="BV18" s="413">
        <v>42727598</v>
      </c>
      <c r="BW18" s="414"/>
      <c r="BX18" s="414"/>
      <c r="BY18" s="414"/>
      <c r="BZ18" s="414"/>
      <c r="CA18" s="414"/>
      <c r="CB18" s="414"/>
      <c r="CC18" s="415"/>
      <c r="CD18" s="53"/>
      <c r="CE18" s="445"/>
      <c r="CF18" s="445"/>
      <c r="CG18" s="445"/>
      <c r="CH18" s="445"/>
      <c r="CI18" s="445"/>
      <c r="CJ18" s="445"/>
      <c r="CK18" s="445"/>
      <c r="CL18" s="445"/>
      <c r="CM18" s="445"/>
      <c r="CN18" s="445"/>
      <c r="CO18" s="445"/>
      <c r="CP18" s="445"/>
      <c r="CQ18" s="445"/>
      <c r="CR18" s="445"/>
      <c r="CS18" s="446"/>
      <c r="CT18" s="410"/>
      <c r="CU18" s="411"/>
      <c r="CV18" s="411"/>
      <c r="CW18" s="411"/>
      <c r="CX18" s="411"/>
      <c r="CY18" s="411"/>
      <c r="CZ18" s="411"/>
      <c r="DA18" s="412"/>
      <c r="DB18" s="410"/>
      <c r="DC18" s="411"/>
      <c r="DD18" s="411"/>
      <c r="DE18" s="411"/>
      <c r="DF18" s="411"/>
      <c r="DG18" s="411"/>
      <c r="DH18" s="411"/>
      <c r="DI18" s="412"/>
    </row>
    <row r="19" spans="1:113" ht="18.75" customHeight="1" thickBot="1" x14ac:dyDescent="0.25">
      <c r="A19" s="40"/>
      <c r="B19" s="463" t="s">
        <v>94</v>
      </c>
      <c r="C19" s="464"/>
      <c r="D19" s="464"/>
      <c r="E19" s="465"/>
      <c r="F19" s="465"/>
      <c r="G19" s="465"/>
      <c r="H19" s="465"/>
      <c r="I19" s="465"/>
      <c r="J19" s="465"/>
      <c r="K19" s="465"/>
      <c r="L19" s="473">
        <v>6790</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505"/>
      <c r="AM19" s="470"/>
      <c r="AN19" s="370"/>
      <c r="AO19" s="370"/>
      <c r="AP19" s="370"/>
      <c r="AQ19" s="370"/>
      <c r="AR19" s="370"/>
      <c r="AS19" s="370"/>
      <c r="AT19" s="371"/>
      <c r="AU19" s="471"/>
      <c r="AV19" s="472"/>
      <c r="AW19" s="472"/>
      <c r="AX19" s="472"/>
      <c r="AY19" s="427" t="s">
        <v>95</v>
      </c>
      <c r="AZ19" s="428"/>
      <c r="BA19" s="428"/>
      <c r="BB19" s="428"/>
      <c r="BC19" s="428"/>
      <c r="BD19" s="428"/>
      <c r="BE19" s="428"/>
      <c r="BF19" s="428"/>
      <c r="BG19" s="428"/>
      <c r="BH19" s="428"/>
      <c r="BI19" s="428"/>
      <c r="BJ19" s="428"/>
      <c r="BK19" s="428"/>
      <c r="BL19" s="428"/>
      <c r="BM19" s="429"/>
      <c r="BN19" s="413">
        <v>64011367</v>
      </c>
      <c r="BO19" s="414"/>
      <c r="BP19" s="414"/>
      <c r="BQ19" s="414"/>
      <c r="BR19" s="414"/>
      <c r="BS19" s="414"/>
      <c r="BT19" s="414"/>
      <c r="BU19" s="415"/>
      <c r="BV19" s="413">
        <v>57208911</v>
      </c>
      <c r="BW19" s="414"/>
      <c r="BX19" s="414"/>
      <c r="BY19" s="414"/>
      <c r="BZ19" s="414"/>
      <c r="CA19" s="414"/>
      <c r="CB19" s="414"/>
      <c r="CC19" s="415"/>
      <c r="CD19" s="53"/>
      <c r="CE19" s="445"/>
      <c r="CF19" s="445"/>
      <c r="CG19" s="445"/>
      <c r="CH19" s="445"/>
      <c r="CI19" s="445"/>
      <c r="CJ19" s="445"/>
      <c r="CK19" s="445"/>
      <c r="CL19" s="445"/>
      <c r="CM19" s="445"/>
      <c r="CN19" s="445"/>
      <c r="CO19" s="445"/>
      <c r="CP19" s="445"/>
      <c r="CQ19" s="445"/>
      <c r="CR19" s="445"/>
      <c r="CS19" s="446"/>
      <c r="CT19" s="410"/>
      <c r="CU19" s="411"/>
      <c r="CV19" s="411"/>
      <c r="CW19" s="411"/>
      <c r="CX19" s="411"/>
      <c r="CY19" s="411"/>
      <c r="CZ19" s="411"/>
      <c r="DA19" s="412"/>
      <c r="DB19" s="410"/>
      <c r="DC19" s="411"/>
      <c r="DD19" s="411"/>
      <c r="DE19" s="411"/>
      <c r="DF19" s="411"/>
      <c r="DG19" s="411"/>
      <c r="DH19" s="411"/>
      <c r="DI19" s="412"/>
    </row>
    <row r="20" spans="1:113" ht="18.75" customHeight="1" thickBot="1" x14ac:dyDescent="0.25">
      <c r="A20" s="40"/>
      <c r="B20" s="463" t="s">
        <v>96</v>
      </c>
      <c r="C20" s="464"/>
      <c r="D20" s="464"/>
      <c r="E20" s="465"/>
      <c r="F20" s="465"/>
      <c r="G20" s="465"/>
      <c r="H20" s="465"/>
      <c r="I20" s="465"/>
      <c r="J20" s="465"/>
      <c r="K20" s="465"/>
      <c r="L20" s="473">
        <v>102532</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75"/>
      <c r="AO20" s="375"/>
      <c r="AP20" s="375"/>
      <c r="AQ20" s="375"/>
      <c r="AR20" s="375"/>
      <c r="AS20" s="375"/>
      <c r="AT20" s="376"/>
      <c r="AU20" s="479"/>
      <c r="AV20" s="480"/>
      <c r="AW20" s="480"/>
      <c r="AX20" s="481"/>
      <c r="AY20" s="427"/>
      <c r="AZ20" s="428"/>
      <c r="BA20" s="428"/>
      <c r="BB20" s="428"/>
      <c r="BC20" s="428"/>
      <c r="BD20" s="428"/>
      <c r="BE20" s="428"/>
      <c r="BF20" s="428"/>
      <c r="BG20" s="428"/>
      <c r="BH20" s="428"/>
      <c r="BI20" s="428"/>
      <c r="BJ20" s="428"/>
      <c r="BK20" s="428"/>
      <c r="BL20" s="428"/>
      <c r="BM20" s="429"/>
      <c r="BN20" s="413"/>
      <c r="BO20" s="414"/>
      <c r="BP20" s="414"/>
      <c r="BQ20" s="414"/>
      <c r="BR20" s="414"/>
      <c r="BS20" s="414"/>
      <c r="BT20" s="414"/>
      <c r="BU20" s="415"/>
      <c r="BV20" s="413"/>
      <c r="BW20" s="414"/>
      <c r="BX20" s="414"/>
      <c r="BY20" s="414"/>
      <c r="BZ20" s="414"/>
      <c r="CA20" s="414"/>
      <c r="CB20" s="414"/>
      <c r="CC20" s="415"/>
      <c r="CD20" s="53"/>
      <c r="CE20" s="445"/>
      <c r="CF20" s="445"/>
      <c r="CG20" s="445"/>
      <c r="CH20" s="445"/>
      <c r="CI20" s="445"/>
      <c r="CJ20" s="445"/>
      <c r="CK20" s="445"/>
      <c r="CL20" s="445"/>
      <c r="CM20" s="445"/>
      <c r="CN20" s="445"/>
      <c r="CO20" s="445"/>
      <c r="CP20" s="445"/>
      <c r="CQ20" s="445"/>
      <c r="CR20" s="445"/>
      <c r="CS20" s="446"/>
      <c r="CT20" s="410"/>
      <c r="CU20" s="411"/>
      <c r="CV20" s="411"/>
      <c r="CW20" s="411"/>
      <c r="CX20" s="411"/>
      <c r="CY20" s="411"/>
      <c r="CZ20" s="411"/>
      <c r="DA20" s="412"/>
      <c r="DB20" s="410"/>
      <c r="DC20" s="411"/>
      <c r="DD20" s="411"/>
      <c r="DE20" s="411"/>
      <c r="DF20" s="411"/>
      <c r="DG20" s="411"/>
      <c r="DH20" s="411"/>
      <c r="DI20" s="412"/>
    </row>
    <row r="21" spans="1:113" ht="18.75" customHeight="1" thickBot="1" x14ac:dyDescent="0.25">
      <c r="A21" s="40"/>
      <c r="B21" s="460" t="s">
        <v>97</v>
      </c>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2"/>
      <c r="AY21" s="386"/>
      <c r="AZ21" s="387"/>
      <c r="BA21" s="387"/>
      <c r="BB21" s="387"/>
      <c r="BC21" s="387"/>
      <c r="BD21" s="387"/>
      <c r="BE21" s="387"/>
      <c r="BF21" s="387"/>
      <c r="BG21" s="387"/>
      <c r="BH21" s="387"/>
      <c r="BI21" s="387"/>
      <c r="BJ21" s="387"/>
      <c r="BK21" s="387"/>
      <c r="BL21" s="387"/>
      <c r="BM21" s="388"/>
      <c r="BN21" s="447"/>
      <c r="BO21" s="448"/>
      <c r="BP21" s="448"/>
      <c r="BQ21" s="448"/>
      <c r="BR21" s="448"/>
      <c r="BS21" s="448"/>
      <c r="BT21" s="448"/>
      <c r="BU21" s="449"/>
      <c r="BV21" s="447"/>
      <c r="BW21" s="448"/>
      <c r="BX21" s="448"/>
      <c r="BY21" s="448"/>
      <c r="BZ21" s="448"/>
      <c r="CA21" s="448"/>
      <c r="CB21" s="448"/>
      <c r="CC21" s="449"/>
      <c r="CD21" s="53"/>
      <c r="CE21" s="445"/>
      <c r="CF21" s="445"/>
      <c r="CG21" s="445"/>
      <c r="CH21" s="445"/>
      <c r="CI21" s="445"/>
      <c r="CJ21" s="445"/>
      <c r="CK21" s="445"/>
      <c r="CL21" s="445"/>
      <c r="CM21" s="445"/>
      <c r="CN21" s="445"/>
      <c r="CO21" s="445"/>
      <c r="CP21" s="445"/>
      <c r="CQ21" s="445"/>
      <c r="CR21" s="445"/>
      <c r="CS21" s="446"/>
      <c r="CT21" s="410"/>
      <c r="CU21" s="411"/>
      <c r="CV21" s="411"/>
      <c r="CW21" s="411"/>
      <c r="CX21" s="411"/>
      <c r="CY21" s="411"/>
      <c r="CZ21" s="411"/>
      <c r="DA21" s="412"/>
      <c r="DB21" s="410"/>
      <c r="DC21" s="411"/>
      <c r="DD21" s="411"/>
      <c r="DE21" s="411"/>
      <c r="DF21" s="411"/>
      <c r="DG21" s="411"/>
      <c r="DH21" s="411"/>
      <c r="DI21" s="412"/>
    </row>
    <row r="22" spans="1:113" ht="18.75" customHeight="1" x14ac:dyDescent="0.2">
      <c r="A22" s="40"/>
      <c r="B22" s="389" t="s">
        <v>98</v>
      </c>
      <c r="C22" s="390"/>
      <c r="D22" s="391"/>
      <c r="E22" s="398" t="s">
        <v>22</v>
      </c>
      <c r="F22" s="399"/>
      <c r="G22" s="399"/>
      <c r="H22" s="399"/>
      <c r="I22" s="399"/>
      <c r="J22" s="399"/>
      <c r="K22" s="400"/>
      <c r="L22" s="398" t="s">
        <v>99</v>
      </c>
      <c r="M22" s="399"/>
      <c r="N22" s="399"/>
      <c r="O22" s="399"/>
      <c r="P22" s="400"/>
      <c r="Q22" s="404" t="s">
        <v>100</v>
      </c>
      <c r="R22" s="405"/>
      <c r="S22" s="405"/>
      <c r="T22" s="405"/>
      <c r="U22" s="405"/>
      <c r="V22" s="406"/>
      <c r="W22" s="455" t="s">
        <v>101</v>
      </c>
      <c r="X22" s="390"/>
      <c r="Y22" s="391"/>
      <c r="Z22" s="398" t="s">
        <v>22</v>
      </c>
      <c r="AA22" s="399"/>
      <c r="AB22" s="399"/>
      <c r="AC22" s="399"/>
      <c r="AD22" s="399"/>
      <c r="AE22" s="399"/>
      <c r="AF22" s="399"/>
      <c r="AG22" s="400"/>
      <c r="AH22" s="416" t="s">
        <v>102</v>
      </c>
      <c r="AI22" s="399"/>
      <c r="AJ22" s="399"/>
      <c r="AK22" s="399"/>
      <c r="AL22" s="400"/>
      <c r="AM22" s="416" t="s">
        <v>103</v>
      </c>
      <c r="AN22" s="417"/>
      <c r="AO22" s="417"/>
      <c r="AP22" s="417"/>
      <c r="AQ22" s="417"/>
      <c r="AR22" s="418"/>
      <c r="AS22" s="404" t="s">
        <v>100</v>
      </c>
      <c r="AT22" s="405"/>
      <c r="AU22" s="405"/>
      <c r="AV22" s="405"/>
      <c r="AW22" s="405"/>
      <c r="AX22" s="422"/>
      <c r="AY22" s="439" t="s">
        <v>104</v>
      </c>
      <c r="AZ22" s="440"/>
      <c r="BA22" s="440"/>
      <c r="BB22" s="440"/>
      <c r="BC22" s="440"/>
      <c r="BD22" s="440"/>
      <c r="BE22" s="440"/>
      <c r="BF22" s="440"/>
      <c r="BG22" s="440"/>
      <c r="BH22" s="440"/>
      <c r="BI22" s="440"/>
      <c r="BJ22" s="440"/>
      <c r="BK22" s="440"/>
      <c r="BL22" s="440"/>
      <c r="BM22" s="441"/>
      <c r="BN22" s="442">
        <v>61709726</v>
      </c>
      <c r="BO22" s="443"/>
      <c r="BP22" s="443"/>
      <c r="BQ22" s="443"/>
      <c r="BR22" s="443"/>
      <c r="BS22" s="443"/>
      <c r="BT22" s="443"/>
      <c r="BU22" s="444"/>
      <c r="BV22" s="442">
        <v>64404518</v>
      </c>
      <c r="BW22" s="443"/>
      <c r="BX22" s="443"/>
      <c r="BY22" s="443"/>
      <c r="BZ22" s="443"/>
      <c r="CA22" s="443"/>
      <c r="CB22" s="443"/>
      <c r="CC22" s="444"/>
      <c r="CD22" s="53"/>
      <c r="CE22" s="445"/>
      <c r="CF22" s="445"/>
      <c r="CG22" s="445"/>
      <c r="CH22" s="445"/>
      <c r="CI22" s="445"/>
      <c r="CJ22" s="445"/>
      <c r="CK22" s="445"/>
      <c r="CL22" s="445"/>
      <c r="CM22" s="445"/>
      <c r="CN22" s="445"/>
      <c r="CO22" s="445"/>
      <c r="CP22" s="445"/>
      <c r="CQ22" s="445"/>
      <c r="CR22" s="445"/>
      <c r="CS22" s="446"/>
      <c r="CT22" s="410"/>
      <c r="CU22" s="411"/>
      <c r="CV22" s="411"/>
      <c r="CW22" s="411"/>
      <c r="CX22" s="411"/>
      <c r="CY22" s="411"/>
      <c r="CZ22" s="411"/>
      <c r="DA22" s="412"/>
      <c r="DB22" s="410"/>
      <c r="DC22" s="411"/>
      <c r="DD22" s="411"/>
      <c r="DE22" s="411"/>
      <c r="DF22" s="411"/>
      <c r="DG22" s="411"/>
      <c r="DH22" s="411"/>
      <c r="DI22" s="412"/>
    </row>
    <row r="23" spans="1:113" ht="18.75" customHeight="1" x14ac:dyDescent="0.2">
      <c r="A23" s="40"/>
      <c r="B23" s="392"/>
      <c r="C23" s="393"/>
      <c r="D23" s="394"/>
      <c r="E23" s="401"/>
      <c r="F23" s="402"/>
      <c r="G23" s="402"/>
      <c r="H23" s="402"/>
      <c r="I23" s="402"/>
      <c r="J23" s="402"/>
      <c r="K23" s="403"/>
      <c r="L23" s="401"/>
      <c r="M23" s="402"/>
      <c r="N23" s="402"/>
      <c r="O23" s="402"/>
      <c r="P23" s="403"/>
      <c r="Q23" s="407"/>
      <c r="R23" s="408"/>
      <c r="S23" s="408"/>
      <c r="T23" s="408"/>
      <c r="U23" s="408"/>
      <c r="V23" s="409"/>
      <c r="W23" s="456"/>
      <c r="X23" s="393"/>
      <c r="Y23" s="394"/>
      <c r="Z23" s="401"/>
      <c r="AA23" s="402"/>
      <c r="AB23" s="402"/>
      <c r="AC23" s="402"/>
      <c r="AD23" s="402"/>
      <c r="AE23" s="402"/>
      <c r="AF23" s="402"/>
      <c r="AG23" s="403"/>
      <c r="AH23" s="401"/>
      <c r="AI23" s="402"/>
      <c r="AJ23" s="402"/>
      <c r="AK23" s="402"/>
      <c r="AL23" s="403"/>
      <c r="AM23" s="419"/>
      <c r="AN23" s="420"/>
      <c r="AO23" s="420"/>
      <c r="AP23" s="420"/>
      <c r="AQ23" s="420"/>
      <c r="AR23" s="421"/>
      <c r="AS23" s="407"/>
      <c r="AT23" s="408"/>
      <c r="AU23" s="408"/>
      <c r="AV23" s="408"/>
      <c r="AW23" s="408"/>
      <c r="AX23" s="423"/>
      <c r="AY23" s="427" t="s">
        <v>105</v>
      </c>
      <c r="AZ23" s="428"/>
      <c r="BA23" s="428"/>
      <c r="BB23" s="428"/>
      <c r="BC23" s="428"/>
      <c r="BD23" s="428"/>
      <c r="BE23" s="428"/>
      <c r="BF23" s="428"/>
      <c r="BG23" s="428"/>
      <c r="BH23" s="428"/>
      <c r="BI23" s="428"/>
      <c r="BJ23" s="428"/>
      <c r="BK23" s="428"/>
      <c r="BL23" s="428"/>
      <c r="BM23" s="429"/>
      <c r="BN23" s="413">
        <v>39293738</v>
      </c>
      <c r="BO23" s="414"/>
      <c r="BP23" s="414"/>
      <c r="BQ23" s="414"/>
      <c r="BR23" s="414"/>
      <c r="BS23" s="414"/>
      <c r="BT23" s="414"/>
      <c r="BU23" s="415"/>
      <c r="BV23" s="413">
        <v>41161302</v>
      </c>
      <c r="BW23" s="414"/>
      <c r="BX23" s="414"/>
      <c r="BY23" s="414"/>
      <c r="BZ23" s="414"/>
      <c r="CA23" s="414"/>
      <c r="CB23" s="414"/>
      <c r="CC23" s="415"/>
      <c r="CD23" s="53"/>
      <c r="CE23" s="445"/>
      <c r="CF23" s="445"/>
      <c r="CG23" s="445"/>
      <c r="CH23" s="445"/>
      <c r="CI23" s="445"/>
      <c r="CJ23" s="445"/>
      <c r="CK23" s="445"/>
      <c r="CL23" s="445"/>
      <c r="CM23" s="445"/>
      <c r="CN23" s="445"/>
      <c r="CO23" s="445"/>
      <c r="CP23" s="445"/>
      <c r="CQ23" s="445"/>
      <c r="CR23" s="445"/>
      <c r="CS23" s="446"/>
      <c r="CT23" s="410"/>
      <c r="CU23" s="411"/>
      <c r="CV23" s="411"/>
      <c r="CW23" s="411"/>
      <c r="CX23" s="411"/>
      <c r="CY23" s="411"/>
      <c r="CZ23" s="411"/>
      <c r="DA23" s="412"/>
      <c r="DB23" s="410"/>
      <c r="DC23" s="411"/>
      <c r="DD23" s="411"/>
      <c r="DE23" s="411"/>
      <c r="DF23" s="411"/>
      <c r="DG23" s="411"/>
      <c r="DH23" s="411"/>
      <c r="DI23" s="412"/>
    </row>
    <row r="24" spans="1:113" ht="18.75" customHeight="1" thickBot="1" x14ac:dyDescent="0.25">
      <c r="A24" s="40"/>
      <c r="B24" s="392"/>
      <c r="C24" s="393"/>
      <c r="D24" s="394"/>
      <c r="E24" s="369" t="s">
        <v>106</v>
      </c>
      <c r="F24" s="370"/>
      <c r="G24" s="370"/>
      <c r="H24" s="370"/>
      <c r="I24" s="370"/>
      <c r="J24" s="370"/>
      <c r="K24" s="371"/>
      <c r="L24" s="366">
        <v>1</v>
      </c>
      <c r="M24" s="367"/>
      <c r="N24" s="367"/>
      <c r="O24" s="367"/>
      <c r="P24" s="368"/>
      <c r="Q24" s="366">
        <v>9300</v>
      </c>
      <c r="R24" s="367"/>
      <c r="S24" s="367"/>
      <c r="T24" s="367"/>
      <c r="U24" s="367"/>
      <c r="V24" s="368"/>
      <c r="W24" s="456"/>
      <c r="X24" s="393"/>
      <c r="Y24" s="394"/>
      <c r="Z24" s="369" t="s">
        <v>107</v>
      </c>
      <c r="AA24" s="370"/>
      <c r="AB24" s="370"/>
      <c r="AC24" s="370"/>
      <c r="AD24" s="370"/>
      <c r="AE24" s="370"/>
      <c r="AF24" s="370"/>
      <c r="AG24" s="371"/>
      <c r="AH24" s="366">
        <v>1568</v>
      </c>
      <c r="AI24" s="367"/>
      <c r="AJ24" s="367"/>
      <c r="AK24" s="367"/>
      <c r="AL24" s="368"/>
      <c r="AM24" s="366">
        <v>4854528</v>
      </c>
      <c r="AN24" s="367"/>
      <c r="AO24" s="367"/>
      <c r="AP24" s="367"/>
      <c r="AQ24" s="367"/>
      <c r="AR24" s="368"/>
      <c r="AS24" s="366">
        <v>3096</v>
      </c>
      <c r="AT24" s="367"/>
      <c r="AU24" s="367"/>
      <c r="AV24" s="367"/>
      <c r="AW24" s="367"/>
      <c r="AX24" s="426"/>
      <c r="AY24" s="386" t="s">
        <v>108</v>
      </c>
      <c r="AZ24" s="387"/>
      <c r="BA24" s="387"/>
      <c r="BB24" s="387"/>
      <c r="BC24" s="387"/>
      <c r="BD24" s="387"/>
      <c r="BE24" s="387"/>
      <c r="BF24" s="387"/>
      <c r="BG24" s="387"/>
      <c r="BH24" s="387"/>
      <c r="BI24" s="387"/>
      <c r="BJ24" s="387"/>
      <c r="BK24" s="387"/>
      <c r="BL24" s="387"/>
      <c r="BM24" s="388"/>
      <c r="BN24" s="413">
        <v>36440123</v>
      </c>
      <c r="BO24" s="414"/>
      <c r="BP24" s="414"/>
      <c r="BQ24" s="414"/>
      <c r="BR24" s="414"/>
      <c r="BS24" s="414"/>
      <c r="BT24" s="414"/>
      <c r="BU24" s="415"/>
      <c r="BV24" s="413">
        <v>37981482</v>
      </c>
      <c r="BW24" s="414"/>
      <c r="BX24" s="414"/>
      <c r="BY24" s="414"/>
      <c r="BZ24" s="414"/>
      <c r="CA24" s="414"/>
      <c r="CB24" s="414"/>
      <c r="CC24" s="415"/>
      <c r="CD24" s="53"/>
      <c r="CE24" s="445"/>
      <c r="CF24" s="445"/>
      <c r="CG24" s="445"/>
      <c r="CH24" s="445"/>
      <c r="CI24" s="445"/>
      <c r="CJ24" s="445"/>
      <c r="CK24" s="445"/>
      <c r="CL24" s="445"/>
      <c r="CM24" s="445"/>
      <c r="CN24" s="445"/>
      <c r="CO24" s="445"/>
      <c r="CP24" s="445"/>
      <c r="CQ24" s="445"/>
      <c r="CR24" s="445"/>
      <c r="CS24" s="446"/>
      <c r="CT24" s="410"/>
      <c r="CU24" s="411"/>
      <c r="CV24" s="411"/>
      <c r="CW24" s="411"/>
      <c r="CX24" s="411"/>
      <c r="CY24" s="411"/>
      <c r="CZ24" s="411"/>
      <c r="DA24" s="412"/>
      <c r="DB24" s="410"/>
      <c r="DC24" s="411"/>
      <c r="DD24" s="411"/>
      <c r="DE24" s="411"/>
      <c r="DF24" s="411"/>
      <c r="DG24" s="411"/>
      <c r="DH24" s="411"/>
      <c r="DI24" s="412"/>
    </row>
    <row r="25" spans="1:113" ht="18.75" customHeight="1" x14ac:dyDescent="0.2">
      <c r="A25" s="40"/>
      <c r="B25" s="392"/>
      <c r="C25" s="393"/>
      <c r="D25" s="394"/>
      <c r="E25" s="369" t="s">
        <v>109</v>
      </c>
      <c r="F25" s="370"/>
      <c r="G25" s="370"/>
      <c r="H25" s="370"/>
      <c r="I25" s="370"/>
      <c r="J25" s="370"/>
      <c r="K25" s="371"/>
      <c r="L25" s="366">
        <v>2</v>
      </c>
      <c r="M25" s="367"/>
      <c r="N25" s="367"/>
      <c r="O25" s="367"/>
      <c r="P25" s="368"/>
      <c r="Q25" s="366">
        <v>7630</v>
      </c>
      <c r="R25" s="367"/>
      <c r="S25" s="367"/>
      <c r="T25" s="367"/>
      <c r="U25" s="367"/>
      <c r="V25" s="368"/>
      <c r="W25" s="456"/>
      <c r="X25" s="393"/>
      <c r="Y25" s="394"/>
      <c r="Z25" s="369" t="s">
        <v>110</v>
      </c>
      <c r="AA25" s="370"/>
      <c r="AB25" s="370"/>
      <c r="AC25" s="370"/>
      <c r="AD25" s="370"/>
      <c r="AE25" s="370"/>
      <c r="AF25" s="370"/>
      <c r="AG25" s="371"/>
      <c r="AH25" s="366">
        <v>312</v>
      </c>
      <c r="AI25" s="367"/>
      <c r="AJ25" s="367"/>
      <c r="AK25" s="367"/>
      <c r="AL25" s="368"/>
      <c r="AM25" s="366">
        <v>974688</v>
      </c>
      <c r="AN25" s="367"/>
      <c r="AO25" s="367"/>
      <c r="AP25" s="367"/>
      <c r="AQ25" s="367"/>
      <c r="AR25" s="368"/>
      <c r="AS25" s="366">
        <v>3124</v>
      </c>
      <c r="AT25" s="367"/>
      <c r="AU25" s="367"/>
      <c r="AV25" s="367"/>
      <c r="AW25" s="367"/>
      <c r="AX25" s="426"/>
      <c r="AY25" s="439" t="s">
        <v>111</v>
      </c>
      <c r="AZ25" s="440"/>
      <c r="BA25" s="440"/>
      <c r="BB25" s="440"/>
      <c r="BC25" s="440"/>
      <c r="BD25" s="440"/>
      <c r="BE25" s="440"/>
      <c r="BF25" s="440"/>
      <c r="BG25" s="440"/>
      <c r="BH25" s="440"/>
      <c r="BI25" s="440"/>
      <c r="BJ25" s="440"/>
      <c r="BK25" s="440"/>
      <c r="BL25" s="440"/>
      <c r="BM25" s="441"/>
      <c r="BN25" s="442">
        <v>21183048</v>
      </c>
      <c r="BO25" s="443"/>
      <c r="BP25" s="443"/>
      <c r="BQ25" s="443"/>
      <c r="BR25" s="443"/>
      <c r="BS25" s="443"/>
      <c r="BT25" s="443"/>
      <c r="BU25" s="444"/>
      <c r="BV25" s="442">
        <v>23438609</v>
      </c>
      <c r="BW25" s="443"/>
      <c r="BX25" s="443"/>
      <c r="BY25" s="443"/>
      <c r="BZ25" s="443"/>
      <c r="CA25" s="443"/>
      <c r="CB25" s="443"/>
      <c r="CC25" s="444"/>
      <c r="CD25" s="53"/>
      <c r="CE25" s="445"/>
      <c r="CF25" s="445"/>
      <c r="CG25" s="445"/>
      <c r="CH25" s="445"/>
      <c r="CI25" s="445"/>
      <c r="CJ25" s="445"/>
      <c r="CK25" s="445"/>
      <c r="CL25" s="445"/>
      <c r="CM25" s="445"/>
      <c r="CN25" s="445"/>
      <c r="CO25" s="445"/>
      <c r="CP25" s="445"/>
      <c r="CQ25" s="445"/>
      <c r="CR25" s="445"/>
      <c r="CS25" s="446"/>
      <c r="CT25" s="410"/>
      <c r="CU25" s="411"/>
      <c r="CV25" s="411"/>
      <c r="CW25" s="411"/>
      <c r="CX25" s="411"/>
      <c r="CY25" s="411"/>
      <c r="CZ25" s="411"/>
      <c r="DA25" s="412"/>
      <c r="DB25" s="410"/>
      <c r="DC25" s="411"/>
      <c r="DD25" s="411"/>
      <c r="DE25" s="411"/>
      <c r="DF25" s="411"/>
      <c r="DG25" s="411"/>
      <c r="DH25" s="411"/>
      <c r="DI25" s="412"/>
    </row>
    <row r="26" spans="1:113" ht="18.75" customHeight="1" x14ac:dyDescent="0.2">
      <c r="A26" s="40"/>
      <c r="B26" s="392"/>
      <c r="C26" s="393"/>
      <c r="D26" s="394"/>
      <c r="E26" s="369" t="s">
        <v>112</v>
      </c>
      <c r="F26" s="370"/>
      <c r="G26" s="370"/>
      <c r="H26" s="370"/>
      <c r="I26" s="370"/>
      <c r="J26" s="370"/>
      <c r="K26" s="371"/>
      <c r="L26" s="366">
        <v>1</v>
      </c>
      <c r="M26" s="367"/>
      <c r="N26" s="367"/>
      <c r="O26" s="367"/>
      <c r="P26" s="368"/>
      <c r="Q26" s="366">
        <v>6920</v>
      </c>
      <c r="R26" s="367"/>
      <c r="S26" s="367"/>
      <c r="T26" s="367"/>
      <c r="U26" s="367"/>
      <c r="V26" s="368"/>
      <c r="W26" s="456"/>
      <c r="X26" s="393"/>
      <c r="Y26" s="394"/>
      <c r="Z26" s="369" t="s">
        <v>113</v>
      </c>
      <c r="AA26" s="424"/>
      <c r="AB26" s="424"/>
      <c r="AC26" s="424"/>
      <c r="AD26" s="424"/>
      <c r="AE26" s="424"/>
      <c r="AF26" s="424"/>
      <c r="AG26" s="425"/>
      <c r="AH26" s="366">
        <v>196</v>
      </c>
      <c r="AI26" s="367"/>
      <c r="AJ26" s="367"/>
      <c r="AK26" s="367"/>
      <c r="AL26" s="368"/>
      <c r="AM26" s="366">
        <v>608776</v>
      </c>
      <c r="AN26" s="367"/>
      <c r="AO26" s="367"/>
      <c r="AP26" s="367"/>
      <c r="AQ26" s="367"/>
      <c r="AR26" s="368"/>
      <c r="AS26" s="366">
        <v>3106</v>
      </c>
      <c r="AT26" s="367"/>
      <c r="AU26" s="367"/>
      <c r="AV26" s="367"/>
      <c r="AW26" s="367"/>
      <c r="AX26" s="426"/>
      <c r="AY26" s="453" t="s">
        <v>114</v>
      </c>
      <c r="AZ26" s="373"/>
      <c r="BA26" s="373"/>
      <c r="BB26" s="373"/>
      <c r="BC26" s="373"/>
      <c r="BD26" s="373"/>
      <c r="BE26" s="373"/>
      <c r="BF26" s="373"/>
      <c r="BG26" s="373"/>
      <c r="BH26" s="373"/>
      <c r="BI26" s="373"/>
      <c r="BJ26" s="373"/>
      <c r="BK26" s="373"/>
      <c r="BL26" s="373"/>
      <c r="BM26" s="454"/>
      <c r="BN26" s="413" t="s">
        <v>65</v>
      </c>
      <c r="BO26" s="414"/>
      <c r="BP26" s="414"/>
      <c r="BQ26" s="414"/>
      <c r="BR26" s="414"/>
      <c r="BS26" s="414"/>
      <c r="BT26" s="414"/>
      <c r="BU26" s="415"/>
      <c r="BV26" s="413" t="s">
        <v>65</v>
      </c>
      <c r="BW26" s="414"/>
      <c r="BX26" s="414"/>
      <c r="BY26" s="414"/>
      <c r="BZ26" s="414"/>
      <c r="CA26" s="414"/>
      <c r="CB26" s="414"/>
      <c r="CC26" s="415"/>
      <c r="CD26" s="53"/>
      <c r="CE26" s="445"/>
      <c r="CF26" s="445"/>
      <c r="CG26" s="445"/>
      <c r="CH26" s="445"/>
      <c r="CI26" s="445"/>
      <c r="CJ26" s="445"/>
      <c r="CK26" s="445"/>
      <c r="CL26" s="445"/>
      <c r="CM26" s="445"/>
      <c r="CN26" s="445"/>
      <c r="CO26" s="445"/>
      <c r="CP26" s="445"/>
      <c r="CQ26" s="445"/>
      <c r="CR26" s="445"/>
      <c r="CS26" s="446"/>
      <c r="CT26" s="410"/>
      <c r="CU26" s="411"/>
      <c r="CV26" s="411"/>
      <c r="CW26" s="411"/>
      <c r="CX26" s="411"/>
      <c r="CY26" s="411"/>
      <c r="CZ26" s="411"/>
      <c r="DA26" s="412"/>
      <c r="DB26" s="410"/>
      <c r="DC26" s="411"/>
      <c r="DD26" s="411"/>
      <c r="DE26" s="411"/>
      <c r="DF26" s="411"/>
      <c r="DG26" s="411"/>
      <c r="DH26" s="411"/>
      <c r="DI26" s="412"/>
    </row>
    <row r="27" spans="1:113" ht="18.75" customHeight="1" thickBot="1" x14ac:dyDescent="0.25">
      <c r="A27" s="40"/>
      <c r="B27" s="392"/>
      <c r="C27" s="393"/>
      <c r="D27" s="394"/>
      <c r="E27" s="369" t="s">
        <v>115</v>
      </c>
      <c r="F27" s="370"/>
      <c r="G27" s="370"/>
      <c r="H27" s="370"/>
      <c r="I27" s="370"/>
      <c r="J27" s="370"/>
      <c r="K27" s="371"/>
      <c r="L27" s="366">
        <v>1</v>
      </c>
      <c r="M27" s="367"/>
      <c r="N27" s="367"/>
      <c r="O27" s="367"/>
      <c r="P27" s="368"/>
      <c r="Q27" s="366">
        <v>5600</v>
      </c>
      <c r="R27" s="367"/>
      <c r="S27" s="367"/>
      <c r="T27" s="367"/>
      <c r="U27" s="367"/>
      <c r="V27" s="368"/>
      <c r="W27" s="456"/>
      <c r="X27" s="393"/>
      <c r="Y27" s="394"/>
      <c r="Z27" s="369" t="s">
        <v>116</v>
      </c>
      <c r="AA27" s="370"/>
      <c r="AB27" s="370"/>
      <c r="AC27" s="370"/>
      <c r="AD27" s="370"/>
      <c r="AE27" s="370"/>
      <c r="AF27" s="370"/>
      <c r="AG27" s="371"/>
      <c r="AH27" s="366">
        <v>18</v>
      </c>
      <c r="AI27" s="367"/>
      <c r="AJ27" s="367"/>
      <c r="AK27" s="367"/>
      <c r="AL27" s="368"/>
      <c r="AM27" s="366">
        <v>66798</v>
      </c>
      <c r="AN27" s="367"/>
      <c r="AO27" s="367"/>
      <c r="AP27" s="367"/>
      <c r="AQ27" s="367"/>
      <c r="AR27" s="368"/>
      <c r="AS27" s="366">
        <v>3711</v>
      </c>
      <c r="AT27" s="367"/>
      <c r="AU27" s="367"/>
      <c r="AV27" s="367"/>
      <c r="AW27" s="367"/>
      <c r="AX27" s="426"/>
      <c r="AY27" s="450" t="s">
        <v>117</v>
      </c>
      <c r="AZ27" s="451"/>
      <c r="BA27" s="451"/>
      <c r="BB27" s="451"/>
      <c r="BC27" s="451"/>
      <c r="BD27" s="451"/>
      <c r="BE27" s="451"/>
      <c r="BF27" s="451"/>
      <c r="BG27" s="451"/>
      <c r="BH27" s="451"/>
      <c r="BI27" s="451"/>
      <c r="BJ27" s="451"/>
      <c r="BK27" s="451"/>
      <c r="BL27" s="451"/>
      <c r="BM27" s="452"/>
      <c r="BN27" s="447" t="s">
        <v>74</v>
      </c>
      <c r="BO27" s="448"/>
      <c r="BP27" s="448"/>
      <c r="BQ27" s="448"/>
      <c r="BR27" s="448"/>
      <c r="BS27" s="448"/>
      <c r="BT27" s="448"/>
      <c r="BU27" s="449"/>
      <c r="BV27" s="447" t="s">
        <v>65</v>
      </c>
      <c r="BW27" s="448"/>
      <c r="BX27" s="448"/>
      <c r="BY27" s="448"/>
      <c r="BZ27" s="448"/>
      <c r="CA27" s="448"/>
      <c r="CB27" s="448"/>
      <c r="CC27" s="449"/>
      <c r="CD27" s="55"/>
      <c r="CE27" s="445"/>
      <c r="CF27" s="445"/>
      <c r="CG27" s="445"/>
      <c r="CH27" s="445"/>
      <c r="CI27" s="445"/>
      <c r="CJ27" s="445"/>
      <c r="CK27" s="445"/>
      <c r="CL27" s="445"/>
      <c r="CM27" s="445"/>
      <c r="CN27" s="445"/>
      <c r="CO27" s="445"/>
      <c r="CP27" s="445"/>
      <c r="CQ27" s="445"/>
      <c r="CR27" s="445"/>
      <c r="CS27" s="446"/>
      <c r="CT27" s="410"/>
      <c r="CU27" s="411"/>
      <c r="CV27" s="411"/>
      <c r="CW27" s="411"/>
      <c r="CX27" s="411"/>
      <c r="CY27" s="411"/>
      <c r="CZ27" s="411"/>
      <c r="DA27" s="412"/>
      <c r="DB27" s="410"/>
      <c r="DC27" s="411"/>
      <c r="DD27" s="411"/>
      <c r="DE27" s="411"/>
      <c r="DF27" s="411"/>
      <c r="DG27" s="411"/>
      <c r="DH27" s="411"/>
      <c r="DI27" s="412"/>
    </row>
    <row r="28" spans="1:113" ht="18.75" customHeight="1" x14ac:dyDescent="0.2">
      <c r="A28" s="40"/>
      <c r="B28" s="392"/>
      <c r="C28" s="393"/>
      <c r="D28" s="394"/>
      <c r="E28" s="369" t="s">
        <v>118</v>
      </c>
      <c r="F28" s="370"/>
      <c r="G28" s="370"/>
      <c r="H28" s="370"/>
      <c r="I28" s="370"/>
      <c r="J28" s="370"/>
      <c r="K28" s="371"/>
      <c r="L28" s="366">
        <v>1</v>
      </c>
      <c r="M28" s="367"/>
      <c r="N28" s="367"/>
      <c r="O28" s="367"/>
      <c r="P28" s="368"/>
      <c r="Q28" s="366">
        <v>4840</v>
      </c>
      <c r="R28" s="367"/>
      <c r="S28" s="367"/>
      <c r="T28" s="367"/>
      <c r="U28" s="367"/>
      <c r="V28" s="368"/>
      <c r="W28" s="456"/>
      <c r="X28" s="393"/>
      <c r="Y28" s="394"/>
      <c r="Z28" s="369" t="s">
        <v>119</v>
      </c>
      <c r="AA28" s="370"/>
      <c r="AB28" s="370"/>
      <c r="AC28" s="370"/>
      <c r="AD28" s="370"/>
      <c r="AE28" s="370"/>
      <c r="AF28" s="370"/>
      <c r="AG28" s="371"/>
      <c r="AH28" s="366" t="s">
        <v>120</v>
      </c>
      <c r="AI28" s="367"/>
      <c r="AJ28" s="367"/>
      <c r="AK28" s="367"/>
      <c r="AL28" s="368"/>
      <c r="AM28" s="366" t="s">
        <v>121</v>
      </c>
      <c r="AN28" s="367"/>
      <c r="AO28" s="367"/>
      <c r="AP28" s="367"/>
      <c r="AQ28" s="367"/>
      <c r="AR28" s="368"/>
      <c r="AS28" s="366" t="s">
        <v>121</v>
      </c>
      <c r="AT28" s="367"/>
      <c r="AU28" s="367"/>
      <c r="AV28" s="367"/>
      <c r="AW28" s="367"/>
      <c r="AX28" s="426"/>
      <c r="AY28" s="430" t="s">
        <v>122</v>
      </c>
      <c r="AZ28" s="431"/>
      <c r="BA28" s="431"/>
      <c r="BB28" s="432"/>
      <c r="BC28" s="439" t="s">
        <v>123</v>
      </c>
      <c r="BD28" s="440"/>
      <c r="BE28" s="440"/>
      <c r="BF28" s="440"/>
      <c r="BG28" s="440"/>
      <c r="BH28" s="440"/>
      <c r="BI28" s="440"/>
      <c r="BJ28" s="440"/>
      <c r="BK28" s="440"/>
      <c r="BL28" s="440"/>
      <c r="BM28" s="441"/>
      <c r="BN28" s="442">
        <v>5264904</v>
      </c>
      <c r="BO28" s="443"/>
      <c r="BP28" s="443"/>
      <c r="BQ28" s="443"/>
      <c r="BR28" s="443"/>
      <c r="BS28" s="443"/>
      <c r="BT28" s="443"/>
      <c r="BU28" s="444"/>
      <c r="BV28" s="442">
        <v>8264411</v>
      </c>
      <c r="BW28" s="443"/>
      <c r="BX28" s="443"/>
      <c r="BY28" s="443"/>
      <c r="BZ28" s="443"/>
      <c r="CA28" s="443"/>
      <c r="CB28" s="443"/>
      <c r="CC28" s="444"/>
      <c r="CD28" s="53"/>
      <c r="CE28" s="445"/>
      <c r="CF28" s="445"/>
      <c r="CG28" s="445"/>
      <c r="CH28" s="445"/>
      <c r="CI28" s="445"/>
      <c r="CJ28" s="445"/>
      <c r="CK28" s="445"/>
      <c r="CL28" s="445"/>
      <c r="CM28" s="445"/>
      <c r="CN28" s="445"/>
      <c r="CO28" s="445"/>
      <c r="CP28" s="445"/>
      <c r="CQ28" s="445"/>
      <c r="CR28" s="445"/>
      <c r="CS28" s="446"/>
      <c r="CT28" s="410"/>
      <c r="CU28" s="411"/>
      <c r="CV28" s="411"/>
      <c r="CW28" s="411"/>
      <c r="CX28" s="411"/>
      <c r="CY28" s="411"/>
      <c r="CZ28" s="411"/>
      <c r="DA28" s="412"/>
      <c r="DB28" s="410"/>
      <c r="DC28" s="411"/>
      <c r="DD28" s="411"/>
      <c r="DE28" s="411"/>
      <c r="DF28" s="411"/>
      <c r="DG28" s="411"/>
      <c r="DH28" s="411"/>
      <c r="DI28" s="412"/>
    </row>
    <row r="29" spans="1:113" ht="18.75" customHeight="1" x14ac:dyDescent="0.2">
      <c r="A29" s="40"/>
      <c r="B29" s="392"/>
      <c r="C29" s="393"/>
      <c r="D29" s="394"/>
      <c r="E29" s="369" t="s">
        <v>124</v>
      </c>
      <c r="F29" s="370"/>
      <c r="G29" s="370"/>
      <c r="H29" s="370"/>
      <c r="I29" s="370"/>
      <c r="J29" s="370"/>
      <c r="K29" s="371"/>
      <c r="L29" s="366">
        <v>26</v>
      </c>
      <c r="M29" s="367"/>
      <c r="N29" s="367"/>
      <c r="O29" s="367"/>
      <c r="P29" s="368"/>
      <c r="Q29" s="366">
        <v>4530</v>
      </c>
      <c r="R29" s="367"/>
      <c r="S29" s="367"/>
      <c r="T29" s="367"/>
      <c r="U29" s="367"/>
      <c r="V29" s="368"/>
      <c r="W29" s="457"/>
      <c r="X29" s="458"/>
      <c r="Y29" s="459"/>
      <c r="Z29" s="369" t="s">
        <v>125</v>
      </c>
      <c r="AA29" s="370"/>
      <c r="AB29" s="370"/>
      <c r="AC29" s="370"/>
      <c r="AD29" s="370"/>
      <c r="AE29" s="370"/>
      <c r="AF29" s="370"/>
      <c r="AG29" s="371"/>
      <c r="AH29" s="366">
        <v>1586</v>
      </c>
      <c r="AI29" s="367"/>
      <c r="AJ29" s="367"/>
      <c r="AK29" s="367"/>
      <c r="AL29" s="368"/>
      <c r="AM29" s="366">
        <v>4921326</v>
      </c>
      <c r="AN29" s="367"/>
      <c r="AO29" s="367"/>
      <c r="AP29" s="367"/>
      <c r="AQ29" s="367"/>
      <c r="AR29" s="368"/>
      <c r="AS29" s="366">
        <v>3103</v>
      </c>
      <c r="AT29" s="367"/>
      <c r="AU29" s="367"/>
      <c r="AV29" s="367"/>
      <c r="AW29" s="367"/>
      <c r="AX29" s="426"/>
      <c r="AY29" s="433"/>
      <c r="AZ29" s="434"/>
      <c r="BA29" s="434"/>
      <c r="BB29" s="435"/>
      <c r="BC29" s="427" t="s">
        <v>126</v>
      </c>
      <c r="BD29" s="428"/>
      <c r="BE29" s="428"/>
      <c r="BF29" s="428"/>
      <c r="BG29" s="428"/>
      <c r="BH29" s="428"/>
      <c r="BI29" s="428"/>
      <c r="BJ29" s="428"/>
      <c r="BK29" s="428"/>
      <c r="BL29" s="428"/>
      <c r="BM29" s="429"/>
      <c r="BN29" s="413" t="s">
        <v>74</v>
      </c>
      <c r="BO29" s="414"/>
      <c r="BP29" s="414"/>
      <c r="BQ29" s="414"/>
      <c r="BR29" s="414"/>
      <c r="BS29" s="414"/>
      <c r="BT29" s="414"/>
      <c r="BU29" s="415"/>
      <c r="BV29" s="413" t="s">
        <v>65</v>
      </c>
      <c r="BW29" s="414"/>
      <c r="BX29" s="414"/>
      <c r="BY29" s="414"/>
      <c r="BZ29" s="414"/>
      <c r="CA29" s="414"/>
      <c r="CB29" s="414"/>
      <c r="CC29" s="415"/>
      <c r="CD29" s="55"/>
      <c r="CE29" s="445"/>
      <c r="CF29" s="445"/>
      <c r="CG29" s="445"/>
      <c r="CH29" s="445"/>
      <c r="CI29" s="445"/>
      <c r="CJ29" s="445"/>
      <c r="CK29" s="445"/>
      <c r="CL29" s="445"/>
      <c r="CM29" s="445"/>
      <c r="CN29" s="445"/>
      <c r="CO29" s="445"/>
      <c r="CP29" s="445"/>
      <c r="CQ29" s="445"/>
      <c r="CR29" s="445"/>
      <c r="CS29" s="446"/>
      <c r="CT29" s="410"/>
      <c r="CU29" s="411"/>
      <c r="CV29" s="411"/>
      <c r="CW29" s="411"/>
      <c r="CX29" s="411"/>
      <c r="CY29" s="411"/>
      <c r="CZ29" s="411"/>
      <c r="DA29" s="412"/>
      <c r="DB29" s="410"/>
      <c r="DC29" s="411"/>
      <c r="DD29" s="411"/>
      <c r="DE29" s="411"/>
      <c r="DF29" s="411"/>
      <c r="DG29" s="411"/>
      <c r="DH29" s="411"/>
      <c r="DI29" s="412"/>
    </row>
    <row r="30" spans="1:113" ht="18.75" customHeight="1" thickBot="1" x14ac:dyDescent="0.25">
      <c r="A30" s="40"/>
      <c r="B30" s="395"/>
      <c r="C30" s="396"/>
      <c r="D30" s="397"/>
      <c r="E30" s="374"/>
      <c r="F30" s="375"/>
      <c r="G30" s="375"/>
      <c r="H30" s="375"/>
      <c r="I30" s="375"/>
      <c r="J30" s="375"/>
      <c r="K30" s="376"/>
      <c r="L30" s="377"/>
      <c r="M30" s="378"/>
      <c r="N30" s="378"/>
      <c r="O30" s="378"/>
      <c r="P30" s="379"/>
      <c r="Q30" s="377"/>
      <c r="R30" s="378"/>
      <c r="S30" s="378"/>
      <c r="T30" s="378"/>
      <c r="U30" s="378"/>
      <c r="V30" s="379"/>
      <c r="W30" s="380" t="s">
        <v>127</v>
      </c>
      <c r="X30" s="381"/>
      <c r="Y30" s="381"/>
      <c r="Z30" s="381"/>
      <c r="AA30" s="381"/>
      <c r="AB30" s="381"/>
      <c r="AC30" s="381"/>
      <c r="AD30" s="381"/>
      <c r="AE30" s="381"/>
      <c r="AF30" s="381"/>
      <c r="AG30" s="382"/>
      <c r="AH30" s="383">
        <v>99.2</v>
      </c>
      <c r="AI30" s="384"/>
      <c r="AJ30" s="384"/>
      <c r="AK30" s="384"/>
      <c r="AL30" s="384"/>
      <c r="AM30" s="384"/>
      <c r="AN30" s="384"/>
      <c r="AO30" s="384"/>
      <c r="AP30" s="384"/>
      <c r="AQ30" s="384"/>
      <c r="AR30" s="384"/>
      <c r="AS30" s="384"/>
      <c r="AT30" s="384"/>
      <c r="AU30" s="384"/>
      <c r="AV30" s="384"/>
      <c r="AW30" s="384"/>
      <c r="AX30" s="385"/>
      <c r="AY30" s="436"/>
      <c r="AZ30" s="437"/>
      <c r="BA30" s="437"/>
      <c r="BB30" s="438"/>
      <c r="BC30" s="386" t="s">
        <v>128</v>
      </c>
      <c r="BD30" s="387"/>
      <c r="BE30" s="387"/>
      <c r="BF30" s="387"/>
      <c r="BG30" s="387"/>
      <c r="BH30" s="387"/>
      <c r="BI30" s="387"/>
      <c r="BJ30" s="387"/>
      <c r="BK30" s="387"/>
      <c r="BL30" s="387"/>
      <c r="BM30" s="388"/>
      <c r="BN30" s="447">
        <v>8296352</v>
      </c>
      <c r="BO30" s="448"/>
      <c r="BP30" s="448"/>
      <c r="BQ30" s="448"/>
      <c r="BR30" s="448"/>
      <c r="BS30" s="448"/>
      <c r="BT30" s="448"/>
      <c r="BU30" s="449"/>
      <c r="BV30" s="447">
        <v>2684473</v>
      </c>
      <c r="BW30" s="448"/>
      <c r="BX30" s="448"/>
      <c r="BY30" s="448"/>
      <c r="BZ30" s="448"/>
      <c r="CA30" s="448"/>
      <c r="CB30" s="448"/>
      <c r="CC30" s="44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72" t="s">
        <v>129</v>
      </c>
      <c r="D32" s="372"/>
      <c r="E32" s="372"/>
      <c r="F32" s="372"/>
      <c r="G32" s="372"/>
      <c r="H32" s="372"/>
      <c r="I32" s="372"/>
      <c r="J32" s="372"/>
      <c r="K32" s="372"/>
      <c r="L32" s="372"/>
      <c r="M32" s="372"/>
      <c r="N32" s="372"/>
      <c r="O32" s="372"/>
      <c r="P32" s="372"/>
      <c r="Q32" s="372"/>
      <c r="R32" s="372"/>
      <c r="S32" s="372"/>
      <c r="U32" s="373" t="s">
        <v>130</v>
      </c>
      <c r="V32" s="373"/>
      <c r="W32" s="373"/>
      <c r="X32" s="373"/>
      <c r="Y32" s="373"/>
      <c r="Z32" s="373"/>
      <c r="AA32" s="373"/>
      <c r="AB32" s="373"/>
      <c r="AC32" s="373"/>
      <c r="AD32" s="373"/>
      <c r="AE32" s="373"/>
      <c r="AF32" s="373"/>
      <c r="AG32" s="373"/>
      <c r="AH32" s="373"/>
      <c r="AI32" s="373"/>
      <c r="AJ32" s="373"/>
      <c r="AK32" s="373"/>
      <c r="AM32" s="373" t="s">
        <v>131</v>
      </c>
      <c r="AN32" s="373"/>
      <c r="AO32" s="373"/>
      <c r="AP32" s="373"/>
      <c r="AQ32" s="373"/>
      <c r="AR32" s="373"/>
      <c r="AS32" s="373"/>
      <c r="AT32" s="373"/>
      <c r="AU32" s="373"/>
      <c r="AV32" s="373"/>
      <c r="AW32" s="373"/>
      <c r="AX32" s="373"/>
      <c r="AY32" s="373"/>
      <c r="AZ32" s="373"/>
      <c r="BA32" s="373"/>
      <c r="BB32" s="373"/>
      <c r="BC32" s="373"/>
      <c r="BE32" s="373" t="s">
        <v>132</v>
      </c>
      <c r="BF32" s="373"/>
      <c r="BG32" s="373"/>
      <c r="BH32" s="373"/>
      <c r="BI32" s="373"/>
      <c r="BJ32" s="373"/>
      <c r="BK32" s="373"/>
      <c r="BL32" s="373"/>
      <c r="BM32" s="373"/>
      <c r="BN32" s="373"/>
      <c r="BO32" s="373"/>
      <c r="BP32" s="373"/>
      <c r="BQ32" s="373"/>
      <c r="BR32" s="373"/>
      <c r="BS32" s="373"/>
      <c r="BT32" s="373"/>
      <c r="BU32" s="373"/>
      <c r="BW32" s="373" t="s">
        <v>133</v>
      </c>
      <c r="BX32" s="373"/>
      <c r="BY32" s="373"/>
      <c r="BZ32" s="373"/>
      <c r="CA32" s="373"/>
      <c r="CB32" s="373"/>
      <c r="CC32" s="373"/>
      <c r="CD32" s="373"/>
      <c r="CE32" s="373"/>
      <c r="CF32" s="373"/>
      <c r="CG32" s="373"/>
      <c r="CH32" s="373"/>
      <c r="CI32" s="373"/>
      <c r="CJ32" s="373"/>
      <c r="CK32" s="373"/>
      <c r="CL32" s="373"/>
      <c r="CM32" s="373"/>
      <c r="CO32" s="373" t="s">
        <v>134</v>
      </c>
      <c r="CP32" s="373"/>
      <c r="CQ32" s="373"/>
      <c r="CR32" s="373"/>
      <c r="CS32" s="373"/>
      <c r="CT32" s="373"/>
      <c r="CU32" s="373"/>
      <c r="CV32" s="373"/>
      <c r="CW32" s="373"/>
      <c r="CX32" s="373"/>
      <c r="CY32" s="373"/>
      <c r="CZ32" s="373"/>
      <c r="DA32" s="373"/>
      <c r="DB32" s="373"/>
      <c r="DC32" s="373"/>
      <c r="DD32" s="373"/>
      <c r="DE32" s="373"/>
      <c r="DI32" s="63"/>
    </row>
    <row r="33" spans="1:113" ht="13.5" customHeight="1" x14ac:dyDescent="0.2">
      <c r="A33" s="40"/>
      <c r="B33" s="64"/>
      <c r="C33" s="365" t="s">
        <v>135</v>
      </c>
      <c r="D33" s="365"/>
      <c r="E33" s="364" t="s">
        <v>136</v>
      </c>
      <c r="F33" s="364"/>
      <c r="G33" s="364"/>
      <c r="H33" s="364"/>
      <c r="I33" s="364"/>
      <c r="J33" s="364"/>
      <c r="K33" s="364"/>
      <c r="L33" s="364"/>
      <c r="M33" s="364"/>
      <c r="N33" s="364"/>
      <c r="O33" s="364"/>
      <c r="P33" s="364"/>
      <c r="Q33" s="364"/>
      <c r="R33" s="364"/>
      <c r="S33" s="364"/>
      <c r="T33" s="65"/>
      <c r="U33" s="365" t="s">
        <v>137</v>
      </c>
      <c r="V33" s="365"/>
      <c r="W33" s="364" t="s">
        <v>136</v>
      </c>
      <c r="X33" s="364"/>
      <c r="Y33" s="364"/>
      <c r="Z33" s="364"/>
      <c r="AA33" s="364"/>
      <c r="AB33" s="364"/>
      <c r="AC33" s="364"/>
      <c r="AD33" s="364"/>
      <c r="AE33" s="364"/>
      <c r="AF33" s="364"/>
      <c r="AG33" s="364"/>
      <c r="AH33" s="364"/>
      <c r="AI33" s="364"/>
      <c r="AJ33" s="364"/>
      <c r="AK33" s="364"/>
      <c r="AL33" s="65"/>
      <c r="AM33" s="365" t="s">
        <v>135</v>
      </c>
      <c r="AN33" s="365"/>
      <c r="AO33" s="364" t="s">
        <v>138</v>
      </c>
      <c r="AP33" s="364"/>
      <c r="AQ33" s="364"/>
      <c r="AR33" s="364"/>
      <c r="AS33" s="364"/>
      <c r="AT33" s="364"/>
      <c r="AU33" s="364"/>
      <c r="AV33" s="364"/>
      <c r="AW33" s="364"/>
      <c r="AX33" s="364"/>
      <c r="AY33" s="364"/>
      <c r="AZ33" s="364"/>
      <c r="BA33" s="364"/>
      <c r="BB33" s="364"/>
      <c r="BC33" s="364"/>
      <c r="BD33" s="66"/>
      <c r="BE33" s="364" t="s">
        <v>139</v>
      </c>
      <c r="BF33" s="364"/>
      <c r="BG33" s="364" t="s">
        <v>140</v>
      </c>
      <c r="BH33" s="364"/>
      <c r="BI33" s="364"/>
      <c r="BJ33" s="364"/>
      <c r="BK33" s="364"/>
      <c r="BL33" s="364"/>
      <c r="BM33" s="364"/>
      <c r="BN33" s="364"/>
      <c r="BO33" s="364"/>
      <c r="BP33" s="364"/>
      <c r="BQ33" s="364"/>
      <c r="BR33" s="364"/>
      <c r="BS33" s="364"/>
      <c r="BT33" s="364"/>
      <c r="BU33" s="364"/>
      <c r="BV33" s="66"/>
      <c r="BW33" s="365" t="s">
        <v>139</v>
      </c>
      <c r="BX33" s="365"/>
      <c r="BY33" s="364" t="s">
        <v>141</v>
      </c>
      <c r="BZ33" s="364"/>
      <c r="CA33" s="364"/>
      <c r="CB33" s="364"/>
      <c r="CC33" s="364"/>
      <c r="CD33" s="364"/>
      <c r="CE33" s="364"/>
      <c r="CF33" s="364"/>
      <c r="CG33" s="364"/>
      <c r="CH33" s="364"/>
      <c r="CI33" s="364"/>
      <c r="CJ33" s="364"/>
      <c r="CK33" s="364"/>
      <c r="CL33" s="364"/>
      <c r="CM33" s="364"/>
      <c r="CN33" s="65"/>
      <c r="CO33" s="365" t="s">
        <v>137</v>
      </c>
      <c r="CP33" s="365"/>
      <c r="CQ33" s="364" t="s">
        <v>142</v>
      </c>
      <c r="CR33" s="364"/>
      <c r="CS33" s="364"/>
      <c r="CT33" s="364"/>
      <c r="CU33" s="364"/>
      <c r="CV33" s="364"/>
      <c r="CW33" s="364"/>
      <c r="CX33" s="364"/>
      <c r="CY33" s="364"/>
      <c r="CZ33" s="364"/>
      <c r="DA33" s="364"/>
      <c r="DB33" s="364"/>
      <c r="DC33" s="364"/>
      <c r="DD33" s="364"/>
      <c r="DE33" s="364"/>
      <c r="DF33" s="65"/>
      <c r="DG33" s="363" t="s">
        <v>143</v>
      </c>
      <c r="DH33" s="363"/>
      <c r="DI33" s="67"/>
    </row>
    <row r="34" spans="1:113" ht="32.25" customHeight="1" x14ac:dyDescent="0.2">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3</v>
      </c>
      <c r="V34" s="361"/>
      <c r="W34" s="362" t="str">
        <f>IF('各会計、関係団体の財政状況及び健全化判断比率'!B28="","",'各会計、関係団体の財政状況及び健全化判断比率'!B28)</f>
        <v>国民健康保険事業特別会計</v>
      </c>
      <c r="X34" s="362"/>
      <c r="Y34" s="362"/>
      <c r="Z34" s="362"/>
      <c r="AA34" s="362"/>
      <c r="AB34" s="362"/>
      <c r="AC34" s="362"/>
      <c r="AD34" s="362"/>
      <c r="AE34" s="362"/>
      <c r="AF34" s="362"/>
      <c r="AG34" s="362"/>
      <c r="AH34" s="362"/>
      <c r="AI34" s="362"/>
      <c r="AJ34" s="362"/>
      <c r="AK34" s="362"/>
      <c r="AL34" s="40"/>
      <c r="AM34" s="361">
        <f>IF(AO34="","",MAX(C34:D43,U34:V43)+1)</f>
        <v>6</v>
      </c>
      <c r="AN34" s="361"/>
      <c r="AO34" s="362" t="str">
        <f>IF('各会計、関係団体の財政状況及び健全化判断比率'!B31="","",'各会計、関係団体の財政状況及び健全化判断比率'!B31)</f>
        <v>公共下水道事業会計</v>
      </c>
      <c r="AP34" s="362"/>
      <c r="AQ34" s="362"/>
      <c r="AR34" s="362"/>
      <c r="AS34" s="362"/>
      <c r="AT34" s="362"/>
      <c r="AU34" s="362"/>
      <c r="AV34" s="362"/>
      <c r="AW34" s="362"/>
      <c r="AX34" s="362"/>
      <c r="AY34" s="362"/>
      <c r="AZ34" s="362"/>
      <c r="BA34" s="362"/>
      <c r="BB34" s="362"/>
      <c r="BC34" s="362"/>
      <c r="BD34" s="40"/>
      <c r="BE34" s="361" t="str">
        <f>IF(BG34="","",MAX(C34:D43,U34:V43,AM34:AN43)+1)</f>
        <v/>
      </c>
      <c r="BF34" s="361"/>
      <c r="BG34" s="362"/>
      <c r="BH34" s="362"/>
      <c r="BI34" s="362"/>
      <c r="BJ34" s="362"/>
      <c r="BK34" s="362"/>
      <c r="BL34" s="362"/>
      <c r="BM34" s="362"/>
      <c r="BN34" s="362"/>
      <c r="BO34" s="362"/>
      <c r="BP34" s="362"/>
      <c r="BQ34" s="362"/>
      <c r="BR34" s="362"/>
      <c r="BS34" s="362"/>
      <c r="BT34" s="362"/>
      <c r="BU34" s="362"/>
      <c r="BV34" s="40"/>
      <c r="BW34" s="361">
        <f>IF(BY34="","",MAX(C34:D43,U34:V43,AM34:AN43,BE34:BF43)+1)</f>
        <v>8</v>
      </c>
      <c r="BX34" s="361"/>
      <c r="BY34" s="362" t="str">
        <f>IF('各会計、関係団体の財政状況及び健全化判断比率'!B68="","",'各会計、関係団体の財政状況及び健全化判断比率'!B68)</f>
        <v>神奈川県後期高齢者医療広域連合（一般会計）</v>
      </c>
      <c r="BZ34" s="362"/>
      <c r="CA34" s="362"/>
      <c r="CB34" s="362"/>
      <c r="CC34" s="362"/>
      <c r="CD34" s="362"/>
      <c r="CE34" s="362"/>
      <c r="CF34" s="362"/>
      <c r="CG34" s="362"/>
      <c r="CH34" s="362"/>
      <c r="CI34" s="362"/>
      <c r="CJ34" s="362"/>
      <c r="CK34" s="362"/>
      <c r="CL34" s="362"/>
      <c r="CM34" s="362"/>
      <c r="CN34" s="40"/>
      <c r="CO34" s="361">
        <f>IF(CQ34="","",MAX(C34:D43,U34:V43,AM34:AN43,BE34:BF43,BW34:BX43)+1)</f>
        <v>10</v>
      </c>
      <c r="CP34" s="361"/>
      <c r="CQ34" s="362" t="str">
        <f>IF('各会計、関係団体の財政状況及び健全化判断比率'!BS7="","",'各会計、関係団体の財政状況及び健全化判断比率'!BS7)</f>
        <v>茅ヶ崎市文化・スポーツ振興財団</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2">
      <c r="A35" s="40"/>
      <c r="B35" s="64"/>
      <c r="C35" s="361">
        <f>IF(E35="","",C34+1)</f>
        <v>2</v>
      </c>
      <c r="D35" s="361"/>
      <c r="E35" s="362" t="str">
        <f>IF('各会計、関係団体の財政状況及び健全化判断比率'!B8="","",'各会計、関係団体の財政状況及び健全化判断比率'!B8)</f>
        <v>公共用地先行取得事業特別会計</v>
      </c>
      <c r="F35" s="362"/>
      <c r="G35" s="362"/>
      <c r="H35" s="362"/>
      <c r="I35" s="362"/>
      <c r="J35" s="362"/>
      <c r="K35" s="362"/>
      <c r="L35" s="362"/>
      <c r="M35" s="362"/>
      <c r="N35" s="362"/>
      <c r="O35" s="362"/>
      <c r="P35" s="362"/>
      <c r="Q35" s="362"/>
      <c r="R35" s="362"/>
      <c r="S35" s="362"/>
      <c r="T35" s="40"/>
      <c r="U35" s="361">
        <f>IF(W35="","",U34+1)</f>
        <v>4</v>
      </c>
      <c r="V35" s="361"/>
      <c r="W35" s="362" t="str">
        <f>IF('各会計、関係団体の財政状況及び健全化判断比率'!B29="","",'各会計、関係団体の財政状況及び健全化判断比率'!B29)</f>
        <v>後期高齢者医療事業特別会計</v>
      </c>
      <c r="X35" s="362"/>
      <c r="Y35" s="362"/>
      <c r="Z35" s="362"/>
      <c r="AA35" s="362"/>
      <c r="AB35" s="362"/>
      <c r="AC35" s="362"/>
      <c r="AD35" s="362"/>
      <c r="AE35" s="362"/>
      <c r="AF35" s="362"/>
      <c r="AG35" s="362"/>
      <c r="AH35" s="362"/>
      <c r="AI35" s="362"/>
      <c r="AJ35" s="362"/>
      <c r="AK35" s="362"/>
      <c r="AL35" s="40"/>
      <c r="AM35" s="361">
        <f t="shared" ref="AM35:AM43" si="0">IF(AO35="","",AM34+1)</f>
        <v>7</v>
      </c>
      <c r="AN35" s="361"/>
      <c r="AO35" s="362" t="str">
        <f>IF('各会計、関係団体の財政状況及び健全化判断比率'!B32="","",'各会計、関係団体の財政状況及び健全化判断比率'!B32)</f>
        <v>病院事業会計</v>
      </c>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f t="shared" ref="BW35:BW43" si="2">IF(BY35="","",BW34+1)</f>
        <v>9</v>
      </c>
      <c r="BX35" s="361"/>
      <c r="BY35" s="362" t="str">
        <f>IF('各会計、関係団体の財政状況及び健全化判断比率'!B69="","",'各会計、関係団体の財政状況及び健全化判断比率'!B69)</f>
        <v>神奈川県後期高齢者医療広域連合（後期高齢者医療特別会計）</v>
      </c>
      <c r="BZ35" s="362"/>
      <c r="CA35" s="362"/>
      <c r="CB35" s="362"/>
      <c r="CC35" s="362"/>
      <c r="CD35" s="362"/>
      <c r="CE35" s="362"/>
      <c r="CF35" s="362"/>
      <c r="CG35" s="362"/>
      <c r="CH35" s="362"/>
      <c r="CI35" s="362"/>
      <c r="CJ35" s="362"/>
      <c r="CK35" s="362"/>
      <c r="CL35" s="362"/>
      <c r="CM35" s="362"/>
      <c r="CN35" s="40"/>
      <c r="CO35" s="361">
        <f t="shared" ref="CO35:CO43" si="3">IF(CQ35="","",CO34+1)</f>
        <v>11</v>
      </c>
      <c r="CP35" s="361"/>
      <c r="CQ35" s="362" t="str">
        <f>IF('各会計、関係団体の財政状況及び健全化判断比率'!BS8="","",'各会計、関係団体の財政状況及び健全化判断比率'!BS8)</f>
        <v>茅ヶ崎市土地開発公社</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2">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5</v>
      </c>
      <c r="V36" s="361"/>
      <c r="W36" s="362" t="str">
        <f>IF('各会計、関係団体の財政状況及び健全化判断比率'!B30="","",'各会計、関係団体の財政状況及び健全化判断比率'!B30)</f>
        <v>介護保険事業特別会計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t="str">
        <f t="shared" si="2"/>
        <v/>
      </c>
      <c r="BX36" s="361"/>
      <c r="BY36" s="362" t="str">
        <f>IF('各会計、関係団体の財政状況及び健全化判断比率'!B70="","",'各会計、関係団体の財政状況及び健全化判断比率'!B70)</f>
        <v/>
      </c>
      <c r="BZ36" s="362"/>
      <c r="CA36" s="362"/>
      <c r="CB36" s="362"/>
      <c r="CC36" s="362"/>
      <c r="CD36" s="362"/>
      <c r="CE36" s="362"/>
      <c r="CF36" s="362"/>
      <c r="CG36" s="362"/>
      <c r="CH36" s="362"/>
      <c r="CI36" s="362"/>
      <c r="CJ36" s="362"/>
      <c r="CK36" s="362"/>
      <c r="CL36" s="362"/>
      <c r="CM36" s="362"/>
      <c r="CN36" s="40"/>
      <c r="CO36" s="361">
        <f t="shared" si="3"/>
        <v>12</v>
      </c>
      <c r="CP36" s="361"/>
      <c r="CQ36" s="362" t="str">
        <f>IF('各会計、関係団体の財政状況及び健全化判断比率'!BS9="","",'各会計、関係団体の財政状況及び健全化判断比率'!BS9)</f>
        <v>公益財団法人かながわ海岸美化財団</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2">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t="str">
        <f t="shared" si="2"/>
        <v/>
      </c>
      <c r="BX37" s="361"/>
      <c r="BY37" s="362" t="str">
        <f>IF('各会計、関係団体の財政状況及び健全化判断比率'!B71="","",'各会計、関係団体の財政状況及び健全化判断比率'!B71)</f>
        <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2">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t="str">
        <f t="shared" si="2"/>
        <v/>
      </c>
      <c r="BX38" s="361"/>
      <c r="BY38" s="362" t="str">
        <f>IF('各会計、関係団体の財政状況及び健全化判断比率'!B72="","",'各会計、関係団体の財政状況及び健全化判断比率'!B72)</f>
        <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2">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t="str">
        <f t="shared" si="2"/>
        <v/>
      </c>
      <c r="BX39" s="361"/>
      <c r="BY39" s="362" t="str">
        <f>IF('各会計、関係団体の財政状況及び健全化判断比率'!B73="","",'各会計、関係団体の財政状況及び健全化判断比率'!B73)</f>
        <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2">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t="str">
        <f t="shared" si="2"/>
        <v/>
      </c>
      <c r="BX40" s="361"/>
      <c r="BY40" s="362" t="str">
        <f>IF('各会計、関係団体の財政状況及び健全化判断比率'!B74="","",'各会計、関係団体の財政状況及び健全化判断比率'!B74)</f>
        <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2">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2">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2">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144</v>
      </c>
      <c r="E46" s="358" t="s">
        <v>145</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2">
      <c r="E47" s="358" t="s">
        <v>146</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2">
      <c r="E48" s="358" t="s">
        <v>147</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2">
      <c r="E49" s="360" t="s">
        <v>148</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2">
      <c r="E50" s="358" t="s">
        <v>149</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2">
      <c r="E51" s="358" t="s">
        <v>150</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2">
      <c r="E52" s="358" t="s">
        <v>151</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2">
      <c r="E53" s="358" t="s">
        <v>152</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2"/>
    <row r="55" spans="5:113" x14ac:dyDescent="0.2"/>
    <row r="56" spans="5:113" x14ac:dyDescent="0.2"/>
  </sheetData>
  <sheetProtection algorithmName="SHA-512" hashValue="GTKwFZZTffYbtr+1TGCLk2/XeJ2DFaPg0vcvRPwKshaloFVqyZou45dleDqk4WNMWxjgrFSlajjHG4HAgUbuIA==" saltValue="aXwDApfz8GJhwCCA8CNHC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4" customWidth="1"/>
    <col min="2" max="2" width="11" style="234" customWidth="1"/>
    <col min="3" max="3" width="17" style="234" customWidth="1"/>
    <col min="4" max="5" width="16.6328125" style="234" customWidth="1"/>
    <col min="6" max="15" width="15" style="234" customWidth="1"/>
    <col min="16" max="16" width="24" style="234" customWidth="1"/>
    <col min="17" max="16384" width="0" style="234" hidden="1"/>
  </cols>
  <sheetData>
    <row r="1" spans="1:16" ht="16.5" customHeight="1" x14ac:dyDescent="0.2">
      <c r="A1" s="233"/>
      <c r="B1" s="233"/>
      <c r="C1" s="233"/>
      <c r="D1" s="233"/>
      <c r="E1" s="233"/>
      <c r="F1" s="233"/>
      <c r="G1" s="233"/>
      <c r="H1" s="233"/>
      <c r="I1" s="233"/>
      <c r="J1" s="233"/>
      <c r="K1" s="233"/>
      <c r="L1" s="233"/>
      <c r="M1" s="233"/>
      <c r="N1" s="233"/>
      <c r="O1" s="233"/>
      <c r="P1" s="233"/>
    </row>
    <row r="2" spans="1:16" ht="16.5" customHeight="1" x14ac:dyDescent="0.2">
      <c r="A2" s="233"/>
      <c r="B2" s="233"/>
      <c r="C2" s="233"/>
      <c r="D2" s="233"/>
      <c r="E2" s="233"/>
      <c r="F2" s="233"/>
      <c r="G2" s="233"/>
      <c r="H2" s="233"/>
      <c r="I2" s="233"/>
      <c r="J2" s="233"/>
      <c r="K2" s="233"/>
      <c r="L2" s="233"/>
      <c r="M2" s="233"/>
      <c r="N2" s="233"/>
      <c r="O2" s="233"/>
      <c r="P2" s="233"/>
    </row>
    <row r="3" spans="1:16" ht="16.5" customHeight="1" x14ac:dyDescent="0.2">
      <c r="A3" s="233"/>
      <c r="B3" s="233"/>
      <c r="C3" s="233"/>
      <c r="D3" s="233"/>
      <c r="E3" s="233"/>
      <c r="F3" s="233"/>
      <c r="G3" s="233"/>
      <c r="H3" s="233"/>
      <c r="I3" s="233"/>
      <c r="J3" s="233"/>
      <c r="K3" s="233"/>
      <c r="L3" s="233"/>
      <c r="M3" s="233"/>
      <c r="N3" s="233"/>
      <c r="O3" s="233"/>
      <c r="P3" s="233"/>
    </row>
    <row r="4" spans="1:16" ht="16.5" customHeight="1" x14ac:dyDescent="0.2">
      <c r="A4" s="233"/>
      <c r="B4" s="233"/>
      <c r="C4" s="233"/>
      <c r="D4" s="233"/>
      <c r="E4" s="233"/>
      <c r="F4" s="233"/>
      <c r="G4" s="233"/>
      <c r="H4" s="233"/>
      <c r="I4" s="233"/>
      <c r="J4" s="233"/>
      <c r="K4" s="233"/>
      <c r="L4" s="233"/>
      <c r="M4" s="233"/>
      <c r="N4" s="233"/>
      <c r="O4" s="233"/>
      <c r="P4" s="233"/>
    </row>
    <row r="5" spans="1:16" ht="16.5" customHeight="1" x14ac:dyDescent="0.2">
      <c r="A5" s="233"/>
      <c r="B5" s="233"/>
      <c r="C5" s="233"/>
      <c r="D5" s="233"/>
      <c r="E5" s="233"/>
      <c r="F5" s="233"/>
      <c r="G5" s="233"/>
      <c r="H5" s="233"/>
      <c r="I5" s="233"/>
      <c r="J5" s="233"/>
      <c r="K5" s="233"/>
      <c r="L5" s="233"/>
      <c r="M5" s="233"/>
      <c r="N5" s="233"/>
      <c r="O5" s="233"/>
      <c r="P5" s="233"/>
    </row>
    <row r="6" spans="1:16" ht="16.5" customHeight="1" x14ac:dyDescent="0.2">
      <c r="A6" s="233"/>
      <c r="B6" s="233"/>
      <c r="C6" s="233"/>
      <c r="D6" s="233"/>
      <c r="E6" s="233"/>
      <c r="F6" s="233"/>
      <c r="G6" s="233"/>
      <c r="H6" s="233"/>
      <c r="I6" s="233"/>
      <c r="J6" s="233"/>
      <c r="K6" s="233"/>
      <c r="L6" s="233"/>
      <c r="M6" s="233"/>
      <c r="N6" s="233"/>
      <c r="O6" s="233"/>
      <c r="P6" s="233"/>
    </row>
    <row r="7" spans="1:16" ht="16.5" customHeight="1" x14ac:dyDescent="0.2">
      <c r="A7" s="233"/>
      <c r="B7" s="233"/>
      <c r="C7" s="233"/>
      <c r="D7" s="233"/>
      <c r="E7" s="233"/>
      <c r="F7" s="233"/>
      <c r="G7" s="233"/>
      <c r="H7" s="233"/>
      <c r="I7" s="233"/>
      <c r="J7" s="233"/>
      <c r="K7" s="233"/>
      <c r="L7" s="233"/>
      <c r="M7" s="233"/>
      <c r="N7" s="233"/>
      <c r="O7" s="233"/>
      <c r="P7" s="233"/>
    </row>
    <row r="8" spans="1:16" ht="16.5" customHeight="1" x14ac:dyDescent="0.2">
      <c r="A8" s="233"/>
      <c r="B8" s="233"/>
      <c r="C8" s="233"/>
      <c r="D8" s="233"/>
      <c r="E8" s="233"/>
      <c r="F8" s="233"/>
      <c r="G8" s="233"/>
      <c r="H8" s="233"/>
      <c r="I8" s="233"/>
      <c r="J8" s="233"/>
      <c r="K8" s="233"/>
      <c r="L8" s="233"/>
      <c r="M8" s="233"/>
      <c r="N8" s="233"/>
      <c r="O8" s="233"/>
      <c r="P8" s="233"/>
    </row>
    <row r="9" spans="1:16" ht="16.5" customHeight="1" x14ac:dyDescent="0.2">
      <c r="A9" s="233"/>
      <c r="B9" s="233"/>
      <c r="C9" s="233"/>
      <c r="D9" s="233"/>
      <c r="E9" s="233"/>
      <c r="F9" s="233"/>
      <c r="G9" s="233"/>
      <c r="H9" s="233"/>
      <c r="I9" s="233"/>
      <c r="J9" s="233"/>
      <c r="K9" s="233"/>
      <c r="L9" s="233"/>
      <c r="M9" s="233"/>
      <c r="N9" s="233"/>
      <c r="O9" s="233"/>
      <c r="P9" s="233"/>
    </row>
    <row r="10" spans="1:16" ht="16.5" customHeight="1" x14ac:dyDescent="0.2">
      <c r="A10" s="233"/>
      <c r="B10" s="233"/>
      <c r="C10" s="233"/>
      <c r="D10" s="233"/>
      <c r="E10" s="233"/>
      <c r="F10" s="233"/>
      <c r="G10" s="233"/>
      <c r="H10" s="233"/>
      <c r="I10" s="233"/>
      <c r="J10" s="233"/>
      <c r="K10" s="233"/>
      <c r="L10" s="233"/>
      <c r="M10" s="233"/>
      <c r="N10" s="233"/>
      <c r="O10" s="233"/>
      <c r="P10" s="233"/>
    </row>
    <row r="11" spans="1:16" ht="16.5" customHeight="1" x14ac:dyDescent="0.2">
      <c r="A11" s="233"/>
      <c r="B11" s="233"/>
      <c r="C11" s="233"/>
      <c r="D11" s="233"/>
      <c r="E11" s="233"/>
      <c r="F11" s="233"/>
      <c r="G11" s="233"/>
      <c r="H11" s="233"/>
      <c r="I11" s="233"/>
      <c r="J11" s="233"/>
      <c r="K11" s="233"/>
      <c r="L11" s="233"/>
      <c r="M11" s="233"/>
      <c r="N11" s="233"/>
      <c r="O11" s="233"/>
      <c r="P11" s="233"/>
    </row>
    <row r="12" spans="1:16" ht="16.5" customHeight="1" x14ac:dyDescent="0.2">
      <c r="A12" s="233"/>
      <c r="B12" s="233"/>
      <c r="C12" s="233"/>
      <c r="D12" s="233"/>
      <c r="E12" s="233"/>
      <c r="F12" s="233"/>
      <c r="G12" s="233"/>
      <c r="H12" s="233"/>
      <c r="I12" s="233"/>
      <c r="J12" s="233"/>
      <c r="K12" s="233"/>
      <c r="L12" s="233"/>
      <c r="M12" s="233"/>
      <c r="N12" s="233"/>
      <c r="O12" s="233"/>
      <c r="P12" s="233"/>
    </row>
    <row r="13" spans="1:16" ht="16.5" customHeight="1" x14ac:dyDescent="0.2">
      <c r="A13" s="233"/>
      <c r="B13" s="233"/>
      <c r="C13" s="233"/>
      <c r="D13" s="233"/>
      <c r="E13" s="233"/>
      <c r="F13" s="233"/>
      <c r="G13" s="233"/>
      <c r="H13" s="233"/>
      <c r="I13" s="233"/>
      <c r="J13" s="233"/>
      <c r="K13" s="233"/>
      <c r="L13" s="233"/>
      <c r="M13" s="233"/>
      <c r="N13" s="233"/>
      <c r="O13" s="233"/>
      <c r="P13" s="233"/>
    </row>
    <row r="14" spans="1:16" ht="16.5" customHeight="1" x14ac:dyDescent="0.2">
      <c r="A14" s="233"/>
      <c r="B14" s="233"/>
      <c r="C14" s="233"/>
      <c r="D14" s="233"/>
      <c r="E14" s="233"/>
      <c r="F14" s="233"/>
      <c r="G14" s="233"/>
      <c r="H14" s="233"/>
      <c r="I14" s="233"/>
      <c r="J14" s="233"/>
      <c r="K14" s="233"/>
      <c r="L14" s="233"/>
      <c r="M14" s="233"/>
      <c r="N14" s="233"/>
      <c r="O14" s="233"/>
      <c r="P14" s="233"/>
    </row>
    <row r="15" spans="1:16" ht="16.5" customHeight="1" x14ac:dyDescent="0.2">
      <c r="A15" s="233"/>
      <c r="B15" s="233"/>
      <c r="C15" s="233"/>
      <c r="D15" s="233"/>
      <c r="E15" s="233"/>
      <c r="F15" s="233"/>
      <c r="G15" s="233"/>
      <c r="H15" s="233"/>
      <c r="I15" s="233"/>
      <c r="J15" s="233"/>
      <c r="K15" s="233"/>
      <c r="L15" s="233"/>
      <c r="M15" s="233"/>
      <c r="N15" s="233"/>
      <c r="O15" s="233"/>
      <c r="P15" s="233"/>
    </row>
    <row r="16" spans="1:16" ht="16.5" customHeight="1" x14ac:dyDescent="0.2">
      <c r="A16" s="233"/>
      <c r="B16" s="233"/>
      <c r="C16" s="233"/>
      <c r="D16" s="233"/>
      <c r="E16" s="233"/>
      <c r="F16" s="233"/>
      <c r="G16" s="233"/>
      <c r="H16" s="233"/>
      <c r="I16" s="233"/>
      <c r="J16" s="233"/>
      <c r="K16" s="233"/>
      <c r="L16" s="233"/>
      <c r="M16" s="233"/>
      <c r="N16" s="233"/>
      <c r="O16" s="233"/>
      <c r="P16" s="233"/>
    </row>
    <row r="17" spans="1:16" ht="16.5" customHeight="1" x14ac:dyDescent="0.2">
      <c r="A17" s="233"/>
      <c r="B17" s="233"/>
      <c r="C17" s="233"/>
      <c r="D17" s="233"/>
      <c r="E17" s="233"/>
      <c r="F17" s="233"/>
      <c r="G17" s="233"/>
      <c r="H17" s="233"/>
      <c r="I17" s="233"/>
      <c r="J17" s="233"/>
      <c r="K17" s="233"/>
      <c r="L17" s="233"/>
      <c r="M17" s="233"/>
      <c r="N17" s="233"/>
      <c r="O17" s="233"/>
      <c r="P17" s="233"/>
    </row>
    <row r="18" spans="1:16" ht="16.5" customHeight="1" x14ac:dyDescent="0.2">
      <c r="A18" s="233"/>
      <c r="B18" s="233"/>
      <c r="C18" s="233"/>
      <c r="D18" s="233"/>
      <c r="E18" s="233"/>
      <c r="F18" s="233"/>
      <c r="G18" s="233"/>
      <c r="H18" s="233"/>
      <c r="I18" s="233"/>
      <c r="J18" s="233"/>
      <c r="K18" s="233"/>
      <c r="L18" s="233"/>
      <c r="M18" s="233"/>
      <c r="N18" s="233"/>
      <c r="O18" s="233"/>
      <c r="P18" s="233"/>
    </row>
    <row r="19" spans="1:16" ht="16.5" customHeight="1" x14ac:dyDescent="0.2">
      <c r="A19" s="233"/>
      <c r="B19" s="233"/>
      <c r="C19" s="233"/>
      <c r="D19" s="233"/>
      <c r="E19" s="233"/>
      <c r="F19" s="233"/>
      <c r="G19" s="233"/>
      <c r="H19" s="233"/>
      <c r="I19" s="233"/>
      <c r="J19" s="233"/>
      <c r="K19" s="233"/>
      <c r="L19" s="233"/>
      <c r="M19" s="233"/>
      <c r="N19" s="233"/>
      <c r="O19" s="233"/>
      <c r="P19" s="233"/>
    </row>
    <row r="20" spans="1:16" ht="16.5" customHeight="1" x14ac:dyDescent="0.2">
      <c r="A20" s="233"/>
      <c r="B20" s="233"/>
      <c r="C20" s="233"/>
      <c r="D20" s="233"/>
      <c r="E20" s="233"/>
      <c r="F20" s="233"/>
      <c r="G20" s="233"/>
      <c r="H20" s="233"/>
      <c r="I20" s="233"/>
      <c r="J20" s="233"/>
      <c r="K20" s="233"/>
      <c r="L20" s="233"/>
      <c r="M20" s="233"/>
      <c r="N20" s="233"/>
      <c r="O20" s="233"/>
      <c r="P20" s="233"/>
    </row>
    <row r="21" spans="1:16" ht="16.5" customHeight="1" x14ac:dyDescent="0.2">
      <c r="A21" s="233"/>
      <c r="B21" s="233"/>
      <c r="C21" s="233"/>
      <c r="D21" s="233"/>
      <c r="E21" s="233"/>
      <c r="F21" s="233"/>
      <c r="G21" s="233"/>
      <c r="H21" s="233"/>
      <c r="I21" s="233"/>
      <c r="J21" s="233"/>
      <c r="K21" s="233"/>
      <c r="L21" s="233"/>
      <c r="M21" s="233"/>
      <c r="N21" s="233"/>
      <c r="O21" s="233"/>
      <c r="P21" s="233"/>
    </row>
    <row r="22" spans="1:16" ht="16.5" customHeight="1" x14ac:dyDescent="0.2">
      <c r="A22" s="233"/>
      <c r="B22" s="233"/>
      <c r="C22" s="233"/>
      <c r="D22" s="233"/>
      <c r="E22" s="233"/>
      <c r="F22" s="233"/>
      <c r="G22" s="233"/>
      <c r="H22" s="233"/>
      <c r="I22" s="233"/>
      <c r="J22" s="233"/>
      <c r="K22" s="233"/>
      <c r="L22" s="233"/>
      <c r="M22" s="233"/>
      <c r="N22" s="233"/>
      <c r="O22" s="233"/>
      <c r="P22" s="233"/>
    </row>
    <row r="23" spans="1:16" ht="16.5" customHeight="1" x14ac:dyDescent="0.2">
      <c r="A23" s="233"/>
      <c r="B23" s="233"/>
      <c r="C23" s="233"/>
      <c r="D23" s="233"/>
      <c r="E23" s="233"/>
      <c r="F23" s="233"/>
      <c r="G23" s="233"/>
      <c r="H23" s="233"/>
      <c r="I23" s="233"/>
      <c r="J23" s="233"/>
      <c r="K23" s="233"/>
      <c r="L23" s="233"/>
      <c r="M23" s="233"/>
      <c r="N23" s="233"/>
      <c r="O23" s="233"/>
      <c r="P23" s="233"/>
    </row>
    <row r="24" spans="1:16" ht="16.5" customHeight="1" x14ac:dyDescent="0.2">
      <c r="A24" s="233"/>
      <c r="B24" s="233"/>
      <c r="C24" s="233"/>
      <c r="D24" s="233"/>
      <c r="E24" s="233"/>
      <c r="F24" s="233"/>
      <c r="G24" s="233"/>
      <c r="H24" s="233"/>
      <c r="I24" s="233"/>
      <c r="J24" s="233"/>
      <c r="K24" s="233"/>
      <c r="L24" s="233"/>
      <c r="M24" s="233"/>
      <c r="N24" s="233"/>
      <c r="O24" s="233"/>
      <c r="P24" s="233"/>
    </row>
    <row r="25" spans="1:16" ht="16.5" customHeight="1" x14ac:dyDescent="0.2">
      <c r="A25" s="233"/>
      <c r="B25" s="233"/>
      <c r="C25" s="233"/>
      <c r="D25" s="233"/>
      <c r="E25" s="233"/>
      <c r="F25" s="233"/>
      <c r="G25" s="233"/>
      <c r="H25" s="233"/>
      <c r="I25" s="233"/>
      <c r="J25" s="233"/>
      <c r="K25" s="233"/>
      <c r="L25" s="233"/>
      <c r="M25" s="233"/>
      <c r="N25" s="233"/>
      <c r="O25" s="233"/>
      <c r="P25" s="233"/>
    </row>
    <row r="26" spans="1:16" ht="16.5" customHeight="1" x14ac:dyDescent="0.2">
      <c r="A26" s="233"/>
      <c r="B26" s="233"/>
      <c r="C26" s="233"/>
      <c r="D26" s="233"/>
      <c r="E26" s="233"/>
      <c r="F26" s="233"/>
      <c r="G26" s="233"/>
      <c r="H26" s="233"/>
      <c r="I26" s="233"/>
      <c r="J26" s="233"/>
      <c r="K26" s="233"/>
      <c r="L26" s="233"/>
      <c r="M26" s="233"/>
      <c r="N26" s="233"/>
      <c r="O26" s="233"/>
      <c r="P26" s="233"/>
    </row>
    <row r="27" spans="1:16" ht="16.5" customHeight="1" x14ac:dyDescent="0.2">
      <c r="A27" s="233"/>
      <c r="B27" s="233"/>
      <c r="C27" s="233"/>
      <c r="D27" s="233"/>
      <c r="E27" s="233"/>
      <c r="F27" s="233"/>
      <c r="G27" s="233"/>
      <c r="H27" s="233"/>
      <c r="I27" s="233"/>
      <c r="J27" s="233"/>
      <c r="K27" s="233"/>
      <c r="L27" s="233"/>
      <c r="M27" s="233"/>
      <c r="N27" s="233"/>
      <c r="O27" s="233"/>
      <c r="P27" s="233"/>
    </row>
    <row r="28" spans="1:16" ht="16.5" customHeight="1" x14ac:dyDescent="0.2">
      <c r="A28" s="233"/>
      <c r="B28" s="233"/>
      <c r="C28" s="233"/>
      <c r="D28" s="233"/>
      <c r="E28" s="233"/>
      <c r="F28" s="233"/>
      <c r="G28" s="233"/>
      <c r="H28" s="233"/>
      <c r="I28" s="233"/>
      <c r="J28" s="233"/>
      <c r="K28" s="233"/>
      <c r="L28" s="233"/>
      <c r="M28" s="233"/>
      <c r="N28" s="233"/>
      <c r="O28" s="233"/>
      <c r="P28" s="233"/>
    </row>
    <row r="29" spans="1:16" ht="16.5" customHeight="1" x14ac:dyDescent="0.2">
      <c r="A29" s="233"/>
      <c r="B29" s="233"/>
      <c r="C29" s="233"/>
      <c r="D29" s="233"/>
      <c r="E29" s="233"/>
      <c r="F29" s="233"/>
      <c r="G29" s="233"/>
      <c r="H29" s="233"/>
      <c r="I29" s="233"/>
      <c r="J29" s="233"/>
      <c r="K29" s="233"/>
      <c r="L29" s="233"/>
      <c r="M29" s="233"/>
      <c r="N29" s="233"/>
      <c r="O29" s="233"/>
      <c r="P29" s="233"/>
    </row>
    <row r="30" spans="1:16" ht="16.5" customHeight="1" x14ac:dyDescent="0.2">
      <c r="A30" s="233"/>
      <c r="B30" s="233"/>
      <c r="C30" s="233"/>
      <c r="D30" s="233"/>
      <c r="E30" s="233"/>
      <c r="F30" s="233"/>
      <c r="G30" s="233"/>
      <c r="H30" s="233"/>
      <c r="I30" s="233"/>
      <c r="J30" s="233"/>
      <c r="K30" s="233"/>
      <c r="L30" s="233"/>
      <c r="M30" s="233"/>
      <c r="N30" s="233"/>
      <c r="O30" s="233"/>
      <c r="P30" s="233"/>
    </row>
    <row r="31" spans="1:16" ht="16.5" customHeight="1" x14ac:dyDescent="0.2">
      <c r="A31" s="233"/>
      <c r="B31" s="233"/>
      <c r="C31" s="233"/>
      <c r="D31" s="233"/>
      <c r="E31" s="233"/>
      <c r="F31" s="233"/>
      <c r="G31" s="233"/>
      <c r="H31" s="233"/>
      <c r="I31" s="233"/>
      <c r="J31" s="233"/>
      <c r="K31" s="233"/>
      <c r="L31" s="233"/>
      <c r="M31" s="233"/>
      <c r="N31" s="233"/>
      <c r="O31" s="233"/>
      <c r="P31" s="233"/>
    </row>
    <row r="32" spans="1:16" ht="31.5" customHeight="1" thickBot="1" x14ac:dyDescent="0.25">
      <c r="A32" s="233"/>
      <c r="B32" s="233"/>
      <c r="C32" s="233"/>
      <c r="D32" s="233"/>
      <c r="E32" s="233"/>
      <c r="F32" s="233"/>
      <c r="G32" s="233"/>
      <c r="H32" s="233"/>
      <c r="I32" s="233"/>
      <c r="J32" s="235" t="s">
        <v>497</v>
      </c>
      <c r="K32" s="233"/>
      <c r="L32" s="233"/>
      <c r="M32" s="233"/>
      <c r="N32" s="233"/>
      <c r="O32" s="233"/>
      <c r="P32" s="233"/>
    </row>
    <row r="33" spans="1:16" ht="39" customHeight="1" thickBot="1" x14ac:dyDescent="0.3">
      <c r="A33" s="233"/>
      <c r="B33" s="236" t="s">
        <v>504</v>
      </c>
      <c r="C33" s="237"/>
      <c r="D33" s="237"/>
      <c r="E33" s="238" t="s">
        <v>498</v>
      </c>
      <c r="F33" s="239" t="s">
        <v>3</v>
      </c>
      <c r="G33" s="240" t="s">
        <v>4</v>
      </c>
      <c r="H33" s="240" t="s">
        <v>5</v>
      </c>
      <c r="I33" s="240" t="s">
        <v>6</v>
      </c>
      <c r="J33" s="241" t="s">
        <v>7</v>
      </c>
      <c r="K33" s="233"/>
      <c r="L33" s="233"/>
      <c r="M33" s="233"/>
      <c r="N33" s="233"/>
      <c r="O33" s="233"/>
      <c r="P33" s="233"/>
    </row>
    <row r="34" spans="1:16" ht="39" customHeight="1" x14ac:dyDescent="0.2">
      <c r="A34" s="233"/>
      <c r="B34" s="242"/>
      <c r="C34" s="1145" t="s">
        <v>505</v>
      </c>
      <c r="D34" s="1145"/>
      <c r="E34" s="1146"/>
      <c r="F34" s="243">
        <v>10.8</v>
      </c>
      <c r="G34" s="244">
        <v>8.15</v>
      </c>
      <c r="H34" s="244">
        <v>15.04</v>
      </c>
      <c r="I34" s="244">
        <v>15.63</v>
      </c>
      <c r="J34" s="245">
        <v>15.98</v>
      </c>
      <c r="K34" s="233"/>
      <c r="L34" s="233"/>
      <c r="M34" s="233"/>
      <c r="N34" s="233"/>
      <c r="O34" s="233"/>
      <c r="P34" s="233"/>
    </row>
    <row r="35" spans="1:16" ht="39" customHeight="1" x14ac:dyDescent="0.2">
      <c r="A35" s="233"/>
      <c r="B35" s="246"/>
      <c r="C35" s="1139" t="s">
        <v>506</v>
      </c>
      <c r="D35" s="1140"/>
      <c r="E35" s="1141"/>
      <c r="F35" s="247">
        <v>6.07</v>
      </c>
      <c r="G35" s="248">
        <v>5.79</v>
      </c>
      <c r="H35" s="248">
        <v>6.16</v>
      </c>
      <c r="I35" s="248">
        <v>9.09</v>
      </c>
      <c r="J35" s="249">
        <v>10.88</v>
      </c>
      <c r="K35" s="233"/>
      <c r="L35" s="233"/>
      <c r="M35" s="233"/>
      <c r="N35" s="233"/>
      <c r="O35" s="233"/>
      <c r="P35" s="233"/>
    </row>
    <row r="36" spans="1:16" ht="39" customHeight="1" x14ac:dyDescent="0.2">
      <c r="A36" s="233"/>
      <c r="B36" s="246"/>
      <c r="C36" s="1139" t="s">
        <v>507</v>
      </c>
      <c r="D36" s="1140"/>
      <c r="E36" s="1141"/>
      <c r="F36" s="247">
        <v>4.09</v>
      </c>
      <c r="G36" s="248">
        <v>4.29</v>
      </c>
      <c r="H36" s="248">
        <v>4.75</v>
      </c>
      <c r="I36" s="248">
        <v>4.82</v>
      </c>
      <c r="J36" s="249">
        <v>4.67</v>
      </c>
      <c r="K36" s="233"/>
      <c r="L36" s="233"/>
      <c r="M36" s="233"/>
      <c r="N36" s="233"/>
      <c r="O36" s="233"/>
      <c r="P36" s="233"/>
    </row>
    <row r="37" spans="1:16" ht="39" customHeight="1" x14ac:dyDescent="0.2">
      <c r="A37" s="233"/>
      <c r="B37" s="246"/>
      <c r="C37" s="1139" t="s">
        <v>508</v>
      </c>
      <c r="D37" s="1140"/>
      <c r="E37" s="1141"/>
      <c r="F37" s="247">
        <v>1.43</v>
      </c>
      <c r="G37" s="248">
        <v>1.03</v>
      </c>
      <c r="H37" s="248">
        <v>0.96</v>
      </c>
      <c r="I37" s="248">
        <v>1.2</v>
      </c>
      <c r="J37" s="249">
        <v>1.01</v>
      </c>
      <c r="K37" s="233"/>
      <c r="L37" s="233"/>
      <c r="M37" s="233"/>
      <c r="N37" s="233"/>
      <c r="O37" s="233"/>
      <c r="P37" s="233"/>
    </row>
    <row r="38" spans="1:16" ht="39" customHeight="1" x14ac:dyDescent="0.2">
      <c r="A38" s="233"/>
      <c r="B38" s="246"/>
      <c r="C38" s="1139" t="s">
        <v>509</v>
      </c>
      <c r="D38" s="1140"/>
      <c r="E38" s="1141"/>
      <c r="F38" s="247">
        <v>0.91</v>
      </c>
      <c r="G38" s="248">
        <v>0.42</v>
      </c>
      <c r="H38" s="248">
        <v>1.27</v>
      </c>
      <c r="I38" s="248">
        <v>1.34</v>
      </c>
      <c r="J38" s="249">
        <v>0.95</v>
      </c>
      <c r="K38" s="233"/>
      <c r="L38" s="233"/>
      <c r="M38" s="233"/>
      <c r="N38" s="233"/>
      <c r="O38" s="233"/>
      <c r="P38" s="233"/>
    </row>
    <row r="39" spans="1:16" ht="39" customHeight="1" x14ac:dyDescent="0.2">
      <c r="A39" s="233"/>
      <c r="B39" s="246"/>
      <c r="C39" s="1139" t="s">
        <v>510</v>
      </c>
      <c r="D39" s="1140"/>
      <c r="E39" s="1141"/>
      <c r="F39" s="247">
        <v>0</v>
      </c>
      <c r="G39" s="248">
        <v>0</v>
      </c>
      <c r="H39" s="248">
        <v>0.02</v>
      </c>
      <c r="I39" s="248">
        <v>0</v>
      </c>
      <c r="J39" s="249">
        <v>0</v>
      </c>
      <c r="K39" s="233"/>
      <c r="L39" s="233"/>
      <c r="M39" s="233"/>
      <c r="N39" s="233"/>
      <c r="O39" s="233"/>
      <c r="P39" s="233"/>
    </row>
    <row r="40" spans="1:16" ht="39" customHeight="1" x14ac:dyDescent="0.2">
      <c r="A40" s="233"/>
      <c r="B40" s="246"/>
      <c r="C40" s="1139" t="s">
        <v>511</v>
      </c>
      <c r="D40" s="1140"/>
      <c r="E40" s="1141"/>
      <c r="F40" s="247">
        <v>0</v>
      </c>
      <c r="G40" s="248">
        <v>0</v>
      </c>
      <c r="H40" s="248">
        <v>0</v>
      </c>
      <c r="I40" s="248">
        <v>0</v>
      </c>
      <c r="J40" s="249">
        <v>0</v>
      </c>
      <c r="K40" s="233"/>
      <c r="L40" s="233"/>
      <c r="M40" s="233"/>
      <c r="N40" s="233"/>
      <c r="O40" s="233"/>
      <c r="P40" s="233"/>
    </row>
    <row r="41" spans="1:16" ht="39" customHeight="1" x14ac:dyDescent="0.2">
      <c r="A41" s="233"/>
      <c r="B41" s="246"/>
      <c r="C41" s="1139"/>
      <c r="D41" s="1140"/>
      <c r="E41" s="1141"/>
      <c r="F41" s="247"/>
      <c r="G41" s="248"/>
      <c r="H41" s="248"/>
      <c r="I41" s="248"/>
      <c r="J41" s="249"/>
      <c r="K41" s="233"/>
      <c r="L41" s="233"/>
      <c r="M41" s="233"/>
      <c r="N41" s="233"/>
      <c r="O41" s="233"/>
      <c r="P41" s="233"/>
    </row>
    <row r="42" spans="1:16" ht="39" customHeight="1" x14ac:dyDescent="0.2">
      <c r="A42" s="233"/>
      <c r="B42" s="250"/>
      <c r="C42" s="1139" t="s">
        <v>512</v>
      </c>
      <c r="D42" s="1140"/>
      <c r="E42" s="1141"/>
      <c r="F42" s="247" t="s">
        <v>331</v>
      </c>
      <c r="G42" s="248" t="s">
        <v>331</v>
      </c>
      <c r="H42" s="248" t="s">
        <v>331</v>
      </c>
      <c r="I42" s="248" t="s">
        <v>331</v>
      </c>
      <c r="J42" s="249" t="s">
        <v>331</v>
      </c>
      <c r="K42" s="233"/>
      <c r="L42" s="233"/>
      <c r="M42" s="233"/>
      <c r="N42" s="233"/>
      <c r="O42" s="233"/>
      <c r="P42" s="233"/>
    </row>
    <row r="43" spans="1:16" ht="39" customHeight="1" thickBot="1" x14ac:dyDescent="0.25">
      <c r="A43" s="233"/>
      <c r="B43" s="251"/>
      <c r="C43" s="1142" t="s">
        <v>513</v>
      </c>
      <c r="D43" s="1143"/>
      <c r="E43" s="1144"/>
      <c r="F43" s="252" t="s">
        <v>331</v>
      </c>
      <c r="G43" s="253" t="s">
        <v>331</v>
      </c>
      <c r="H43" s="253" t="s">
        <v>331</v>
      </c>
      <c r="I43" s="253" t="s">
        <v>331</v>
      </c>
      <c r="J43" s="254" t="s">
        <v>331</v>
      </c>
      <c r="K43" s="233"/>
      <c r="L43" s="233"/>
      <c r="M43" s="233"/>
      <c r="N43" s="233"/>
      <c r="O43" s="233"/>
      <c r="P43" s="233"/>
    </row>
    <row r="44" spans="1:16" ht="39" customHeight="1" x14ac:dyDescent="0.2">
      <c r="A44" s="233"/>
      <c r="B44" s="255" t="s">
        <v>514</v>
      </c>
      <c r="C44" s="256"/>
      <c r="D44" s="257"/>
      <c r="E44" s="257"/>
      <c r="F44" s="258"/>
      <c r="G44" s="258"/>
      <c r="H44" s="258"/>
      <c r="I44" s="258"/>
      <c r="J44" s="258"/>
      <c r="K44" s="233"/>
      <c r="L44" s="233"/>
      <c r="M44" s="233"/>
      <c r="N44" s="233"/>
      <c r="O44" s="233"/>
      <c r="P44" s="233"/>
    </row>
    <row r="45" spans="1:16" ht="16.5" x14ac:dyDescent="0.2">
      <c r="A45" s="233"/>
      <c r="B45" s="233"/>
      <c r="C45" s="233"/>
      <c r="D45" s="233"/>
      <c r="E45" s="233"/>
      <c r="F45" s="233"/>
      <c r="G45" s="233"/>
      <c r="H45" s="233"/>
      <c r="I45" s="233"/>
      <c r="J45" s="233"/>
      <c r="K45" s="233"/>
      <c r="L45" s="233"/>
      <c r="M45" s="233"/>
      <c r="N45" s="233"/>
      <c r="O45" s="233"/>
      <c r="P45" s="233"/>
    </row>
  </sheetData>
  <sheetProtection algorithmName="SHA-512" hashValue="I4KxMF2c8IkMTQaNgzj7J2rZr4ofoCDUVEceOqvTGrQ/mIMYU1zz1Km0GtLqqwI3kXwvZLHhHht934PUCfHqUA==" saltValue="OVgqXNPa5OQT/4AYxGmi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260" customWidth="1"/>
    <col min="2" max="3" width="10.90625" style="260" customWidth="1"/>
    <col min="4" max="4" width="10" style="260" customWidth="1"/>
    <col min="5" max="10" width="11" style="260" customWidth="1"/>
    <col min="11" max="15" width="13.08984375" style="260" customWidth="1"/>
    <col min="16" max="21" width="11.453125" style="260" customWidth="1"/>
    <col min="22" max="16384" width="0" style="260" hidden="1"/>
  </cols>
  <sheetData>
    <row r="1" spans="1:21" ht="13.5" customHeight="1" x14ac:dyDescent="0.2">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2">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2">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2">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2">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2">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2">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2">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2">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2">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2">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2">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2">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2">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2">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2">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2">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2">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2">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2">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2">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2">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2">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2">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2">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2">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2">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2">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2">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2">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2">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2">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2">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2">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2">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2">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2">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2">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2">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2">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2">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2">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5">
      <c r="A43" s="259"/>
      <c r="B43" s="259"/>
      <c r="C43" s="259"/>
      <c r="D43" s="259"/>
      <c r="E43" s="259"/>
      <c r="F43" s="259"/>
      <c r="G43" s="259"/>
      <c r="H43" s="259"/>
      <c r="I43" s="259"/>
      <c r="J43" s="259"/>
      <c r="K43" s="259"/>
      <c r="L43" s="259"/>
      <c r="M43" s="259"/>
      <c r="N43" s="259"/>
      <c r="O43" s="261" t="s">
        <v>515</v>
      </c>
      <c r="P43" s="259"/>
      <c r="Q43" s="259"/>
      <c r="R43" s="259"/>
      <c r="S43" s="259"/>
      <c r="T43" s="259"/>
      <c r="U43" s="259"/>
    </row>
    <row r="44" spans="1:21" ht="30.75" customHeight="1" thickBot="1" x14ac:dyDescent="0.3">
      <c r="A44" s="259"/>
      <c r="B44" s="262" t="s">
        <v>516</v>
      </c>
      <c r="C44" s="263"/>
      <c r="D44" s="263"/>
      <c r="E44" s="264"/>
      <c r="F44" s="264"/>
      <c r="G44" s="264"/>
      <c r="H44" s="264"/>
      <c r="I44" s="264"/>
      <c r="J44" s="265" t="s">
        <v>498</v>
      </c>
      <c r="K44" s="266" t="s">
        <v>3</v>
      </c>
      <c r="L44" s="267" t="s">
        <v>4</v>
      </c>
      <c r="M44" s="267" t="s">
        <v>5</v>
      </c>
      <c r="N44" s="267" t="s">
        <v>6</v>
      </c>
      <c r="O44" s="268" t="s">
        <v>7</v>
      </c>
      <c r="P44" s="259"/>
      <c r="Q44" s="259"/>
      <c r="R44" s="259"/>
      <c r="S44" s="259"/>
      <c r="T44" s="259"/>
      <c r="U44" s="259"/>
    </row>
    <row r="45" spans="1:21" ht="30.75" customHeight="1" x14ac:dyDescent="0.2">
      <c r="A45" s="259"/>
      <c r="B45" s="1170" t="s">
        <v>517</v>
      </c>
      <c r="C45" s="1171"/>
      <c r="D45" s="269"/>
      <c r="E45" s="1176" t="s">
        <v>518</v>
      </c>
      <c r="F45" s="1176"/>
      <c r="G45" s="1176"/>
      <c r="H45" s="1176"/>
      <c r="I45" s="1176"/>
      <c r="J45" s="1177"/>
      <c r="K45" s="270">
        <v>4398</v>
      </c>
      <c r="L45" s="271">
        <v>4551</v>
      </c>
      <c r="M45" s="271">
        <v>4856</v>
      </c>
      <c r="N45" s="271">
        <v>5277</v>
      </c>
      <c r="O45" s="272">
        <v>5865</v>
      </c>
      <c r="P45" s="259"/>
      <c r="Q45" s="259"/>
      <c r="R45" s="259"/>
      <c r="S45" s="259"/>
      <c r="T45" s="259"/>
      <c r="U45" s="259"/>
    </row>
    <row r="46" spans="1:21" ht="30.75" customHeight="1" x14ac:dyDescent="0.2">
      <c r="A46" s="259"/>
      <c r="B46" s="1172"/>
      <c r="C46" s="1173"/>
      <c r="D46" s="273"/>
      <c r="E46" s="1149" t="s">
        <v>519</v>
      </c>
      <c r="F46" s="1149"/>
      <c r="G46" s="1149"/>
      <c r="H46" s="1149"/>
      <c r="I46" s="1149"/>
      <c r="J46" s="1150"/>
      <c r="K46" s="274" t="s">
        <v>331</v>
      </c>
      <c r="L46" s="275" t="s">
        <v>331</v>
      </c>
      <c r="M46" s="275" t="s">
        <v>331</v>
      </c>
      <c r="N46" s="275" t="s">
        <v>331</v>
      </c>
      <c r="O46" s="276" t="s">
        <v>331</v>
      </c>
      <c r="P46" s="259"/>
      <c r="Q46" s="259"/>
      <c r="R46" s="259"/>
      <c r="S46" s="259"/>
      <c r="T46" s="259"/>
      <c r="U46" s="259"/>
    </row>
    <row r="47" spans="1:21" ht="30.75" customHeight="1" x14ac:dyDescent="0.2">
      <c r="A47" s="259"/>
      <c r="B47" s="1172"/>
      <c r="C47" s="1173"/>
      <c r="D47" s="273"/>
      <c r="E47" s="1149" t="s">
        <v>520</v>
      </c>
      <c r="F47" s="1149"/>
      <c r="G47" s="1149"/>
      <c r="H47" s="1149"/>
      <c r="I47" s="1149"/>
      <c r="J47" s="1150"/>
      <c r="K47" s="274" t="s">
        <v>331</v>
      </c>
      <c r="L47" s="275" t="s">
        <v>331</v>
      </c>
      <c r="M47" s="275" t="s">
        <v>331</v>
      </c>
      <c r="N47" s="275" t="s">
        <v>331</v>
      </c>
      <c r="O47" s="276" t="s">
        <v>331</v>
      </c>
      <c r="P47" s="259"/>
      <c r="Q47" s="259"/>
      <c r="R47" s="259"/>
      <c r="S47" s="259"/>
      <c r="T47" s="259"/>
      <c r="U47" s="259"/>
    </row>
    <row r="48" spans="1:21" ht="30.75" customHeight="1" x14ac:dyDescent="0.2">
      <c r="A48" s="259"/>
      <c r="B48" s="1172"/>
      <c r="C48" s="1173"/>
      <c r="D48" s="273"/>
      <c r="E48" s="1149" t="s">
        <v>521</v>
      </c>
      <c r="F48" s="1149"/>
      <c r="G48" s="1149"/>
      <c r="H48" s="1149"/>
      <c r="I48" s="1149"/>
      <c r="J48" s="1150"/>
      <c r="K48" s="274">
        <v>1725</v>
      </c>
      <c r="L48" s="275">
        <v>1773</v>
      </c>
      <c r="M48" s="275">
        <v>1733</v>
      </c>
      <c r="N48" s="275">
        <v>1722</v>
      </c>
      <c r="O48" s="276">
        <v>1696</v>
      </c>
      <c r="P48" s="259"/>
      <c r="Q48" s="259"/>
      <c r="R48" s="259"/>
      <c r="S48" s="259"/>
      <c r="T48" s="259"/>
      <c r="U48" s="259"/>
    </row>
    <row r="49" spans="1:21" ht="30.75" customHeight="1" x14ac:dyDescent="0.2">
      <c r="A49" s="259"/>
      <c r="B49" s="1172"/>
      <c r="C49" s="1173"/>
      <c r="D49" s="273"/>
      <c r="E49" s="1149" t="s">
        <v>522</v>
      </c>
      <c r="F49" s="1149"/>
      <c r="G49" s="1149"/>
      <c r="H49" s="1149"/>
      <c r="I49" s="1149"/>
      <c r="J49" s="1150"/>
      <c r="K49" s="274" t="s">
        <v>331</v>
      </c>
      <c r="L49" s="275" t="s">
        <v>331</v>
      </c>
      <c r="M49" s="275" t="s">
        <v>331</v>
      </c>
      <c r="N49" s="275" t="s">
        <v>331</v>
      </c>
      <c r="O49" s="276" t="s">
        <v>331</v>
      </c>
      <c r="P49" s="259"/>
      <c r="Q49" s="259"/>
      <c r="R49" s="259"/>
      <c r="S49" s="259"/>
      <c r="T49" s="259"/>
      <c r="U49" s="259"/>
    </row>
    <row r="50" spans="1:21" ht="30.75" customHeight="1" x14ac:dyDescent="0.2">
      <c r="A50" s="259"/>
      <c r="B50" s="1172"/>
      <c r="C50" s="1173"/>
      <c r="D50" s="273"/>
      <c r="E50" s="1149" t="s">
        <v>523</v>
      </c>
      <c r="F50" s="1149"/>
      <c r="G50" s="1149"/>
      <c r="H50" s="1149"/>
      <c r="I50" s="1149"/>
      <c r="J50" s="1150"/>
      <c r="K50" s="274">
        <v>77</v>
      </c>
      <c r="L50" s="275">
        <v>102</v>
      </c>
      <c r="M50" s="275">
        <v>102</v>
      </c>
      <c r="N50" s="275">
        <v>102</v>
      </c>
      <c r="O50" s="276">
        <v>102</v>
      </c>
      <c r="P50" s="259"/>
      <c r="Q50" s="259"/>
      <c r="R50" s="259"/>
      <c r="S50" s="259"/>
      <c r="T50" s="259"/>
      <c r="U50" s="259"/>
    </row>
    <row r="51" spans="1:21" ht="30.75" customHeight="1" x14ac:dyDescent="0.2">
      <c r="A51" s="259"/>
      <c r="B51" s="1174"/>
      <c r="C51" s="1175"/>
      <c r="D51" s="277"/>
      <c r="E51" s="1149" t="s">
        <v>524</v>
      </c>
      <c r="F51" s="1149"/>
      <c r="G51" s="1149"/>
      <c r="H51" s="1149"/>
      <c r="I51" s="1149"/>
      <c r="J51" s="1150"/>
      <c r="K51" s="274">
        <v>0</v>
      </c>
      <c r="L51" s="275">
        <v>0</v>
      </c>
      <c r="M51" s="275">
        <v>0</v>
      </c>
      <c r="N51" s="275">
        <v>0</v>
      </c>
      <c r="O51" s="276" t="s">
        <v>331</v>
      </c>
      <c r="P51" s="259"/>
      <c r="Q51" s="259"/>
      <c r="R51" s="259"/>
      <c r="S51" s="259"/>
      <c r="T51" s="259"/>
      <c r="U51" s="259"/>
    </row>
    <row r="52" spans="1:21" ht="30.75" customHeight="1" x14ac:dyDescent="0.2">
      <c r="A52" s="259"/>
      <c r="B52" s="1147" t="s">
        <v>525</v>
      </c>
      <c r="C52" s="1148"/>
      <c r="D52" s="277"/>
      <c r="E52" s="1149" t="s">
        <v>526</v>
      </c>
      <c r="F52" s="1149"/>
      <c r="G52" s="1149"/>
      <c r="H52" s="1149"/>
      <c r="I52" s="1149"/>
      <c r="J52" s="1150"/>
      <c r="K52" s="274">
        <v>5993</v>
      </c>
      <c r="L52" s="275">
        <v>5864</v>
      </c>
      <c r="M52" s="275">
        <v>5993</v>
      </c>
      <c r="N52" s="275">
        <v>6057</v>
      </c>
      <c r="O52" s="276">
        <v>5913</v>
      </c>
      <c r="P52" s="259"/>
      <c r="Q52" s="259"/>
      <c r="R52" s="259"/>
      <c r="S52" s="259"/>
      <c r="T52" s="259"/>
      <c r="U52" s="259"/>
    </row>
    <row r="53" spans="1:21" ht="30.75" customHeight="1" thickBot="1" x14ac:dyDescent="0.25">
      <c r="A53" s="259"/>
      <c r="B53" s="1151" t="s">
        <v>527</v>
      </c>
      <c r="C53" s="1152"/>
      <c r="D53" s="278"/>
      <c r="E53" s="1153" t="s">
        <v>528</v>
      </c>
      <c r="F53" s="1153"/>
      <c r="G53" s="1153"/>
      <c r="H53" s="1153"/>
      <c r="I53" s="1153"/>
      <c r="J53" s="1154"/>
      <c r="K53" s="279">
        <v>207</v>
      </c>
      <c r="L53" s="280">
        <v>562</v>
      </c>
      <c r="M53" s="280">
        <v>698</v>
      </c>
      <c r="N53" s="280">
        <v>1044</v>
      </c>
      <c r="O53" s="281">
        <v>1750</v>
      </c>
      <c r="P53" s="259"/>
      <c r="Q53" s="259"/>
      <c r="R53" s="259"/>
      <c r="S53" s="259"/>
      <c r="T53" s="259"/>
      <c r="U53" s="259"/>
    </row>
    <row r="54" spans="1:21" ht="24" customHeight="1" x14ac:dyDescent="0.25">
      <c r="A54" s="259"/>
      <c r="B54" s="282" t="s">
        <v>529</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25">
      <c r="A55" s="259"/>
      <c r="B55" s="282" t="s">
        <v>530</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3">
      <c r="A56" s="259"/>
      <c r="B56" s="283" t="s">
        <v>531</v>
      </c>
      <c r="C56" s="284"/>
      <c r="D56" s="284"/>
      <c r="E56" s="284"/>
      <c r="F56" s="284"/>
      <c r="G56" s="284"/>
      <c r="H56" s="284"/>
      <c r="I56" s="284"/>
      <c r="J56" s="284"/>
      <c r="K56" s="285"/>
      <c r="L56" s="285"/>
      <c r="M56" s="285"/>
      <c r="N56" s="285"/>
      <c r="O56" s="286" t="s">
        <v>532</v>
      </c>
      <c r="P56" s="259"/>
      <c r="Q56" s="259"/>
      <c r="R56" s="259"/>
      <c r="S56" s="259"/>
      <c r="T56" s="259"/>
      <c r="U56" s="259"/>
    </row>
    <row r="57" spans="1:21" ht="31.5" customHeight="1" thickBot="1" x14ac:dyDescent="0.3">
      <c r="A57" s="259"/>
      <c r="B57" s="287"/>
      <c r="C57" s="288"/>
      <c r="D57" s="288"/>
      <c r="E57" s="289"/>
      <c r="F57" s="289"/>
      <c r="G57" s="289"/>
      <c r="H57" s="289"/>
      <c r="I57" s="289"/>
      <c r="J57" s="290" t="s">
        <v>498</v>
      </c>
      <c r="K57" s="291" t="s">
        <v>533</v>
      </c>
      <c r="L57" s="292" t="s">
        <v>534</v>
      </c>
      <c r="M57" s="292" t="s">
        <v>535</v>
      </c>
      <c r="N57" s="292" t="s">
        <v>536</v>
      </c>
      <c r="O57" s="293" t="s">
        <v>537</v>
      </c>
      <c r="P57" s="259"/>
      <c r="Q57" s="259"/>
      <c r="R57" s="259"/>
      <c r="S57" s="259"/>
      <c r="T57" s="259"/>
      <c r="U57" s="259"/>
    </row>
    <row r="58" spans="1:21" ht="31.5" customHeight="1" x14ac:dyDescent="0.2">
      <c r="B58" s="1155" t="s">
        <v>538</v>
      </c>
      <c r="C58" s="1156"/>
      <c r="D58" s="1161" t="s">
        <v>539</v>
      </c>
      <c r="E58" s="1162"/>
      <c r="F58" s="1162"/>
      <c r="G58" s="1162"/>
      <c r="H58" s="1162"/>
      <c r="I58" s="1162"/>
      <c r="J58" s="1163"/>
      <c r="K58" s="294"/>
      <c r="L58" s="295"/>
      <c r="M58" s="295"/>
      <c r="N58" s="295"/>
      <c r="O58" s="296"/>
    </row>
    <row r="59" spans="1:21" ht="31.5" customHeight="1" x14ac:dyDescent="0.2">
      <c r="B59" s="1157"/>
      <c r="C59" s="1158"/>
      <c r="D59" s="1164" t="s">
        <v>540</v>
      </c>
      <c r="E59" s="1165"/>
      <c r="F59" s="1165"/>
      <c r="G59" s="1165"/>
      <c r="H59" s="1165"/>
      <c r="I59" s="1165"/>
      <c r="J59" s="1166"/>
      <c r="K59" s="297"/>
      <c r="L59" s="298"/>
      <c r="M59" s="298"/>
      <c r="N59" s="298"/>
      <c r="O59" s="299"/>
    </row>
    <row r="60" spans="1:21" ht="31.5" customHeight="1" thickBot="1" x14ac:dyDescent="0.25">
      <c r="B60" s="1159"/>
      <c r="C60" s="1160"/>
      <c r="D60" s="1167" t="s">
        <v>541</v>
      </c>
      <c r="E60" s="1168"/>
      <c r="F60" s="1168"/>
      <c r="G60" s="1168"/>
      <c r="H60" s="1168"/>
      <c r="I60" s="1168"/>
      <c r="J60" s="1169"/>
      <c r="K60" s="300"/>
      <c r="L60" s="301"/>
      <c r="M60" s="301"/>
      <c r="N60" s="301"/>
      <c r="O60" s="302"/>
    </row>
    <row r="61" spans="1:21" ht="24" customHeight="1" x14ac:dyDescent="0.2">
      <c r="B61" s="303"/>
      <c r="C61" s="303"/>
      <c r="D61" s="304" t="s">
        <v>542</v>
      </c>
      <c r="E61" s="305"/>
      <c r="F61" s="305"/>
      <c r="G61" s="305"/>
      <c r="H61" s="305"/>
      <c r="I61" s="305"/>
      <c r="J61" s="305"/>
      <c r="K61" s="305"/>
      <c r="L61" s="305"/>
      <c r="M61" s="305"/>
      <c r="N61" s="305"/>
      <c r="O61" s="305"/>
    </row>
    <row r="62" spans="1:21" ht="24" customHeight="1" x14ac:dyDescent="0.2">
      <c r="B62" s="306"/>
      <c r="C62" s="306"/>
      <c r="D62" s="304" t="s">
        <v>543</v>
      </c>
      <c r="E62" s="305"/>
      <c r="F62" s="305"/>
      <c r="G62" s="305"/>
      <c r="H62" s="305"/>
      <c r="I62" s="305"/>
      <c r="J62" s="305"/>
      <c r="K62" s="305"/>
      <c r="L62" s="305"/>
      <c r="M62" s="305"/>
      <c r="N62" s="305"/>
      <c r="O62" s="305"/>
    </row>
    <row r="63" spans="1:21" ht="24" customHeight="1" x14ac:dyDescent="0.2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2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qng30Yn4DWaFlDx9LvXZDyvGNdnACIkSj+2iSx3dM0w+rLNR9Rj6T/SKLKmZBEduO2e6PRjlR5fZR0LtnY1ueA==" saltValue="i8sZGmNdTiUnaO/CUzQ1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307" customWidth="1"/>
    <col min="2" max="3" width="12.6328125" style="307" customWidth="1"/>
    <col min="4" max="4" width="11.6328125" style="307" customWidth="1"/>
    <col min="5" max="8" width="10.36328125" style="307" customWidth="1"/>
    <col min="9" max="13" width="16.36328125" style="307" customWidth="1"/>
    <col min="14" max="19" width="12.6328125" style="307" customWidth="1"/>
    <col min="20" max="16384" width="0" style="30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08" t="s">
        <v>515</v>
      </c>
    </row>
    <row r="40" spans="2:13" ht="27.75" customHeight="1" thickBot="1" x14ac:dyDescent="0.3">
      <c r="B40" s="309" t="s">
        <v>516</v>
      </c>
      <c r="C40" s="310"/>
      <c r="D40" s="310"/>
      <c r="E40" s="311"/>
      <c r="F40" s="311"/>
      <c r="G40" s="311"/>
      <c r="H40" s="312" t="s">
        <v>498</v>
      </c>
      <c r="I40" s="313" t="s">
        <v>3</v>
      </c>
      <c r="J40" s="314" t="s">
        <v>4</v>
      </c>
      <c r="K40" s="314" t="s">
        <v>5</v>
      </c>
      <c r="L40" s="314" t="s">
        <v>6</v>
      </c>
      <c r="M40" s="315" t="s">
        <v>7</v>
      </c>
    </row>
    <row r="41" spans="2:13" ht="27.75" customHeight="1" x14ac:dyDescent="0.2">
      <c r="B41" s="1190" t="s">
        <v>544</v>
      </c>
      <c r="C41" s="1191"/>
      <c r="D41" s="316"/>
      <c r="E41" s="1192" t="s">
        <v>545</v>
      </c>
      <c r="F41" s="1192"/>
      <c r="G41" s="1192"/>
      <c r="H41" s="1193"/>
      <c r="I41" s="317">
        <v>64485</v>
      </c>
      <c r="J41" s="318">
        <v>65763</v>
      </c>
      <c r="K41" s="318">
        <v>66381</v>
      </c>
      <c r="L41" s="318">
        <v>64418</v>
      </c>
      <c r="M41" s="319">
        <v>61721</v>
      </c>
    </row>
    <row r="42" spans="2:13" ht="27.75" customHeight="1" x14ac:dyDescent="0.2">
      <c r="B42" s="1180"/>
      <c r="C42" s="1181"/>
      <c r="D42" s="320"/>
      <c r="E42" s="1184" t="s">
        <v>546</v>
      </c>
      <c r="F42" s="1184"/>
      <c r="G42" s="1184"/>
      <c r="H42" s="1185"/>
      <c r="I42" s="321">
        <v>4379</v>
      </c>
      <c r="J42" s="322">
        <v>4279</v>
      </c>
      <c r="K42" s="322">
        <v>4179</v>
      </c>
      <c r="L42" s="322">
        <v>4078</v>
      </c>
      <c r="M42" s="323">
        <v>3977</v>
      </c>
    </row>
    <row r="43" spans="2:13" ht="27.75" customHeight="1" x14ac:dyDescent="0.2">
      <c r="B43" s="1180"/>
      <c r="C43" s="1181"/>
      <c r="D43" s="320"/>
      <c r="E43" s="1184" t="s">
        <v>547</v>
      </c>
      <c r="F43" s="1184"/>
      <c r="G43" s="1184"/>
      <c r="H43" s="1185"/>
      <c r="I43" s="321">
        <v>19968</v>
      </c>
      <c r="J43" s="322">
        <v>19522</v>
      </c>
      <c r="K43" s="322">
        <v>18965</v>
      </c>
      <c r="L43" s="322">
        <v>18097</v>
      </c>
      <c r="M43" s="323">
        <v>17102</v>
      </c>
    </row>
    <row r="44" spans="2:13" ht="27.75" customHeight="1" x14ac:dyDescent="0.2">
      <c r="B44" s="1180"/>
      <c r="C44" s="1181"/>
      <c r="D44" s="320"/>
      <c r="E44" s="1184" t="s">
        <v>548</v>
      </c>
      <c r="F44" s="1184"/>
      <c r="G44" s="1184"/>
      <c r="H44" s="1185"/>
      <c r="I44" s="321" t="s">
        <v>331</v>
      </c>
      <c r="J44" s="322" t="s">
        <v>331</v>
      </c>
      <c r="K44" s="322" t="s">
        <v>331</v>
      </c>
      <c r="L44" s="322" t="s">
        <v>331</v>
      </c>
      <c r="M44" s="323" t="s">
        <v>331</v>
      </c>
    </row>
    <row r="45" spans="2:13" ht="27.75" customHeight="1" x14ac:dyDescent="0.2">
      <c r="B45" s="1180"/>
      <c r="C45" s="1181"/>
      <c r="D45" s="320"/>
      <c r="E45" s="1184" t="s">
        <v>549</v>
      </c>
      <c r="F45" s="1184"/>
      <c r="G45" s="1184"/>
      <c r="H45" s="1185"/>
      <c r="I45" s="321">
        <v>9270</v>
      </c>
      <c r="J45" s="322">
        <v>8804</v>
      </c>
      <c r="K45" s="322">
        <v>8744</v>
      </c>
      <c r="L45" s="322">
        <v>8916</v>
      </c>
      <c r="M45" s="323">
        <v>9116</v>
      </c>
    </row>
    <row r="46" spans="2:13" ht="27.75" customHeight="1" x14ac:dyDescent="0.2">
      <c r="B46" s="1180"/>
      <c r="C46" s="1181"/>
      <c r="D46" s="324"/>
      <c r="E46" s="1184" t="s">
        <v>550</v>
      </c>
      <c r="F46" s="1184"/>
      <c r="G46" s="1184"/>
      <c r="H46" s="1185"/>
      <c r="I46" s="321" t="s">
        <v>331</v>
      </c>
      <c r="J46" s="322" t="s">
        <v>331</v>
      </c>
      <c r="K46" s="322" t="s">
        <v>331</v>
      </c>
      <c r="L46" s="322" t="s">
        <v>331</v>
      </c>
      <c r="M46" s="323" t="s">
        <v>331</v>
      </c>
    </row>
    <row r="47" spans="2:13" ht="27.75" customHeight="1" x14ac:dyDescent="0.2">
      <c r="B47" s="1180"/>
      <c r="C47" s="1181"/>
      <c r="D47" s="325"/>
      <c r="E47" s="1194" t="s">
        <v>551</v>
      </c>
      <c r="F47" s="1195"/>
      <c r="G47" s="1195"/>
      <c r="H47" s="1196"/>
      <c r="I47" s="321" t="s">
        <v>331</v>
      </c>
      <c r="J47" s="322" t="s">
        <v>331</v>
      </c>
      <c r="K47" s="322" t="s">
        <v>331</v>
      </c>
      <c r="L47" s="322" t="s">
        <v>331</v>
      </c>
      <c r="M47" s="323" t="s">
        <v>331</v>
      </c>
    </row>
    <row r="48" spans="2:13" ht="27.75" customHeight="1" x14ac:dyDescent="0.2">
      <c r="B48" s="1180"/>
      <c r="C48" s="1181"/>
      <c r="D48" s="320"/>
      <c r="E48" s="1184" t="s">
        <v>552</v>
      </c>
      <c r="F48" s="1184"/>
      <c r="G48" s="1184"/>
      <c r="H48" s="1185"/>
      <c r="I48" s="321" t="s">
        <v>331</v>
      </c>
      <c r="J48" s="322" t="s">
        <v>331</v>
      </c>
      <c r="K48" s="322" t="s">
        <v>331</v>
      </c>
      <c r="L48" s="322" t="s">
        <v>331</v>
      </c>
      <c r="M48" s="323" t="s">
        <v>331</v>
      </c>
    </row>
    <row r="49" spans="2:13" ht="27.75" customHeight="1" x14ac:dyDescent="0.2">
      <c r="B49" s="1182"/>
      <c r="C49" s="1183"/>
      <c r="D49" s="320"/>
      <c r="E49" s="1184" t="s">
        <v>553</v>
      </c>
      <c r="F49" s="1184"/>
      <c r="G49" s="1184"/>
      <c r="H49" s="1185"/>
      <c r="I49" s="321" t="s">
        <v>331</v>
      </c>
      <c r="J49" s="322" t="s">
        <v>331</v>
      </c>
      <c r="K49" s="322" t="s">
        <v>331</v>
      </c>
      <c r="L49" s="322" t="s">
        <v>331</v>
      </c>
      <c r="M49" s="323" t="s">
        <v>331</v>
      </c>
    </row>
    <row r="50" spans="2:13" ht="27.75" customHeight="1" x14ac:dyDescent="0.2">
      <c r="B50" s="1178" t="s">
        <v>554</v>
      </c>
      <c r="C50" s="1179"/>
      <c r="D50" s="326"/>
      <c r="E50" s="1184" t="s">
        <v>555</v>
      </c>
      <c r="F50" s="1184"/>
      <c r="G50" s="1184"/>
      <c r="H50" s="1185"/>
      <c r="I50" s="321">
        <v>8308</v>
      </c>
      <c r="J50" s="322">
        <v>9756</v>
      </c>
      <c r="K50" s="322">
        <v>10480</v>
      </c>
      <c r="L50" s="322">
        <v>13711</v>
      </c>
      <c r="M50" s="323">
        <v>16661</v>
      </c>
    </row>
    <row r="51" spans="2:13" ht="27.75" customHeight="1" x14ac:dyDescent="0.2">
      <c r="B51" s="1180"/>
      <c r="C51" s="1181"/>
      <c r="D51" s="320"/>
      <c r="E51" s="1184" t="s">
        <v>556</v>
      </c>
      <c r="F51" s="1184"/>
      <c r="G51" s="1184"/>
      <c r="H51" s="1185"/>
      <c r="I51" s="321">
        <v>20693</v>
      </c>
      <c r="J51" s="322">
        <v>20237</v>
      </c>
      <c r="K51" s="322">
        <v>20200</v>
      </c>
      <c r="L51" s="322">
        <v>19480</v>
      </c>
      <c r="M51" s="323">
        <v>18340</v>
      </c>
    </row>
    <row r="52" spans="2:13" ht="27.75" customHeight="1" x14ac:dyDescent="0.2">
      <c r="B52" s="1182"/>
      <c r="C52" s="1183"/>
      <c r="D52" s="320"/>
      <c r="E52" s="1184" t="s">
        <v>557</v>
      </c>
      <c r="F52" s="1184"/>
      <c r="G52" s="1184"/>
      <c r="H52" s="1185"/>
      <c r="I52" s="321">
        <v>50866</v>
      </c>
      <c r="J52" s="322">
        <v>50012</v>
      </c>
      <c r="K52" s="322">
        <v>48887</v>
      </c>
      <c r="L52" s="322">
        <v>48293</v>
      </c>
      <c r="M52" s="323">
        <v>46753</v>
      </c>
    </row>
    <row r="53" spans="2:13" ht="27.75" customHeight="1" thickBot="1" x14ac:dyDescent="0.25">
      <c r="B53" s="1186" t="s">
        <v>558</v>
      </c>
      <c r="C53" s="1187"/>
      <c r="D53" s="327"/>
      <c r="E53" s="1188" t="s">
        <v>559</v>
      </c>
      <c r="F53" s="1188"/>
      <c r="G53" s="1188"/>
      <c r="H53" s="1189"/>
      <c r="I53" s="328">
        <v>18237</v>
      </c>
      <c r="J53" s="329">
        <v>18364</v>
      </c>
      <c r="K53" s="329">
        <v>18701</v>
      </c>
      <c r="L53" s="329">
        <v>14025</v>
      </c>
      <c r="M53" s="330">
        <v>10163</v>
      </c>
    </row>
    <row r="54" spans="2:13" ht="27.75" customHeight="1" x14ac:dyDescent="0.25">
      <c r="B54" s="331" t="s">
        <v>560</v>
      </c>
      <c r="C54" s="332"/>
      <c r="D54" s="332"/>
      <c r="E54" s="333"/>
      <c r="F54" s="333"/>
      <c r="G54" s="333"/>
      <c r="H54" s="333"/>
      <c r="I54" s="334"/>
      <c r="J54" s="334"/>
      <c r="K54" s="334"/>
      <c r="L54" s="334"/>
      <c r="M54" s="334"/>
    </row>
    <row r="55" spans="2:13" ht="13" x14ac:dyDescent="0.2"/>
  </sheetData>
  <sheetProtection algorithmName="SHA-512" hashValue="3SawHPPvKKxOfc8agEl8QZGu/cHmuSYnOqIRfNAJj0sfYqZ8CpHLKkXQQ7EkIQqBlCqGblJf3g7Le6tsW9PAkQ==" saltValue="+NxfGh3ARe60HtMUv/oK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212" customWidth="1"/>
    <col min="2" max="2" width="16.36328125" style="212" customWidth="1"/>
    <col min="3" max="5" width="26.26953125" style="212" customWidth="1"/>
    <col min="6" max="8" width="24.26953125" style="212" customWidth="1"/>
    <col min="9" max="14" width="26" style="212" customWidth="1"/>
    <col min="15" max="15" width="6.08984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13"/>
      <c r="C53" s="213"/>
      <c r="D53" s="213"/>
      <c r="E53" s="213"/>
      <c r="F53" s="213"/>
      <c r="G53" s="213"/>
      <c r="H53" s="335" t="s">
        <v>561</v>
      </c>
    </row>
    <row r="54" spans="2:8" ht="29.25" customHeight="1" thickBot="1" x14ac:dyDescent="0.35">
      <c r="B54" s="336" t="s">
        <v>22</v>
      </c>
      <c r="C54" s="337"/>
      <c r="D54" s="337"/>
      <c r="E54" s="338" t="s">
        <v>498</v>
      </c>
      <c r="F54" s="339" t="s">
        <v>5</v>
      </c>
      <c r="G54" s="339" t="s">
        <v>6</v>
      </c>
      <c r="H54" s="340" t="s">
        <v>7</v>
      </c>
    </row>
    <row r="55" spans="2:8" ht="52.5" customHeight="1" x14ac:dyDescent="0.2">
      <c r="B55" s="341"/>
      <c r="C55" s="1205" t="s">
        <v>123</v>
      </c>
      <c r="D55" s="1205"/>
      <c r="E55" s="1206"/>
      <c r="F55" s="342">
        <v>5264</v>
      </c>
      <c r="G55" s="342">
        <v>8264</v>
      </c>
      <c r="H55" s="343">
        <v>5265</v>
      </c>
    </row>
    <row r="56" spans="2:8" ht="52.5" customHeight="1" x14ac:dyDescent="0.2">
      <c r="B56" s="344"/>
      <c r="C56" s="1207" t="s">
        <v>562</v>
      </c>
      <c r="D56" s="1207"/>
      <c r="E56" s="1208"/>
      <c r="F56" s="345" t="s">
        <v>331</v>
      </c>
      <c r="G56" s="345" t="s">
        <v>331</v>
      </c>
      <c r="H56" s="346" t="s">
        <v>331</v>
      </c>
    </row>
    <row r="57" spans="2:8" ht="53.25" customHeight="1" x14ac:dyDescent="0.2">
      <c r="B57" s="344"/>
      <c r="C57" s="1209" t="s">
        <v>128</v>
      </c>
      <c r="D57" s="1209"/>
      <c r="E57" s="1210"/>
      <c r="F57" s="347">
        <v>2807</v>
      </c>
      <c r="G57" s="347">
        <v>2684</v>
      </c>
      <c r="H57" s="348">
        <v>8296</v>
      </c>
    </row>
    <row r="58" spans="2:8" ht="45.75" customHeight="1" x14ac:dyDescent="0.2">
      <c r="B58" s="349"/>
      <c r="C58" s="1197" t="s">
        <v>563</v>
      </c>
      <c r="D58" s="1198"/>
      <c r="E58" s="1199"/>
      <c r="F58" s="350" t="s">
        <v>331</v>
      </c>
      <c r="G58" s="350" t="s">
        <v>331</v>
      </c>
      <c r="H58" s="351">
        <v>4001</v>
      </c>
    </row>
    <row r="59" spans="2:8" ht="45.75" customHeight="1" x14ac:dyDescent="0.2">
      <c r="B59" s="349"/>
      <c r="C59" s="1197" t="s">
        <v>564</v>
      </c>
      <c r="D59" s="1198"/>
      <c r="E59" s="1199"/>
      <c r="F59" s="350">
        <v>1933</v>
      </c>
      <c r="G59" s="350">
        <v>1778</v>
      </c>
      <c r="H59" s="351">
        <v>2779</v>
      </c>
    </row>
    <row r="60" spans="2:8" ht="45.75" customHeight="1" x14ac:dyDescent="0.2">
      <c r="B60" s="349"/>
      <c r="C60" s="1197" t="s">
        <v>565</v>
      </c>
      <c r="D60" s="1198"/>
      <c r="E60" s="1199"/>
      <c r="F60" s="350">
        <v>302</v>
      </c>
      <c r="G60" s="350">
        <v>242</v>
      </c>
      <c r="H60" s="351">
        <v>549</v>
      </c>
    </row>
    <row r="61" spans="2:8" ht="45.75" customHeight="1" x14ac:dyDescent="0.2">
      <c r="B61" s="349"/>
      <c r="C61" s="1197" t="s">
        <v>566</v>
      </c>
      <c r="D61" s="1198"/>
      <c r="E61" s="1199"/>
      <c r="F61" s="350">
        <v>396</v>
      </c>
      <c r="G61" s="350">
        <v>386</v>
      </c>
      <c r="H61" s="351">
        <v>388</v>
      </c>
    </row>
    <row r="62" spans="2:8" ht="45.75" customHeight="1" thickBot="1" x14ac:dyDescent="0.25">
      <c r="B62" s="352"/>
      <c r="C62" s="1200" t="s">
        <v>567</v>
      </c>
      <c r="D62" s="1201"/>
      <c r="E62" s="1202"/>
      <c r="F62" s="353">
        <v>19</v>
      </c>
      <c r="G62" s="353">
        <v>38</v>
      </c>
      <c r="H62" s="354">
        <v>362</v>
      </c>
    </row>
    <row r="63" spans="2:8" ht="52.5" customHeight="1" thickBot="1" x14ac:dyDescent="0.25">
      <c r="B63" s="355"/>
      <c r="C63" s="1203" t="s">
        <v>568</v>
      </c>
      <c r="D63" s="1203"/>
      <c r="E63" s="1204"/>
      <c r="F63" s="356">
        <v>8072</v>
      </c>
      <c r="G63" s="356">
        <v>10949</v>
      </c>
      <c r="H63" s="357">
        <v>13561</v>
      </c>
    </row>
    <row r="64" spans="2:8" ht="13" x14ac:dyDescent="0.2"/>
  </sheetData>
  <sheetProtection algorithmName="SHA-512" hashValue="cJMIrkNHCUuOF8wsnhyQ4UqmPfiCRVKze/9nKrwsVlRiAf4hER1ji2VaF2vEM6jRzpKYpRpXQRqmcff/Z8hhRg==" saltValue="6MhF8zSUVh35LmXuJnQr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12" t="s">
        <v>569</v>
      </c>
      <c r="AO43" s="1213"/>
      <c r="AP43" s="1213"/>
      <c r="AQ43" s="1213"/>
      <c r="AR43" s="1213"/>
      <c r="AS43" s="1213"/>
      <c r="AT43" s="1213"/>
      <c r="AU43" s="1213"/>
      <c r="AV43" s="1213"/>
      <c r="AW43" s="1213"/>
      <c r="AX43" s="1213"/>
      <c r="AY43" s="1213"/>
      <c r="AZ43" s="1213"/>
      <c r="BA43" s="1213"/>
      <c r="BB43" s="1213"/>
      <c r="BC43" s="1213"/>
      <c r="BD43" s="1213"/>
      <c r="BE43" s="1213"/>
      <c r="BF43" s="1213"/>
      <c r="BG43" s="1213"/>
      <c r="BH43" s="1213"/>
      <c r="BI43" s="1213"/>
      <c r="BJ43" s="1213"/>
      <c r="BK43" s="1213"/>
      <c r="BL43" s="1213"/>
      <c r="BM43" s="1213"/>
      <c r="BN43" s="1213"/>
      <c r="BO43" s="1213"/>
      <c r="BP43" s="1213"/>
      <c r="BQ43" s="1213"/>
      <c r="BR43" s="1213"/>
      <c r="BS43" s="1213"/>
      <c r="BT43" s="1213"/>
      <c r="BU43" s="1213"/>
      <c r="BV43" s="1213"/>
      <c r="BW43" s="1213"/>
      <c r="BX43" s="1213"/>
      <c r="BY43" s="1213"/>
      <c r="BZ43" s="1213"/>
      <c r="CA43" s="1213"/>
      <c r="CB43" s="1213"/>
      <c r="CC43" s="1213"/>
      <c r="CD43" s="1213"/>
      <c r="CE43" s="1213"/>
      <c r="CF43" s="1213"/>
      <c r="CG43" s="1213"/>
      <c r="CH43" s="1213"/>
      <c r="CI43" s="1213"/>
      <c r="CJ43" s="1213"/>
      <c r="CK43" s="1213"/>
      <c r="CL43" s="1213"/>
      <c r="CM43" s="1213"/>
      <c r="CN43" s="1213"/>
      <c r="CO43" s="1213"/>
      <c r="CP43" s="1213"/>
      <c r="CQ43" s="1213"/>
      <c r="CR43" s="1213"/>
      <c r="CS43" s="1213"/>
      <c r="CT43" s="1213"/>
      <c r="CU43" s="1213"/>
      <c r="CV43" s="1213"/>
      <c r="CW43" s="1213"/>
      <c r="CX43" s="1213"/>
      <c r="CY43" s="1213"/>
      <c r="CZ43" s="1213"/>
      <c r="DA43" s="1213"/>
      <c r="DB43" s="1213"/>
      <c r="DC43" s="1214"/>
    </row>
    <row r="44" spans="2:109" ht="13" x14ac:dyDescent="0.2">
      <c r="B44" s="10"/>
      <c r="AN44" s="1215"/>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7"/>
    </row>
    <row r="45" spans="2:109" ht="13" x14ac:dyDescent="0.2">
      <c r="B45" s="10"/>
      <c r="AN45" s="1215"/>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7"/>
    </row>
    <row r="46" spans="2:109" ht="13" x14ac:dyDescent="0.2">
      <c r="B46" s="10"/>
      <c r="AN46" s="1215"/>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7"/>
    </row>
    <row r="47" spans="2:109" ht="13" x14ac:dyDescent="0.2">
      <c r="B47" s="10"/>
      <c r="AN47" s="1218"/>
      <c r="AO47" s="1219"/>
      <c r="AP47" s="1219"/>
      <c r="AQ47" s="1219"/>
      <c r="AR47" s="1219"/>
      <c r="AS47" s="1219"/>
      <c r="AT47" s="1219"/>
      <c r="AU47" s="1219"/>
      <c r="AV47" s="1219"/>
      <c r="AW47" s="1219"/>
      <c r="AX47" s="1219"/>
      <c r="AY47" s="1219"/>
      <c r="AZ47" s="1219"/>
      <c r="BA47" s="1219"/>
      <c r="BB47" s="1219"/>
      <c r="BC47" s="1219"/>
      <c r="BD47" s="1219"/>
      <c r="BE47" s="1219"/>
      <c r="BF47" s="1219"/>
      <c r="BG47" s="1219"/>
      <c r="BH47" s="1219"/>
      <c r="BI47" s="1219"/>
      <c r="BJ47" s="1219"/>
      <c r="BK47" s="1219"/>
      <c r="BL47" s="1219"/>
      <c r="BM47" s="1219"/>
      <c r="BN47" s="1219"/>
      <c r="BO47" s="1219"/>
      <c r="BP47" s="1219"/>
      <c r="BQ47" s="1219"/>
      <c r="BR47" s="1219"/>
      <c r="BS47" s="1219"/>
      <c r="BT47" s="1219"/>
      <c r="BU47" s="1219"/>
      <c r="BV47" s="1219"/>
      <c r="BW47" s="1219"/>
      <c r="BX47" s="1219"/>
      <c r="BY47" s="1219"/>
      <c r="BZ47" s="1219"/>
      <c r="CA47" s="1219"/>
      <c r="CB47" s="1219"/>
      <c r="CC47" s="1219"/>
      <c r="CD47" s="1219"/>
      <c r="CE47" s="1219"/>
      <c r="CF47" s="1219"/>
      <c r="CG47" s="1219"/>
      <c r="CH47" s="1219"/>
      <c r="CI47" s="1219"/>
      <c r="CJ47" s="1219"/>
      <c r="CK47" s="1219"/>
      <c r="CL47" s="1219"/>
      <c r="CM47" s="1219"/>
      <c r="CN47" s="1219"/>
      <c r="CO47" s="1219"/>
      <c r="CP47" s="1219"/>
      <c r="CQ47" s="1219"/>
      <c r="CR47" s="1219"/>
      <c r="CS47" s="1219"/>
      <c r="CT47" s="1219"/>
      <c r="CU47" s="1219"/>
      <c r="CV47" s="1219"/>
      <c r="CW47" s="1219"/>
      <c r="CX47" s="1219"/>
      <c r="CY47" s="1219"/>
      <c r="CZ47" s="1219"/>
      <c r="DA47" s="1219"/>
      <c r="DB47" s="1219"/>
      <c r="DC47" s="1220"/>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221"/>
      <c r="H50" s="1221"/>
      <c r="I50" s="1221"/>
      <c r="J50" s="1221"/>
      <c r="K50" s="20"/>
      <c r="L50" s="20"/>
      <c r="M50" s="21"/>
      <c r="N50" s="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3</v>
      </c>
      <c r="BQ50" s="1225"/>
      <c r="BR50" s="1225"/>
      <c r="BS50" s="1225"/>
      <c r="BT50" s="1225"/>
      <c r="BU50" s="1225"/>
      <c r="BV50" s="1225"/>
      <c r="BW50" s="1225"/>
      <c r="BX50" s="1225" t="s">
        <v>4</v>
      </c>
      <c r="BY50" s="1225"/>
      <c r="BZ50" s="1225"/>
      <c r="CA50" s="1225"/>
      <c r="CB50" s="1225"/>
      <c r="CC50" s="1225"/>
      <c r="CD50" s="1225"/>
      <c r="CE50" s="1225"/>
      <c r="CF50" s="1225" t="s">
        <v>5</v>
      </c>
      <c r="CG50" s="1225"/>
      <c r="CH50" s="1225"/>
      <c r="CI50" s="1225"/>
      <c r="CJ50" s="1225"/>
      <c r="CK50" s="1225"/>
      <c r="CL50" s="1225"/>
      <c r="CM50" s="1225"/>
      <c r="CN50" s="1225" t="s">
        <v>6</v>
      </c>
      <c r="CO50" s="1225"/>
      <c r="CP50" s="1225"/>
      <c r="CQ50" s="1225"/>
      <c r="CR50" s="1225"/>
      <c r="CS50" s="1225"/>
      <c r="CT50" s="1225"/>
      <c r="CU50" s="1225"/>
      <c r="CV50" s="1225" t="s">
        <v>7</v>
      </c>
      <c r="CW50" s="1225"/>
      <c r="CX50" s="1225"/>
      <c r="CY50" s="1225"/>
      <c r="CZ50" s="1225"/>
      <c r="DA50" s="1225"/>
      <c r="DB50" s="1225"/>
      <c r="DC50" s="1225"/>
    </row>
    <row r="51" spans="1:109" ht="13.5" customHeight="1" x14ac:dyDescent="0.2">
      <c r="B51" s="10"/>
      <c r="G51" s="1226"/>
      <c r="H51" s="1226"/>
      <c r="I51" s="1229"/>
      <c r="J51" s="1229"/>
      <c r="K51" s="1227"/>
      <c r="L51" s="1227"/>
      <c r="M51" s="1227"/>
      <c r="N51" s="1227"/>
      <c r="AM51" s="19"/>
      <c r="AN51" s="1228" t="s">
        <v>8</v>
      </c>
      <c r="AO51" s="1228"/>
      <c r="AP51" s="1228"/>
      <c r="AQ51" s="1228"/>
      <c r="AR51" s="1228"/>
      <c r="AS51" s="1228"/>
      <c r="AT51" s="1228"/>
      <c r="AU51" s="1228"/>
      <c r="AV51" s="1228"/>
      <c r="AW51" s="1228"/>
      <c r="AX51" s="1228"/>
      <c r="AY51" s="1228"/>
      <c r="AZ51" s="1228"/>
      <c r="BA51" s="1228"/>
      <c r="BB51" s="1228" t="s">
        <v>9</v>
      </c>
      <c r="BC51" s="1228"/>
      <c r="BD51" s="1228"/>
      <c r="BE51" s="1228"/>
      <c r="BF51" s="1228"/>
      <c r="BG51" s="1228"/>
      <c r="BH51" s="1228"/>
      <c r="BI51" s="1228"/>
      <c r="BJ51" s="1228"/>
      <c r="BK51" s="1228"/>
      <c r="BL51" s="1228"/>
      <c r="BM51" s="1228"/>
      <c r="BN51" s="1228"/>
      <c r="BO51" s="1228"/>
      <c r="BP51" s="1211">
        <v>48.9</v>
      </c>
      <c r="BQ51" s="1211"/>
      <c r="BR51" s="1211"/>
      <c r="BS51" s="1211"/>
      <c r="BT51" s="1211"/>
      <c r="BU51" s="1211"/>
      <c r="BV51" s="1211"/>
      <c r="BW51" s="1211"/>
      <c r="BX51" s="1211">
        <v>48.7</v>
      </c>
      <c r="BY51" s="1211"/>
      <c r="BZ51" s="1211"/>
      <c r="CA51" s="1211"/>
      <c r="CB51" s="1211"/>
      <c r="CC51" s="1211"/>
      <c r="CD51" s="1211"/>
      <c r="CE51" s="1211"/>
      <c r="CF51" s="1211">
        <v>48.2</v>
      </c>
      <c r="CG51" s="1211"/>
      <c r="CH51" s="1211"/>
      <c r="CI51" s="1211"/>
      <c r="CJ51" s="1211"/>
      <c r="CK51" s="1211"/>
      <c r="CL51" s="1211"/>
      <c r="CM51" s="1211"/>
      <c r="CN51" s="1211">
        <v>33.799999999999997</v>
      </c>
      <c r="CO51" s="1211"/>
      <c r="CP51" s="1211"/>
      <c r="CQ51" s="1211"/>
      <c r="CR51" s="1211"/>
      <c r="CS51" s="1211"/>
      <c r="CT51" s="1211"/>
      <c r="CU51" s="1211"/>
      <c r="CV51" s="1211">
        <v>24.7</v>
      </c>
      <c r="CW51" s="1211"/>
      <c r="CX51" s="1211"/>
      <c r="CY51" s="1211"/>
      <c r="CZ51" s="1211"/>
      <c r="DA51" s="1211"/>
      <c r="DB51" s="1211"/>
      <c r="DC51" s="1211"/>
    </row>
    <row r="52" spans="1:109" ht="13" x14ac:dyDescent="0.2">
      <c r="B52" s="10"/>
      <c r="G52" s="1226"/>
      <c r="H52" s="1226"/>
      <c r="I52" s="1229"/>
      <c r="J52" s="1229"/>
      <c r="K52" s="1227"/>
      <c r="L52" s="1227"/>
      <c r="M52" s="1227"/>
      <c r="N52" s="1227"/>
      <c r="AM52" s="19"/>
      <c r="AN52" s="1228"/>
      <c r="AO52" s="1228"/>
      <c r="AP52" s="1228"/>
      <c r="AQ52" s="1228"/>
      <c r="AR52" s="1228"/>
      <c r="AS52" s="1228"/>
      <c r="AT52" s="1228"/>
      <c r="AU52" s="1228"/>
      <c r="AV52" s="1228"/>
      <c r="AW52" s="1228"/>
      <c r="AX52" s="1228"/>
      <c r="AY52" s="1228"/>
      <c r="AZ52" s="1228"/>
      <c r="BA52" s="1228"/>
      <c r="BB52" s="1228"/>
      <c r="BC52" s="1228"/>
      <c r="BD52" s="1228"/>
      <c r="BE52" s="1228"/>
      <c r="BF52" s="1228"/>
      <c r="BG52" s="1228"/>
      <c r="BH52" s="1228"/>
      <c r="BI52" s="1228"/>
      <c r="BJ52" s="1228"/>
      <c r="BK52" s="1228"/>
      <c r="BL52" s="1228"/>
      <c r="BM52" s="1228"/>
      <c r="BN52" s="1228"/>
      <c r="BO52" s="1228"/>
      <c r="BP52" s="1211"/>
      <c r="BQ52" s="1211"/>
      <c r="BR52" s="1211"/>
      <c r="BS52" s="1211"/>
      <c r="BT52" s="1211"/>
      <c r="BU52" s="1211"/>
      <c r="BV52" s="1211"/>
      <c r="BW52" s="1211"/>
      <c r="BX52" s="1211"/>
      <c r="BY52" s="1211"/>
      <c r="BZ52" s="1211"/>
      <c r="CA52" s="1211"/>
      <c r="CB52" s="1211"/>
      <c r="CC52" s="1211"/>
      <c r="CD52" s="1211"/>
      <c r="CE52" s="1211"/>
      <c r="CF52" s="1211"/>
      <c r="CG52" s="1211"/>
      <c r="CH52" s="1211"/>
      <c r="CI52" s="1211"/>
      <c r="CJ52" s="1211"/>
      <c r="CK52" s="1211"/>
      <c r="CL52" s="1211"/>
      <c r="CM52" s="1211"/>
      <c r="CN52" s="1211"/>
      <c r="CO52" s="1211"/>
      <c r="CP52" s="1211"/>
      <c r="CQ52" s="1211"/>
      <c r="CR52" s="1211"/>
      <c r="CS52" s="1211"/>
      <c r="CT52" s="1211"/>
      <c r="CU52" s="1211"/>
      <c r="CV52" s="1211"/>
      <c r="CW52" s="1211"/>
      <c r="CX52" s="1211"/>
      <c r="CY52" s="1211"/>
      <c r="CZ52" s="1211"/>
      <c r="DA52" s="1211"/>
      <c r="DB52" s="1211"/>
      <c r="DC52" s="1211"/>
    </row>
    <row r="53" spans="1:109" ht="13" x14ac:dyDescent="0.2">
      <c r="A53" s="18"/>
      <c r="B53" s="10"/>
      <c r="G53" s="1226"/>
      <c r="H53" s="1226"/>
      <c r="I53" s="1221"/>
      <c r="J53" s="1221"/>
      <c r="K53" s="1227"/>
      <c r="L53" s="1227"/>
      <c r="M53" s="1227"/>
      <c r="N53" s="1227"/>
      <c r="AM53" s="19"/>
      <c r="AN53" s="1228"/>
      <c r="AO53" s="1228"/>
      <c r="AP53" s="1228"/>
      <c r="AQ53" s="1228"/>
      <c r="AR53" s="1228"/>
      <c r="AS53" s="1228"/>
      <c r="AT53" s="1228"/>
      <c r="AU53" s="1228"/>
      <c r="AV53" s="1228"/>
      <c r="AW53" s="1228"/>
      <c r="AX53" s="1228"/>
      <c r="AY53" s="1228"/>
      <c r="AZ53" s="1228"/>
      <c r="BA53" s="1228"/>
      <c r="BB53" s="1228" t="s">
        <v>10</v>
      </c>
      <c r="BC53" s="1228"/>
      <c r="BD53" s="1228"/>
      <c r="BE53" s="1228"/>
      <c r="BF53" s="1228"/>
      <c r="BG53" s="1228"/>
      <c r="BH53" s="1228"/>
      <c r="BI53" s="1228"/>
      <c r="BJ53" s="1228"/>
      <c r="BK53" s="1228"/>
      <c r="BL53" s="1228"/>
      <c r="BM53" s="1228"/>
      <c r="BN53" s="1228"/>
      <c r="BO53" s="1228"/>
      <c r="BP53" s="1211">
        <v>60.2</v>
      </c>
      <c r="BQ53" s="1211"/>
      <c r="BR53" s="1211"/>
      <c r="BS53" s="1211"/>
      <c r="BT53" s="1211"/>
      <c r="BU53" s="1211"/>
      <c r="BV53" s="1211"/>
      <c r="BW53" s="1211"/>
      <c r="BX53" s="1211">
        <v>61.9</v>
      </c>
      <c r="BY53" s="1211"/>
      <c r="BZ53" s="1211"/>
      <c r="CA53" s="1211"/>
      <c r="CB53" s="1211"/>
      <c r="CC53" s="1211"/>
      <c r="CD53" s="1211"/>
      <c r="CE53" s="1211"/>
      <c r="CF53" s="1211">
        <v>62.9</v>
      </c>
      <c r="CG53" s="1211"/>
      <c r="CH53" s="1211"/>
      <c r="CI53" s="1211"/>
      <c r="CJ53" s="1211"/>
      <c r="CK53" s="1211"/>
      <c r="CL53" s="1211"/>
      <c r="CM53" s="1211"/>
      <c r="CN53" s="1211">
        <v>64.3</v>
      </c>
      <c r="CO53" s="1211"/>
      <c r="CP53" s="1211"/>
      <c r="CQ53" s="1211"/>
      <c r="CR53" s="1211"/>
      <c r="CS53" s="1211"/>
      <c r="CT53" s="1211"/>
      <c r="CU53" s="1211"/>
      <c r="CV53" s="1211">
        <v>65.7</v>
      </c>
      <c r="CW53" s="1211"/>
      <c r="CX53" s="1211"/>
      <c r="CY53" s="1211"/>
      <c r="CZ53" s="1211"/>
      <c r="DA53" s="1211"/>
      <c r="DB53" s="1211"/>
      <c r="DC53" s="1211"/>
    </row>
    <row r="54" spans="1:109" ht="13" x14ac:dyDescent="0.2">
      <c r="A54" s="18"/>
      <c r="B54" s="10"/>
      <c r="G54" s="1226"/>
      <c r="H54" s="1226"/>
      <c r="I54" s="1221"/>
      <c r="J54" s="1221"/>
      <c r="K54" s="1227"/>
      <c r="L54" s="1227"/>
      <c r="M54" s="1227"/>
      <c r="N54" s="1227"/>
      <c r="AM54" s="19"/>
      <c r="AN54" s="1228"/>
      <c r="AO54" s="1228"/>
      <c r="AP54" s="1228"/>
      <c r="AQ54" s="1228"/>
      <c r="AR54" s="1228"/>
      <c r="AS54" s="1228"/>
      <c r="AT54" s="1228"/>
      <c r="AU54" s="1228"/>
      <c r="AV54" s="1228"/>
      <c r="AW54" s="1228"/>
      <c r="AX54" s="1228"/>
      <c r="AY54" s="1228"/>
      <c r="AZ54" s="1228"/>
      <c r="BA54" s="1228"/>
      <c r="BB54" s="1228"/>
      <c r="BC54" s="1228"/>
      <c r="BD54" s="1228"/>
      <c r="BE54" s="1228"/>
      <c r="BF54" s="1228"/>
      <c r="BG54" s="1228"/>
      <c r="BH54" s="1228"/>
      <c r="BI54" s="1228"/>
      <c r="BJ54" s="1228"/>
      <c r="BK54" s="1228"/>
      <c r="BL54" s="1228"/>
      <c r="BM54" s="1228"/>
      <c r="BN54" s="1228"/>
      <c r="BO54" s="1228"/>
      <c r="BP54" s="1211"/>
      <c r="BQ54" s="1211"/>
      <c r="BR54" s="1211"/>
      <c r="BS54" s="1211"/>
      <c r="BT54" s="1211"/>
      <c r="BU54" s="1211"/>
      <c r="BV54" s="1211"/>
      <c r="BW54" s="1211"/>
      <c r="BX54" s="1211"/>
      <c r="BY54" s="1211"/>
      <c r="BZ54" s="1211"/>
      <c r="CA54" s="1211"/>
      <c r="CB54" s="1211"/>
      <c r="CC54" s="1211"/>
      <c r="CD54" s="1211"/>
      <c r="CE54" s="1211"/>
      <c r="CF54" s="1211"/>
      <c r="CG54" s="1211"/>
      <c r="CH54" s="1211"/>
      <c r="CI54" s="1211"/>
      <c r="CJ54" s="1211"/>
      <c r="CK54" s="1211"/>
      <c r="CL54" s="1211"/>
      <c r="CM54" s="1211"/>
      <c r="CN54" s="1211"/>
      <c r="CO54" s="1211"/>
      <c r="CP54" s="1211"/>
      <c r="CQ54" s="1211"/>
      <c r="CR54" s="1211"/>
      <c r="CS54" s="1211"/>
      <c r="CT54" s="1211"/>
      <c r="CU54" s="1211"/>
      <c r="CV54" s="1211"/>
      <c r="CW54" s="1211"/>
      <c r="CX54" s="1211"/>
      <c r="CY54" s="1211"/>
      <c r="CZ54" s="1211"/>
      <c r="DA54" s="1211"/>
      <c r="DB54" s="1211"/>
      <c r="DC54" s="1211"/>
    </row>
    <row r="55" spans="1:109" ht="13" x14ac:dyDescent="0.2">
      <c r="A55" s="18"/>
      <c r="B55" s="10"/>
      <c r="G55" s="1221"/>
      <c r="H55" s="1221"/>
      <c r="I55" s="1221"/>
      <c r="J55" s="1221"/>
      <c r="K55" s="1227"/>
      <c r="L55" s="1227"/>
      <c r="M55" s="1227"/>
      <c r="N55" s="1227"/>
      <c r="AN55" s="1225" t="s">
        <v>11</v>
      </c>
      <c r="AO55" s="1225"/>
      <c r="AP55" s="1225"/>
      <c r="AQ55" s="1225"/>
      <c r="AR55" s="1225"/>
      <c r="AS55" s="1225"/>
      <c r="AT55" s="1225"/>
      <c r="AU55" s="1225"/>
      <c r="AV55" s="1225"/>
      <c r="AW55" s="1225"/>
      <c r="AX55" s="1225"/>
      <c r="AY55" s="1225"/>
      <c r="AZ55" s="1225"/>
      <c r="BA55" s="1225"/>
      <c r="BB55" s="1228" t="s">
        <v>9</v>
      </c>
      <c r="BC55" s="1228"/>
      <c r="BD55" s="1228"/>
      <c r="BE55" s="1228"/>
      <c r="BF55" s="1228"/>
      <c r="BG55" s="1228"/>
      <c r="BH55" s="1228"/>
      <c r="BI55" s="1228"/>
      <c r="BJ55" s="1228"/>
      <c r="BK55" s="1228"/>
      <c r="BL55" s="1228"/>
      <c r="BM55" s="1228"/>
      <c r="BN55" s="1228"/>
      <c r="BO55" s="1228"/>
      <c r="BP55" s="1211">
        <v>23.1</v>
      </c>
      <c r="BQ55" s="1211"/>
      <c r="BR55" s="1211"/>
      <c r="BS55" s="1211"/>
      <c r="BT55" s="1211"/>
      <c r="BU55" s="1211"/>
      <c r="BV55" s="1211"/>
      <c r="BW55" s="1211"/>
      <c r="BX55" s="1211">
        <v>19</v>
      </c>
      <c r="BY55" s="1211"/>
      <c r="BZ55" s="1211"/>
      <c r="CA55" s="1211"/>
      <c r="CB55" s="1211"/>
      <c r="CC55" s="1211"/>
      <c r="CD55" s="1211"/>
      <c r="CE55" s="1211"/>
      <c r="CF55" s="1211">
        <v>18</v>
      </c>
      <c r="CG55" s="1211"/>
      <c r="CH55" s="1211"/>
      <c r="CI55" s="1211"/>
      <c r="CJ55" s="1211"/>
      <c r="CK55" s="1211"/>
      <c r="CL55" s="1211"/>
      <c r="CM55" s="1211"/>
      <c r="CN55" s="1211">
        <v>13.1</v>
      </c>
      <c r="CO55" s="1211"/>
      <c r="CP55" s="1211"/>
      <c r="CQ55" s="1211"/>
      <c r="CR55" s="1211"/>
      <c r="CS55" s="1211"/>
      <c r="CT55" s="1211"/>
      <c r="CU55" s="1211"/>
      <c r="CV55" s="1211">
        <v>10.9</v>
      </c>
      <c r="CW55" s="1211"/>
      <c r="CX55" s="1211"/>
      <c r="CY55" s="1211"/>
      <c r="CZ55" s="1211"/>
      <c r="DA55" s="1211"/>
      <c r="DB55" s="1211"/>
      <c r="DC55" s="1211"/>
    </row>
    <row r="56" spans="1:109" ht="13" x14ac:dyDescent="0.2">
      <c r="A56" s="18"/>
      <c r="B56" s="10"/>
      <c r="G56" s="1221"/>
      <c r="H56" s="1221"/>
      <c r="I56" s="1221"/>
      <c r="J56" s="1221"/>
      <c r="K56" s="1227"/>
      <c r="L56" s="1227"/>
      <c r="M56" s="1227"/>
      <c r="N56" s="1227"/>
      <c r="AN56" s="1225"/>
      <c r="AO56" s="1225"/>
      <c r="AP56" s="1225"/>
      <c r="AQ56" s="1225"/>
      <c r="AR56" s="1225"/>
      <c r="AS56" s="1225"/>
      <c r="AT56" s="1225"/>
      <c r="AU56" s="1225"/>
      <c r="AV56" s="1225"/>
      <c r="AW56" s="1225"/>
      <c r="AX56" s="1225"/>
      <c r="AY56" s="1225"/>
      <c r="AZ56" s="1225"/>
      <c r="BA56" s="1225"/>
      <c r="BB56" s="1228"/>
      <c r="BC56" s="1228"/>
      <c r="BD56" s="1228"/>
      <c r="BE56" s="1228"/>
      <c r="BF56" s="1228"/>
      <c r="BG56" s="1228"/>
      <c r="BH56" s="1228"/>
      <c r="BI56" s="1228"/>
      <c r="BJ56" s="1228"/>
      <c r="BK56" s="1228"/>
      <c r="BL56" s="1228"/>
      <c r="BM56" s="1228"/>
      <c r="BN56" s="1228"/>
      <c r="BO56" s="1228"/>
      <c r="BP56" s="1211"/>
      <c r="BQ56" s="1211"/>
      <c r="BR56" s="1211"/>
      <c r="BS56" s="1211"/>
      <c r="BT56" s="1211"/>
      <c r="BU56" s="1211"/>
      <c r="BV56" s="1211"/>
      <c r="BW56" s="1211"/>
      <c r="BX56" s="1211"/>
      <c r="BY56" s="1211"/>
      <c r="BZ56" s="1211"/>
      <c r="CA56" s="1211"/>
      <c r="CB56" s="1211"/>
      <c r="CC56" s="1211"/>
      <c r="CD56" s="1211"/>
      <c r="CE56" s="1211"/>
      <c r="CF56" s="1211"/>
      <c r="CG56" s="1211"/>
      <c r="CH56" s="1211"/>
      <c r="CI56" s="1211"/>
      <c r="CJ56" s="1211"/>
      <c r="CK56" s="1211"/>
      <c r="CL56" s="1211"/>
      <c r="CM56" s="1211"/>
      <c r="CN56" s="1211"/>
      <c r="CO56" s="1211"/>
      <c r="CP56" s="1211"/>
      <c r="CQ56" s="1211"/>
      <c r="CR56" s="1211"/>
      <c r="CS56" s="1211"/>
      <c r="CT56" s="1211"/>
      <c r="CU56" s="1211"/>
      <c r="CV56" s="1211"/>
      <c r="CW56" s="1211"/>
      <c r="CX56" s="1211"/>
      <c r="CY56" s="1211"/>
      <c r="CZ56" s="1211"/>
      <c r="DA56" s="1211"/>
      <c r="DB56" s="1211"/>
      <c r="DC56" s="1211"/>
    </row>
    <row r="57" spans="1:109" s="18" customFormat="1" ht="13" x14ac:dyDescent="0.2">
      <c r="B57" s="22"/>
      <c r="G57" s="1221"/>
      <c r="H57" s="1221"/>
      <c r="I57" s="1230"/>
      <c r="J57" s="1230"/>
      <c r="K57" s="1227"/>
      <c r="L57" s="1227"/>
      <c r="M57" s="1227"/>
      <c r="N57" s="1227"/>
      <c r="AM57" s="3"/>
      <c r="AN57" s="1225"/>
      <c r="AO57" s="1225"/>
      <c r="AP57" s="1225"/>
      <c r="AQ57" s="1225"/>
      <c r="AR57" s="1225"/>
      <c r="AS57" s="1225"/>
      <c r="AT57" s="1225"/>
      <c r="AU57" s="1225"/>
      <c r="AV57" s="1225"/>
      <c r="AW57" s="1225"/>
      <c r="AX57" s="1225"/>
      <c r="AY57" s="1225"/>
      <c r="AZ57" s="1225"/>
      <c r="BA57" s="1225"/>
      <c r="BB57" s="1228" t="s">
        <v>10</v>
      </c>
      <c r="BC57" s="1228"/>
      <c r="BD57" s="1228"/>
      <c r="BE57" s="1228"/>
      <c r="BF57" s="1228"/>
      <c r="BG57" s="1228"/>
      <c r="BH57" s="1228"/>
      <c r="BI57" s="1228"/>
      <c r="BJ57" s="1228"/>
      <c r="BK57" s="1228"/>
      <c r="BL57" s="1228"/>
      <c r="BM57" s="1228"/>
      <c r="BN57" s="1228"/>
      <c r="BO57" s="1228"/>
      <c r="BP57" s="1211">
        <v>60.4</v>
      </c>
      <c r="BQ57" s="1211"/>
      <c r="BR57" s="1211"/>
      <c r="BS57" s="1211"/>
      <c r="BT57" s="1211"/>
      <c r="BU57" s="1211"/>
      <c r="BV57" s="1211"/>
      <c r="BW57" s="1211"/>
      <c r="BX57" s="1211">
        <v>60.9</v>
      </c>
      <c r="BY57" s="1211"/>
      <c r="BZ57" s="1211"/>
      <c r="CA57" s="1211"/>
      <c r="CB57" s="1211"/>
      <c r="CC57" s="1211"/>
      <c r="CD57" s="1211"/>
      <c r="CE57" s="1211"/>
      <c r="CF57" s="1211">
        <v>61.9</v>
      </c>
      <c r="CG57" s="1211"/>
      <c r="CH57" s="1211"/>
      <c r="CI57" s="1211"/>
      <c r="CJ57" s="1211"/>
      <c r="CK57" s="1211"/>
      <c r="CL57" s="1211"/>
      <c r="CM57" s="1211"/>
      <c r="CN57" s="1211">
        <v>62.5</v>
      </c>
      <c r="CO57" s="1211"/>
      <c r="CP57" s="1211"/>
      <c r="CQ57" s="1211"/>
      <c r="CR57" s="1211"/>
      <c r="CS57" s="1211"/>
      <c r="CT57" s="1211"/>
      <c r="CU57" s="1211"/>
      <c r="CV57" s="1211">
        <v>63.5</v>
      </c>
      <c r="CW57" s="1211"/>
      <c r="CX57" s="1211"/>
      <c r="CY57" s="1211"/>
      <c r="CZ57" s="1211"/>
      <c r="DA57" s="1211"/>
      <c r="DB57" s="1211"/>
      <c r="DC57" s="1211"/>
      <c r="DD57" s="23"/>
      <c r="DE57" s="22"/>
    </row>
    <row r="58" spans="1:109" s="18" customFormat="1" ht="13" x14ac:dyDescent="0.2">
      <c r="A58" s="3"/>
      <c r="B58" s="22"/>
      <c r="G58" s="1221"/>
      <c r="H58" s="1221"/>
      <c r="I58" s="1230"/>
      <c r="J58" s="1230"/>
      <c r="K58" s="1227"/>
      <c r="L58" s="1227"/>
      <c r="M58" s="1227"/>
      <c r="N58" s="1227"/>
      <c r="AM58" s="3"/>
      <c r="AN58" s="1225"/>
      <c r="AO58" s="1225"/>
      <c r="AP58" s="1225"/>
      <c r="AQ58" s="1225"/>
      <c r="AR58" s="1225"/>
      <c r="AS58" s="1225"/>
      <c r="AT58" s="1225"/>
      <c r="AU58" s="1225"/>
      <c r="AV58" s="1225"/>
      <c r="AW58" s="1225"/>
      <c r="AX58" s="1225"/>
      <c r="AY58" s="1225"/>
      <c r="AZ58" s="1225"/>
      <c r="BA58" s="1225"/>
      <c r="BB58" s="1228"/>
      <c r="BC58" s="1228"/>
      <c r="BD58" s="1228"/>
      <c r="BE58" s="1228"/>
      <c r="BF58" s="1228"/>
      <c r="BG58" s="1228"/>
      <c r="BH58" s="1228"/>
      <c r="BI58" s="1228"/>
      <c r="BJ58" s="1228"/>
      <c r="BK58" s="1228"/>
      <c r="BL58" s="1228"/>
      <c r="BM58" s="1228"/>
      <c r="BN58" s="1228"/>
      <c r="BO58" s="1228"/>
      <c r="BP58" s="1211"/>
      <c r="BQ58" s="1211"/>
      <c r="BR58" s="1211"/>
      <c r="BS58" s="1211"/>
      <c r="BT58" s="1211"/>
      <c r="BU58" s="1211"/>
      <c r="BV58" s="1211"/>
      <c r="BW58" s="1211"/>
      <c r="BX58" s="1211"/>
      <c r="BY58" s="1211"/>
      <c r="BZ58" s="1211"/>
      <c r="CA58" s="1211"/>
      <c r="CB58" s="1211"/>
      <c r="CC58" s="1211"/>
      <c r="CD58" s="1211"/>
      <c r="CE58" s="1211"/>
      <c r="CF58" s="1211"/>
      <c r="CG58" s="1211"/>
      <c r="CH58" s="1211"/>
      <c r="CI58" s="1211"/>
      <c r="CJ58" s="1211"/>
      <c r="CK58" s="1211"/>
      <c r="CL58" s="1211"/>
      <c r="CM58" s="1211"/>
      <c r="CN58" s="1211"/>
      <c r="CO58" s="1211"/>
      <c r="CP58" s="1211"/>
      <c r="CQ58" s="1211"/>
      <c r="CR58" s="1211"/>
      <c r="CS58" s="1211"/>
      <c r="CT58" s="1211"/>
      <c r="CU58" s="1211"/>
      <c r="CV58" s="1211"/>
      <c r="CW58" s="1211"/>
      <c r="CX58" s="1211"/>
      <c r="CY58" s="1211"/>
      <c r="CZ58" s="1211"/>
      <c r="DA58" s="1211"/>
      <c r="DB58" s="1211"/>
      <c r="DC58" s="1211"/>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212" t="s">
        <v>570</v>
      </c>
      <c r="AO65" s="1213"/>
      <c r="AP65" s="1213"/>
      <c r="AQ65" s="1213"/>
      <c r="AR65" s="1213"/>
      <c r="AS65" s="1213"/>
      <c r="AT65" s="1213"/>
      <c r="AU65" s="1213"/>
      <c r="AV65" s="1213"/>
      <c r="AW65" s="1213"/>
      <c r="AX65" s="1213"/>
      <c r="AY65" s="1213"/>
      <c r="AZ65" s="1213"/>
      <c r="BA65" s="1213"/>
      <c r="BB65" s="1213"/>
      <c r="BC65" s="1213"/>
      <c r="BD65" s="1213"/>
      <c r="BE65" s="1213"/>
      <c r="BF65" s="1213"/>
      <c r="BG65" s="1213"/>
      <c r="BH65" s="1213"/>
      <c r="BI65" s="1213"/>
      <c r="BJ65" s="1213"/>
      <c r="BK65" s="1213"/>
      <c r="BL65" s="1213"/>
      <c r="BM65" s="1213"/>
      <c r="BN65" s="1213"/>
      <c r="BO65" s="1213"/>
      <c r="BP65" s="1213"/>
      <c r="BQ65" s="1213"/>
      <c r="BR65" s="1213"/>
      <c r="BS65" s="1213"/>
      <c r="BT65" s="1213"/>
      <c r="BU65" s="1213"/>
      <c r="BV65" s="1213"/>
      <c r="BW65" s="1213"/>
      <c r="BX65" s="1213"/>
      <c r="BY65" s="1213"/>
      <c r="BZ65" s="1213"/>
      <c r="CA65" s="1213"/>
      <c r="CB65" s="1213"/>
      <c r="CC65" s="1213"/>
      <c r="CD65" s="1213"/>
      <c r="CE65" s="1213"/>
      <c r="CF65" s="1213"/>
      <c r="CG65" s="1213"/>
      <c r="CH65" s="1213"/>
      <c r="CI65" s="1213"/>
      <c r="CJ65" s="1213"/>
      <c r="CK65" s="1213"/>
      <c r="CL65" s="1213"/>
      <c r="CM65" s="1213"/>
      <c r="CN65" s="1213"/>
      <c r="CO65" s="1213"/>
      <c r="CP65" s="1213"/>
      <c r="CQ65" s="1213"/>
      <c r="CR65" s="1213"/>
      <c r="CS65" s="1213"/>
      <c r="CT65" s="1213"/>
      <c r="CU65" s="1213"/>
      <c r="CV65" s="1213"/>
      <c r="CW65" s="1213"/>
      <c r="CX65" s="1213"/>
      <c r="CY65" s="1213"/>
      <c r="CZ65" s="1213"/>
      <c r="DA65" s="1213"/>
      <c r="DB65" s="1213"/>
      <c r="DC65" s="1214"/>
    </row>
    <row r="66" spans="2:107" ht="13" x14ac:dyDescent="0.2">
      <c r="B66" s="10"/>
      <c r="AN66" s="1215"/>
      <c r="AO66" s="1216"/>
      <c r="AP66" s="1216"/>
      <c r="AQ66" s="1216"/>
      <c r="AR66" s="1216"/>
      <c r="AS66" s="1216"/>
      <c r="AT66" s="1216"/>
      <c r="AU66" s="1216"/>
      <c r="AV66" s="1216"/>
      <c r="AW66" s="1216"/>
      <c r="AX66" s="1216"/>
      <c r="AY66" s="1216"/>
      <c r="AZ66" s="1216"/>
      <c r="BA66" s="1216"/>
      <c r="BB66" s="1216"/>
      <c r="BC66" s="1216"/>
      <c r="BD66" s="1216"/>
      <c r="BE66" s="1216"/>
      <c r="BF66" s="1216"/>
      <c r="BG66" s="1216"/>
      <c r="BH66" s="1216"/>
      <c r="BI66" s="1216"/>
      <c r="BJ66" s="1216"/>
      <c r="BK66" s="1216"/>
      <c r="BL66" s="1216"/>
      <c r="BM66" s="1216"/>
      <c r="BN66" s="1216"/>
      <c r="BO66" s="1216"/>
      <c r="BP66" s="1216"/>
      <c r="BQ66" s="1216"/>
      <c r="BR66" s="1216"/>
      <c r="BS66" s="1216"/>
      <c r="BT66" s="1216"/>
      <c r="BU66" s="1216"/>
      <c r="BV66" s="1216"/>
      <c r="BW66" s="1216"/>
      <c r="BX66" s="1216"/>
      <c r="BY66" s="1216"/>
      <c r="BZ66" s="1216"/>
      <c r="CA66" s="1216"/>
      <c r="CB66" s="1216"/>
      <c r="CC66" s="1216"/>
      <c r="CD66" s="1216"/>
      <c r="CE66" s="1216"/>
      <c r="CF66" s="1216"/>
      <c r="CG66" s="1216"/>
      <c r="CH66" s="1216"/>
      <c r="CI66" s="1216"/>
      <c r="CJ66" s="1216"/>
      <c r="CK66" s="1216"/>
      <c r="CL66" s="1216"/>
      <c r="CM66" s="1216"/>
      <c r="CN66" s="1216"/>
      <c r="CO66" s="1216"/>
      <c r="CP66" s="1216"/>
      <c r="CQ66" s="1216"/>
      <c r="CR66" s="1216"/>
      <c r="CS66" s="1216"/>
      <c r="CT66" s="1216"/>
      <c r="CU66" s="1216"/>
      <c r="CV66" s="1216"/>
      <c r="CW66" s="1216"/>
      <c r="CX66" s="1216"/>
      <c r="CY66" s="1216"/>
      <c r="CZ66" s="1216"/>
      <c r="DA66" s="1216"/>
      <c r="DB66" s="1216"/>
      <c r="DC66" s="1217"/>
    </row>
    <row r="67" spans="2:107" ht="13" x14ac:dyDescent="0.2">
      <c r="B67" s="10"/>
      <c r="AN67" s="1215"/>
      <c r="AO67" s="1216"/>
      <c r="AP67" s="1216"/>
      <c r="AQ67" s="1216"/>
      <c r="AR67" s="1216"/>
      <c r="AS67" s="1216"/>
      <c r="AT67" s="1216"/>
      <c r="AU67" s="1216"/>
      <c r="AV67" s="1216"/>
      <c r="AW67" s="1216"/>
      <c r="AX67" s="1216"/>
      <c r="AY67" s="1216"/>
      <c r="AZ67" s="1216"/>
      <c r="BA67" s="1216"/>
      <c r="BB67" s="1216"/>
      <c r="BC67" s="1216"/>
      <c r="BD67" s="1216"/>
      <c r="BE67" s="1216"/>
      <c r="BF67" s="1216"/>
      <c r="BG67" s="1216"/>
      <c r="BH67" s="1216"/>
      <c r="BI67" s="1216"/>
      <c r="BJ67" s="1216"/>
      <c r="BK67" s="1216"/>
      <c r="BL67" s="1216"/>
      <c r="BM67" s="1216"/>
      <c r="BN67" s="1216"/>
      <c r="BO67" s="1216"/>
      <c r="BP67" s="1216"/>
      <c r="BQ67" s="1216"/>
      <c r="BR67" s="1216"/>
      <c r="BS67" s="1216"/>
      <c r="BT67" s="1216"/>
      <c r="BU67" s="1216"/>
      <c r="BV67" s="1216"/>
      <c r="BW67" s="1216"/>
      <c r="BX67" s="1216"/>
      <c r="BY67" s="1216"/>
      <c r="BZ67" s="1216"/>
      <c r="CA67" s="1216"/>
      <c r="CB67" s="1216"/>
      <c r="CC67" s="1216"/>
      <c r="CD67" s="1216"/>
      <c r="CE67" s="1216"/>
      <c r="CF67" s="1216"/>
      <c r="CG67" s="1216"/>
      <c r="CH67" s="1216"/>
      <c r="CI67" s="1216"/>
      <c r="CJ67" s="1216"/>
      <c r="CK67" s="1216"/>
      <c r="CL67" s="1216"/>
      <c r="CM67" s="1216"/>
      <c r="CN67" s="1216"/>
      <c r="CO67" s="1216"/>
      <c r="CP67" s="1216"/>
      <c r="CQ67" s="1216"/>
      <c r="CR67" s="1216"/>
      <c r="CS67" s="1216"/>
      <c r="CT67" s="1216"/>
      <c r="CU67" s="1216"/>
      <c r="CV67" s="1216"/>
      <c r="CW67" s="1216"/>
      <c r="CX67" s="1216"/>
      <c r="CY67" s="1216"/>
      <c r="CZ67" s="1216"/>
      <c r="DA67" s="1216"/>
      <c r="DB67" s="1216"/>
      <c r="DC67" s="1217"/>
    </row>
    <row r="68" spans="2:107" ht="13" x14ac:dyDescent="0.2">
      <c r="B68" s="10"/>
      <c r="AN68" s="1215"/>
      <c r="AO68" s="1216"/>
      <c r="AP68" s="1216"/>
      <c r="AQ68" s="1216"/>
      <c r="AR68" s="1216"/>
      <c r="AS68" s="1216"/>
      <c r="AT68" s="1216"/>
      <c r="AU68" s="1216"/>
      <c r="AV68" s="1216"/>
      <c r="AW68" s="1216"/>
      <c r="AX68" s="1216"/>
      <c r="AY68" s="1216"/>
      <c r="AZ68" s="1216"/>
      <c r="BA68" s="1216"/>
      <c r="BB68" s="1216"/>
      <c r="BC68" s="1216"/>
      <c r="BD68" s="1216"/>
      <c r="BE68" s="1216"/>
      <c r="BF68" s="1216"/>
      <c r="BG68" s="1216"/>
      <c r="BH68" s="1216"/>
      <c r="BI68" s="1216"/>
      <c r="BJ68" s="1216"/>
      <c r="BK68" s="1216"/>
      <c r="BL68" s="1216"/>
      <c r="BM68" s="1216"/>
      <c r="BN68" s="1216"/>
      <c r="BO68" s="1216"/>
      <c r="BP68" s="1216"/>
      <c r="BQ68" s="1216"/>
      <c r="BR68" s="1216"/>
      <c r="BS68" s="1216"/>
      <c r="BT68" s="1216"/>
      <c r="BU68" s="1216"/>
      <c r="BV68" s="1216"/>
      <c r="BW68" s="1216"/>
      <c r="BX68" s="1216"/>
      <c r="BY68" s="1216"/>
      <c r="BZ68" s="1216"/>
      <c r="CA68" s="1216"/>
      <c r="CB68" s="1216"/>
      <c r="CC68" s="1216"/>
      <c r="CD68" s="1216"/>
      <c r="CE68" s="1216"/>
      <c r="CF68" s="1216"/>
      <c r="CG68" s="1216"/>
      <c r="CH68" s="1216"/>
      <c r="CI68" s="1216"/>
      <c r="CJ68" s="1216"/>
      <c r="CK68" s="1216"/>
      <c r="CL68" s="1216"/>
      <c r="CM68" s="1216"/>
      <c r="CN68" s="1216"/>
      <c r="CO68" s="1216"/>
      <c r="CP68" s="1216"/>
      <c r="CQ68" s="1216"/>
      <c r="CR68" s="1216"/>
      <c r="CS68" s="1216"/>
      <c r="CT68" s="1216"/>
      <c r="CU68" s="1216"/>
      <c r="CV68" s="1216"/>
      <c r="CW68" s="1216"/>
      <c r="CX68" s="1216"/>
      <c r="CY68" s="1216"/>
      <c r="CZ68" s="1216"/>
      <c r="DA68" s="1216"/>
      <c r="DB68" s="1216"/>
      <c r="DC68" s="1217"/>
    </row>
    <row r="69" spans="2:107" ht="13" x14ac:dyDescent="0.2">
      <c r="B69" s="10"/>
      <c r="AN69" s="1218"/>
      <c r="AO69" s="1219"/>
      <c r="AP69" s="1219"/>
      <c r="AQ69" s="1219"/>
      <c r="AR69" s="1219"/>
      <c r="AS69" s="1219"/>
      <c r="AT69" s="1219"/>
      <c r="AU69" s="1219"/>
      <c r="AV69" s="1219"/>
      <c r="AW69" s="1219"/>
      <c r="AX69" s="1219"/>
      <c r="AY69" s="1219"/>
      <c r="AZ69" s="1219"/>
      <c r="BA69" s="1219"/>
      <c r="BB69" s="1219"/>
      <c r="BC69" s="1219"/>
      <c r="BD69" s="1219"/>
      <c r="BE69" s="1219"/>
      <c r="BF69" s="1219"/>
      <c r="BG69" s="1219"/>
      <c r="BH69" s="1219"/>
      <c r="BI69" s="1219"/>
      <c r="BJ69" s="1219"/>
      <c r="BK69" s="1219"/>
      <c r="BL69" s="1219"/>
      <c r="BM69" s="1219"/>
      <c r="BN69" s="1219"/>
      <c r="BO69" s="1219"/>
      <c r="BP69" s="1219"/>
      <c r="BQ69" s="1219"/>
      <c r="BR69" s="1219"/>
      <c r="BS69" s="1219"/>
      <c r="BT69" s="1219"/>
      <c r="BU69" s="1219"/>
      <c r="BV69" s="1219"/>
      <c r="BW69" s="1219"/>
      <c r="BX69" s="1219"/>
      <c r="BY69" s="1219"/>
      <c r="BZ69" s="1219"/>
      <c r="CA69" s="1219"/>
      <c r="CB69" s="1219"/>
      <c r="CC69" s="1219"/>
      <c r="CD69" s="1219"/>
      <c r="CE69" s="1219"/>
      <c r="CF69" s="1219"/>
      <c r="CG69" s="1219"/>
      <c r="CH69" s="1219"/>
      <c r="CI69" s="1219"/>
      <c r="CJ69" s="1219"/>
      <c r="CK69" s="1219"/>
      <c r="CL69" s="1219"/>
      <c r="CM69" s="1219"/>
      <c r="CN69" s="1219"/>
      <c r="CO69" s="1219"/>
      <c r="CP69" s="1219"/>
      <c r="CQ69" s="1219"/>
      <c r="CR69" s="1219"/>
      <c r="CS69" s="1219"/>
      <c r="CT69" s="1219"/>
      <c r="CU69" s="1219"/>
      <c r="CV69" s="1219"/>
      <c r="CW69" s="1219"/>
      <c r="CX69" s="1219"/>
      <c r="CY69" s="1219"/>
      <c r="CZ69" s="1219"/>
      <c r="DA69" s="1219"/>
      <c r="DB69" s="1219"/>
      <c r="DC69" s="1220"/>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221"/>
      <c r="H72" s="1221"/>
      <c r="I72" s="1221"/>
      <c r="J72" s="1221"/>
      <c r="K72" s="20"/>
      <c r="L72" s="20"/>
      <c r="M72" s="21"/>
      <c r="N72" s="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3</v>
      </c>
      <c r="BQ72" s="1225"/>
      <c r="BR72" s="1225"/>
      <c r="BS72" s="1225"/>
      <c r="BT72" s="1225"/>
      <c r="BU72" s="1225"/>
      <c r="BV72" s="1225"/>
      <c r="BW72" s="1225"/>
      <c r="BX72" s="1225" t="s">
        <v>4</v>
      </c>
      <c r="BY72" s="1225"/>
      <c r="BZ72" s="1225"/>
      <c r="CA72" s="1225"/>
      <c r="CB72" s="1225"/>
      <c r="CC72" s="1225"/>
      <c r="CD72" s="1225"/>
      <c r="CE72" s="1225"/>
      <c r="CF72" s="1225" t="s">
        <v>5</v>
      </c>
      <c r="CG72" s="1225"/>
      <c r="CH72" s="1225"/>
      <c r="CI72" s="1225"/>
      <c r="CJ72" s="1225"/>
      <c r="CK72" s="1225"/>
      <c r="CL72" s="1225"/>
      <c r="CM72" s="1225"/>
      <c r="CN72" s="1225" t="s">
        <v>6</v>
      </c>
      <c r="CO72" s="1225"/>
      <c r="CP72" s="1225"/>
      <c r="CQ72" s="1225"/>
      <c r="CR72" s="1225"/>
      <c r="CS72" s="1225"/>
      <c r="CT72" s="1225"/>
      <c r="CU72" s="1225"/>
      <c r="CV72" s="1225" t="s">
        <v>7</v>
      </c>
      <c r="CW72" s="1225"/>
      <c r="CX72" s="1225"/>
      <c r="CY72" s="1225"/>
      <c r="CZ72" s="1225"/>
      <c r="DA72" s="1225"/>
      <c r="DB72" s="1225"/>
      <c r="DC72" s="1225"/>
    </row>
    <row r="73" spans="2:107" ht="13" x14ac:dyDescent="0.2">
      <c r="B73" s="10"/>
      <c r="G73" s="1226"/>
      <c r="H73" s="1226"/>
      <c r="I73" s="1226"/>
      <c r="J73" s="1226"/>
      <c r="K73" s="1231"/>
      <c r="L73" s="1231"/>
      <c r="M73" s="1231"/>
      <c r="N73" s="1231"/>
      <c r="AM73" s="19"/>
      <c r="AN73" s="1228" t="s">
        <v>8</v>
      </c>
      <c r="AO73" s="1228"/>
      <c r="AP73" s="1228"/>
      <c r="AQ73" s="1228"/>
      <c r="AR73" s="1228"/>
      <c r="AS73" s="1228"/>
      <c r="AT73" s="1228"/>
      <c r="AU73" s="1228"/>
      <c r="AV73" s="1228"/>
      <c r="AW73" s="1228"/>
      <c r="AX73" s="1228"/>
      <c r="AY73" s="1228"/>
      <c r="AZ73" s="1228"/>
      <c r="BA73" s="1228"/>
      <c r="BB73" s="1228" t="s">
        <v>9</v>
      </c>
      <c r="BC73" s="1228"/>
      <c r="BD73" s="1228"/>
      <c r="BE73" s="1228"/>
      <c r="BF73" s="1228"/>
      <c r="BG73" s="1228"/>
      <c r="BH73" s="1228"/>
      <c r="BI73" s="1228"/>
      <c r="BJ73" s="1228"/>
      <c r="BK73" s="1228"/>
      <c r="BL73" s="1228"/>
      <c r="BM73" s="1228"/>
      <c r="BN73" s="1228"/>
      <c r="BO73" s="1228"/>
      <c r="BP73" s="1211">
        <v>48.9</v>
      </c>
      <c r="BQ73" s="1211"/>
      <c r="BR73" s="1211"/>
      <c r="BS73" s="1211"/>
      <c r="BT73" s="1211"/>
      <c r="BU73" s="1211"/>
      <c r="BV73" s="1211"/>
      <c r="BW73" s="1211"/>
      <c r="BX73" s="1211">
        <v>48.7</v>
      </c>
      <c r="BY73" s="1211"/>
      <c r="BZ73" s="1211"/>
      <c r="CA73" s="1211"/>
      <c r="CB73" s="1211"/>
      <c r="CC73" s="1211"/>
      <c r="CD73" s="1211"/>
      <c r="CE73" s="1211"/>
      <c r="CF73" s="1211">
        <v>48.2</v>
      </c>
      <c r="CG73" s="1211"/>
      <c r="CH73" s="1211"/>
      <c r="CI73" s="1211"/>
      <c r="CJ73" s="1211"/>
      <c r="CK73" s="1211"/>
      <c r="CL73" s="1211"/>
      <c r="CM73" s="1211"/>
      <c r="CN73" s="1211">
        <v>33.799999999999997</v>
      </c>
      <c r="CO73" s="1211"/>
      <c r="CP73" s="1211"/>
      <c r="CQ73" s="1211"/>
      <c r="CR73" s="1211"/>
      <c r="CS73" s="1211"/>
      <c r="CT73" s="1211"/>
      <c r="CU73" s="1211"/>
      <c r="CV73" s="1211">
        <v>24.7</v>
      </c>
      <c r="CW73" s="1211"/>
      <c r="CX73" s="1211"/>
      <c r="CY73" s="1211"/>
      <c r="CZ73" s="1211"/>
      <c r="DA73" s="1211"/>
      <c r="DB73" s="1211"/>
      <c r="DC73" s="1211"/>
    </row>
    <row r="74" spans="2:107" ht="13" x14ac:dyDescent="0.2">
      <c r="B74" s="10"/>
      <c r="G74" s="1226"/>
      <c r="H74" s="1226"/>
      <c r="I74" s="1226"/>
      <c r="J74" s="1226"/>
      <c r="K74" s="1231"/>
      <c r="L74" s="1231"/>
      <c r="M74" s="1231"/>
      <c r="N74" s="1231"/>
      <c r="AM74" s="19"/>
      <c r="AN74" s="1228"/>
      <c r="AO74" s="1228"/>
      <c r="AP74" s="1228"/>
      <c r="AQ74" s="1228"/>
      <c r="AR74" s="1228"/>
      <c r="AS74" s="1228"/>
      <c r="AT74" s="1228"/>
      <c r="AU74" s="1228"/>
      <c r="AV74" s="1228"/>
      <c r="AW74" s="1228"/>
      <c r="AX74" s="1228"/>
      <c r="AY74" s="1228"/>
      <c r="AZ74" s="1228"/>
      <c r="BA74" s="1228"/>
      <c r="BB74" s="1228"/>
      <c r="BC74" s="1228"/>
      <c r="BD74" s="1228"/>
      <c r="BE74" s="1228"/>
      <c r="BF74" s="1228"/>
      <c r="BG74" s="1228"/>
      <c r="BH74" s="1228"/>
      <c r="BI74" s="1228"/>
      <c r="BJ74" s="1228"/>
      <c r="BK74" s="1228"/>
      <c r="BL74" s="1228"/>
      <c r="BM74" s="1228"/>
      <c r="BN74" s="1228"/>
      <c r="BO74" s="1228"/>
      <c r="BP74" s="1211"/>
      <c r="BQ74" s="1211"/>
      <c r="BR74" s="1211"/>
      <c r="BS74" s="1211"/>
      <c r="BT74" s="1211"/>
      <c r="BU74" s="1211"/>
      <c r="BV74" s="1211"/>
      <c r="BW74" s="1211"/>
      <c r="BX74" s="1211"/>
      <c r="BY74" s="1211"/>
      <c r="BZ74" s="1211"/>
      <c r="CA74" s="1211"/>
      <c r="CB74" s="1211"/>
      <c r="CC74" s="1211"/>
      <c r="CD74" s="1211"/>
      <c r="CE74" s="1211"/>
      <c r="CF74" s="1211"/>
      <c r="CG74" s="1211"/>
      <c r="CH74" s="1211"/>
      <c r="CI74" s="1211"/>
      <c r="CJ74" s="1211"/>
      <c r="CK74" s="1211"/>
      <c r="CL74" s="1211"/>
      <c r="CM74" s="1211"/>
      <c r="CN74" s="1211"/>
      <c r="CO74" s="1211"/>
      <c r="CP74" s="1211"/>
      <c r="CQ74" s="1211"/>
      <c r="CR74" s="1211"/>
      <c r="CS74" s="1211"/>
      <c r="CT74" s="1211"/>
      <c r="CU74" s="1211"/>
      <c r="CV74" s="1211"/>
      <c r="CW74" s="1211"/>
      <c r="CX74" s="1211"/>
      <c r="CY74" s="1211"/>
      <c r="CZ74" s="1211"/>
      <c r="DA74" s="1211"/>
      <c r="DB74" s="1211"/>
      <c r="DC74" s="1211"/>
    </row>
    <row r="75" spans="2:107" ht="13" x14ac:dyDescent="0.2">
      <c r="B75" s="10"/>
      <c r="G75" s="1226"/>
      <c r="H75" s="1226"/>
      <c r="I75" s="1221"/>
      <c r="J75" s="1221"/>
      <c r="K75" s="1227"/>
      <c r="L75" s="1227"/>
      <c r="M75" s="1227"/>
      <c r="N75" s="1227"/>
      <c r="AM75" s="19"/>
      <c r="AN75" s="1228"/>
      <c r="AO75" s="1228"/>
      <c r="AP75" s="1228"/>
      <c r="AQ75" s="1228"/>
      <c r="AR75" s="1228"/>
      <c r="AS75" s="1228"/>
      <c r="AT75" s="1228"/>
      <c r="AU75" s="1228"/>
      <c r="AV75" s="1228"/>
      <c r="AW75" s="1228"/>
      <c r="AX75" s="1228"/>
      <c r="AY75" s="1228"/>
      <c r="AZ75" s="1228"/>
      <c r="BA75" s="1228"/>
      <c r="BB75" s="1228" t="s">
        <v>13</v>
      </c>
      <c r="BC75" s="1228"/>
      <c r="BD75" s="1228"/>
      <c r="BE75" s="1228"/>
      <c r="BF75" s="1228"/>
      <c r="BG75" s="1228"/>
      <c r="BH75" s="1228"/>
      <c r="BI75" s="1228"/>
      <c r="BJ75" s="1228"/>
      <c r="BK75" s="1228"/>
      <c r="BL75" s="1228"/>
      <c r="BM75" s="1228"/>
      <c r="BN75" s="1228"/>
      <c r="BO75" s="1228"/>
      <c r="BP75" s="1211">
        <v>0.5</v>
      </c>
      <c r="BQ75" s="1211"/>
      <c r="BR75" s="1211"/>
      <c r="BS75" s="1211"/>
      <c r="BT75" s="1211"/>
      <c r="BU75" s="1211"/>
      <c r="BV75" s="1211"/>
      <c r="BW75" s="1211"/>
      <c r="BX75" s="1211">
        <v>0.7</v>
      </c>
      <c r="BY75" s="1211"/>
      <c r="BZ75" s="1211"/>
      <c r="CA75" s="1211"/>
      <c r="CB75" s="1211"/>
      <c r="CC75" s="1211"/>
      <c r="CD75" s="1211"/>
      <c r="CE75" s="1211"/>
      <c r="CF75" s="1211">
        <v>1.2</v>
      </c>
      <c r="CG75" s="1211"/>
      <c r="CH75" s="1211"/>
      <c r="CI75" s="1211"/>
      <c r="CJ75" s="1211"/>
      <c r="CK75" s="1211"/>
      <c r="CL75" s="1211"/>
      <c r="CM75" s="1211"/>
      <c r="CN75" s="1211">
        <v>1.9</v>
      </c>
      <c r="CO75" s="1211"/>
      <c r="CP75" s="1211"/>
      <c r="CQ75" s="1211"/>
      <c r="CR75" s="1211"/>
      <c r="CS75" s="1211"/>
      <c r="CT75" s="1211"/>
      <c r="CU75" s="1211"/>
      <c r="CV75" s="1211">
        <v>2.8</v>
      </c>
      <c r="CW75" s="1211"/>
      <c r="CX75" s="1211"/>
      <c r="CY75" s="1211"/>
      <c r="CZ75" s="1211"/>
      <c r="DA75" s="1211"/>
      <c r="DB75" s="1211"/>
      <c r="DC75" s="1211"/>
    </row>
    <row r="76" spans="2:107" ht="13" x14ac:dyDescent="0.2">
      <c r="B76" s="10"/>
      <c r="G76" s="1226"/>
      <c r="H76" s="1226"/>
      <c r="I76" s="1221"/>
      <c r="J76" s="1221"/>
      <c r="K76" s="1227"/>
      <c r="L76" s="1227"/>
      <c r="M76" s="1227"/>
      <c r="N76" s="1227"/>
      <c r="AM76" s="19"/>
      <c r="AN76" s="1228"/>
      <c r="AO76" s="1228"/>
      <c r="AP76" s="1228"/>
      <c r="AQ76" s="1228"/>
      <c r="AR76" s="1228"/>
      <c r="AS76" s="1228"/>
      <c r="AT76" s="1228"/>
      <c r="AU76" s="1228"/>
      <c r="AV76" s="1228"/>
      <c r="AW76" s="1228"/>
      <c r="AX76" s="1228"/>
      <c r="AY76" s="1228"/>
      <c r="AZ76" s="1228"/>
      <c r="BA76" s="1228"/>
      <c r="BB76" s="1228"/>
      <c r="BC76" s="1228"/>
      <c r="BD76" s="1228"/>
      <c r="BE76" s="1228"/>
      <c r="BF76" s="1228"/>
      <c r="BG76" s="1228"/>
      <c r="BH76" s="1228"/>
      <c r="BI76" s="1228"/>
      <c r="BJ76" s="1228"/>
      <c r="BK76" s="1228"/>
      <c r="BL76" s="1228"/>
      <c r="BM76" s="1228"/>
      <c r="BN76" s="1228"/>
      <c r="BO76" s="1228"/>
      <c r="BP76" s="1211"/>
      <c r="BQ76" s="1211"/>
      <c r="BR76" s="1211"/>
      <c r="BS76" s="1211"/>
      <c r="BT76" s="1211"/>
      <c r="BU76" s="1211"/>
      <c r="BV76" s="1211"/>
      <c r="BW76" s="1211"/>
      <c r="BX76" s="1211"/>
      <c r="BY76" s="1211"/>
      <c r="BZ76" s="1211"/>
      <c r="CA76" s="1211"/>
      <c r="CB76" s="1211"/>
      <c r="CC76" s="1211"/>
      <c r="CD76" s="1211"/>
      <c r="CE76" s="1211"/>
      <c r="CF76" s="1211"/>
      <c r="CG76" s="1211"/>
      <c r="CH76" s="1211"/>
      <c r="CI76" s="1211"/>
      <c r="CJ76" s="1211"/>
      <c r="CK76" s="1211"/>
      <c r="CL76" s="1211"/>
      <c r="CM76" s="1211"/>
      <c r="CN76" s="1211"/>
      <c r="CO76" s="1211"/>
      <c r="CP76" s="1211"/>
      <c r="CQ76" s="1211"/>
      <c r="CR76" s="1211"/>
      <c r="CS76" s="1211"/>
      <c r="CT76" s="1211"/>
      <c r="CU76" s="1211"/>
      <c r="CV76" s="1211"/>
      <c r="CW76" s="1211"/>
      <c r="CX76" s="1211"/>
      <c r="CY76" s="1211"/>
      <c r="CZ76" s="1211"/>
      <c r="DA76" s="1211"/>
      <c r="DB76" s="1211"/>
      <c r="DC76" s="1211"/>
    </row>
    <row r="77" spans="2:107" ht="13" x14ac:dyDescent="0.2">
      <c r="B77" s="10"/>
      <c r="G77" s="1221"/>
      <c r="H77" s="1221"/>
      <c r="I77" s="1221"/>
      <c r="J77" s="1221"/>
      <c r="K77" s="1231"/>
      <c r="L77" s="1231"/>
      <c r="M77" s="1231"/>
      <c r="N77" s="1231"/>
      <c r="AN77" s="1225" t="s">
        <v>11</v>
      </c>
      <c r="AO77" s="1225"/>
      <c r="AP77" s="1225"/>
      <c r="AQ77" s="1225"/>
      <c r="AR77" s="1225"/>
      <c r="AS77" s="1225"/>
      <c r="AT77" s="1225"/>
      <c r="AU77" s="1225"/>
      <c r="AV77" s="1225"/>
      <c r="AW77" s="1225"/>
      <c r="AX77" s="1225"/>
      <c r="AY77" s="1225"/>
      <c r="AZ77" s="1225"/>
      <c r="BA77" s="1225"/>
      <c r="BB77" s="1228" t="s">
        <v>9</v>
      </c>
      <c r="BC77" s="1228"/>
      <c r="BD77" s="1228"/>
      <c r="BE77" s="1228"/>
      <c r="BF77" s="1228"/>
      <c r="BG77" s="1228"/>
      <c r="BH77" s="1228"/>
      <c r="BI77" s="1228"/>
      <c r="BJ77" s="1228"/>
      <c r="BK77" s="1228"/>
      <c r="BL77" s="1228"/>
      <c r="BM77" s="1228"/>
      <c r="BN77" s="1228"/>
      <c r="BO77" s="1228"/>
      <c r="BP77" s="1211">
        <v>23.1</v>
      </c>
      <c r="BQ77" s="1211"/>
      <c r="BR77" s="1211"/>
      <c r="BS77" s="1211"/>
      <c r="BT77" s="1211"/>
      <c r="BU77" s="1211"/>
      <c r="BV77" s="1211"/>
      <c r="BW77" s="1211"/>
      <c r="BX77" s="1211">
        <v>19</v>
      </c>
      <c r="BY77" s="1211"/>
      <c r="BZ77" s="1211"/>
      <c r="CA77" s="1211"/>
      <c r="CB77" s="1211"/>
      <c r="CC77" s="1211"/>
      <c r="CD77" s="1211"/>
      <c r="CE77" s="1211"/>
      <c r="CF77" s="1211">
        <v>18</v>
      </c>
      <c r="CG77" s="1211"/>
      <c r="CH77" s="1211"/>
      <c r="CI77" s="1211"/>
      <c r="CJ77" s="1211"/>
      <c r="CK77" s="1211"/>
      <c r="CL77" s="1211"/>
      <c r="CM77" s="1211"/>
      <c r="CN77" s="1211">
        <v>13.1</v>
      </c>
      <c r="CO77" s="1211"/>
      <c r="CP77" s="1211"/>
      <c r="CQ77" s="1211"/>
      <c r="CR77" s="1211"/>
      <c r="CS77" s="1211"/>
      <c r="CT77" s="1211"/>
      <c r="CU77" s="1211"/>
      <c r="CV77" s="1211">
        <v>10.9</v>
      </c>
      <c r="CW77" s="1211"/>
      <c r="CX77" s="1211"/>
      <c r="CY77" s="1211"/>
      <c r="CZ77" s="1211"/>
      <c r="DA77" s="1211"/>
      <c r="DB77" s="1211"/>
      <c r="DC77" s="1211"/>
    </row>
    <row r="78" spans="2:107" ht="13" x14ac:dyDescent="0.2">
      <c r="B78" s="10"/>
      <c r="G78" s="1221"/>
      <c r="H78" s="1221"/>
      <c r="I78" s="1221"/>
      <c r="J78" s="1221"/>
      <c r="K78" s="1231"/>
      <c r="L78" s="1231"/>
      <c r="M78" s="1231"/>
      <c r="N78" s="1231"/>
      <c r="AN78" s="1225"/>
      <c r="AO78" s="1225"/>
      <c r="AP78" s="1225"/>
      <c r="AQ78" s="1225"/>
      <c r="AR78" s="1225"/>
      <c r="AS78" s="1225"/>
      <c r="AT78" s="1225"/>
      <c r="AU78" s="1225"/>
      <c r="AV78" s="1225"/>
      <c r="AW78" s="1225"/>
      <c r="AX78" s="1225"/>
      <c r="AY78" s="1225"/>
      <c r="AZ78" s="1225"/>
      <c r="BA78" s="1225"/>
      <c r="BB78" s="1228"/>
      <c r="BC78" s="1228"/>
      <c r="BD78" s="1228"/>
      <c r="BE78" s="1228"/>
      <c r="BF78" s="1228"/>
      <c r="BG78" s="1228"/>
      <c r="BH78" s="1228"/>
      <c r="BI78" s="1228"/>
      <c r="BJ78" s="1228"/>
      <c r="BK78" s="1228"/>
      <c r="BL78" s="1228"/>
      <c r="BM78" s="1228"/>
      <c r="BN78" s="1228"/>
      <c r="BO78" s="1228"/>
      <c r="BP78" s="1211"/>
      <c r="BQ78" s="1211"/>
      <c r="BR78" s="1211"/>
      <c r="BS78" s="1211"/>
      <c r="BT78" s="1211"/>
      <c r="BU78" s="1211"/>
      <c r="BV78" s="1211"/>
      <c r="BW78" s="1211"/>
      <c r="BX78" s="1211"/>
      <c r="BY78" s="1211"/>
      <c r="BZ78" s="1211"/>
      <c r="CA78" s="1211"/>
      <c r="CB78" s="1211"/>
      <c r="CC78" s="1211"/>
      <c r="CD78" s="1211"/>
      <c r="CE78" s="1211"/>
      <c r="CF78" s="1211"/>
      <c r="CG78" s="1211"/>
      <c r="CH78" s="1211"/>
      <c r="CI78" s="1211"/>
      <c r="CJ78" s="1211"/>
      <c r="CK78" s="1211"/>
      <c r="CL78" s="1211"/>
      <c r="CM78" s="1211"/>
      <c r="CN78" s="1211"/>
      <c r="CO78" s="1211"/>
      <c r="CP78" s="1211"/>
      <c r="CQ78" s="1211"/>
      <c r="CR78" s="1211"/>
      <c r="CS78" s="1211"/>
      <c r="CT78" s="1211"/>
      <c r="CU78" s="1211"/>
      <c r="CV78" s="1211"/>
      <c r="CW78" s="1211"/>
      <c r="CX78" s="1211"/>
      <c r="CY78" s="1211"/>
      <c r="CZ78" s="1211"/>
      <c r="DA78" s="1211"/>
      <c r="DB78" s="1211"/>
      <c r="DC78" s="1211"/>
    </row>
    <row r="79" spans="2:107" ht="13" x14ac:dyDescent="0.2">
      <c r="B79" s="10"/>
      <c r="G79" s="1221"/>
      <c r="H79" s="1221"/>
      <c r="I79" s="1230"/>
      <c r="J79" s="1230"/>
      <c r="K79" s="1232"/>
      <c r="L79" s="1232"/>
      <c r="M79" s="1232"/>
      <c r="N79" s="1232"/>
      <c r="AN79" s="1225"/>
      <c r="AO79" s="1225"/>
      <c r="AP79" s="1225"/>
      <c r="AQ79" s="1225"/>
      <c r="AR79" s="1225"/>
      <c r="AS79" s="1225"/>
      <c r="AT79" s="1225"/>
      <c r="AU79" s="1225"/>
      <c r="AV79" s="1225"/>
      <c r="AW79" s="1225"/>
      <c r="AX79" s="1225"/>
      <c r="AY79" s="1225"/>
      <c r="AZ79" s="1225"/>
      <c r="BA79" s="1225"/>
      <c r="BB79" s="1228" t="s">
        <v>13</v>
      </c>
      <c r="BC79" s="1228"/>
      <c r="BD79" s="1228"/>
      <c r="BE79" s="1228"/>
      <c r="BF79" s="1228"/>
      <c r="BG79" s="1228"/>
      <c r="BH79" s="1228"/>
      <c r="BI79" s="1228"/>
      <c r="BJ79" s="1228"/>
      <c r="BK79" s="1228"/>
      <c r="BL79" s="1228"/>
      <c r="BM79" s="1228"/>
      <c r="BN79" s="1228"/>
      <c r="BO79" s="1228"/>
      <c r="BP79" s="1211">
        <v>4.2</v>
      </c>
      <c r="BQ79" s="1211"/>
      <c r="BR79" s="1211"/>
      <c r="BS79" s="1211"/>
      <c r="BT79" s="1211"/>
      <c r="BU79" s="1211"/>
      <c r="BV79" s="1211"/>
      <c r="BW79" s="1211"/>
      <c r="BX79" s="1211">
        <v>3.6</v>
      </c>
      <c r="BY79" s="1211"/>
      <c r="BZ79" s="1211"/>
      <c r="CA79" s="1211"/>
      <c r="CB79" s="1211"/>
      <c r="CC79" s="1211"/>
      <c r="CD79" s="1211"/>
      <c r="CE79" s="1211"/>
      <c r="CF79" s="1211">
        <v>3.5</v>
      </c>
      <c r="CG79" s="1211"/>
      <c r="CH79" s="1211"/>
      <c r="CI79" s="1211"/>
      <c r="CJ79" s="1211"/>
      <c r="CK79" s="1211"/>
      <c r="CL79" s="1211"/>
      <c r="CM79" s="1211"/>
      <c r="CN79" s="1211">
        <v>3.6</v>
      </c>
      <c r="CO79" s="1211"/>
      <c r="CP79" s="1211"/>
      <c r="CQ79" s="1211"/>
      <c r="CR79" s="1211"/>
      <c r="CS79" s="1211"/>
      <c r="CT79" s="1211"/>
      <c r="CU79" s="1211"/>
      <c r="CV79" s="1211">
        <v>4</v>
      </c>
      <c r="CW79" s="1211"/>
      <c r="CX79" s="1211"/>
      <c r="CY79" s="1211"/>
      <c r="CZ79" s="1211"/>
      <c r="DA79" s="1211"/>
      <c r="DB79" s="1211"/>
      <c r="DC79" s="1211"/>
    </row>
    <row r="80" spans="2:107" ht="13" x14ac:dyDescent="0.2">
      <c r="B80" s="10"/>
      <c r="G80" s="1221"/>
      <c r="H80" s="1221"/>
      <c r="I80" s="1230"/>
      <c r="J80" s="1230"/>
      <c r="K80" s="1232"/>
      <c r="L80" s="1232"/>
      <c r="M80" s="1232"/>
      <c r="N80" s="1232"/>
      <c r="AN80" s="1225"/>
      <c r="AO80" s="1225"/>
      <c r="AP80" s="1225"/>
      <c r="AQ80" s="1225"/>
      <c r="AR80" s="1225"/>
      <c r="AS80" s="1225"/>
      <c r="AT80" s="1225"/>
      <c r="AU80" s="1225"/>
      <c r="AV80" s="1225"/>
      <c r="AW80" s="1225"/>
      <c r="AX80" s="1225"/>
      <c r="AY80" s="1225"/>
      <c r="AZ80" s="1225"/>
      <c r="BA80" s="1225"/>
      <c r="BB80" s="1228"/>
      <c r="BC80" s="1228"/>
      <c r="BD80" s="1228"/>
      <c r="BE80" s="1228"/>
      <c r="BF80" s="1228"/>
      <c r="BG80" s="1228"/>
      <c r="BH80" s="1228"/>
      <c r="BI80" s="1228"/>
      <c r="BJ80" s="1228"/>
      <c r="BK80" s="1228"/>
      <c r="BL80" s="1228"/>
      <c r="BM80" s="1228"/>
      <c r="BN80" s="1228"/>
      <c r="BO80" s="1228"/>
      <c r="BP80" s="1211"/>
      <c r="BQ80" s="1211"/>
      <c r="BR80" s="1211"/>
      <c r="BS80" s="1211"/>
      <c r="BT80" s="1211"/>
      <c r="BU80" s="1211"/>
      <c r="BV80" s="1211"/>
      <c r="BW80" s="1211"/>
      <c r="BX80" s="1211"/>
      <c r="BY80" s="1211"/>
      <c r="BZ80" s="1211"/>
      <c r="CA80" s="1211"/>
      <c r="CB80" s="1211"/>
      <c r="CC80" s="1211"/>
      <c r="CD80" s="1211"/>
      <c r="CE80" s="1211"/>
      <c r="CF80" s="1211"/>
      <c r="CG80" s="1211"/>
      <c r="CH80" s="1211"/>
      <c r="CI80" s="1211"/>
      <c r="CJ80" s="1211"/>
      <c r="CK80" s="1211"/>
      <c r="CL80" s="1211"/>
      <c r="CM80" s="1211"/>
      <c r="CN80" s="1211"/>
      <c r="CO80" s="1211"/>
      <c r="CP80" s="1211"/>
      <c r="CQ80" s="1211"/>
      <c r="CR80" s="1211"/>
      <c r="CS80" s="1211"/>
      <c r="CT80" s="1211"/>
      <c r="CU80" s="1211"/>
      <c r="CV80" s="1211"/>
      <c r="CW80" s="1211"/>
      <c r="CX80" s="1211"/>
      <c r="CY80" s="1211"/>
      <c r="CZ80" s="1211"/>
      <c r="DA80" s="1211"/>
      <c r="DB80" s="1211"/>
      <c r="DC80" s="1211"/>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fmG9HIOx6ptWAOR818H87GSRsbR5HeNVPQOqqtGPa7VhpLIrPY6hFxavi+WjrUGyr1EiSu+4d/MzEbDqJw7rQ==" saltValue="GbXEPGIZ8YBFY7MfNYzFV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k58VpZ6dKl0/lD/QT6Mgh2LjQHnO22n128Dnxkv7KyyE3qh10daQRSikWzPWangn5zj9JG/9VG5FQ6lMpimuOA==" saltValue="tNK9VGi5XdZV4JvVFZuGR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hZruYTK31Gvq/wyGctumgko9FfurbtwAdyx0Q4kaLhhSy7ayoIRMgX8a8sWFRl+L50pOilI1IE+zBnU7vWnqNA==" saltValue="gtawMCAw8eOFVkCdc7ZjW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1" t="s">
        <v>153</v>
      </c>
      <c r="DI1" s="712"/>
      <c r="DJ1" s="712"/>
      <c r="DK1" s="712"/>
      <c r="DL1" s="712"/>
      <c r="DM1" s="712"/>
      <c r="DN1" s="713"/>
      <c r="DO1" s="73"/>
      <c r="DP1" s="711" t="s">
        <v>154</v>
      </c>
      <c r="DQ1" s="712"/>
      <c r="DR1" s="712"/>
      <c r="DS1" s="712"/>
      <c r="DT1" s="712"/>
      <c r="DU1" s="712"/>
      <c r="DV1" s="712"/>
      <c r="DW1" s="712"/>
      <c r="DX1" s="712"/>
      <c r="DY1" s="712"/>
      <c r="DZ1" s="712"/>
      <c r="EA1" s="712"/>
      <c r="EB1" s="712"/>
      <c r="EC1" s="713"/>
      <c r="ED1" s="72"/>
      <c r="EE1" s="72"/>
      <c r="EF1" s="72"/>
      <c r="EG1" s="72"/>
      <c r="EH1" s="72"/>
      <c r="EI1" s="72"/>
      <c r="EJ1" s="72"/>
      <c r="EK1" s="72"/>
      <c r="EL1" s="72"/>
      <c r="EM1" s="72"/>
    </row>
    <row r="2" spans="2:143" ht="22.5" customHeight="1" x14ac:dyDescent="0.2">
      <c r="B2" s="74" t="s">
        <v>155</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73" t="s">
        <v>156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22</v>
      </c>
      <c r="C4" s="674"/>
      <c r="D4" s="674"/>
      <c r="E4" s="674"/>
      <c r="F4" s="674"/>
      <c r="G4" s="674"/>
      <c r="H4" s="674"/>
      <c r="I4" s="674"/>
      <c r="J4" s="674"/>
      <c r="K4" s="674"/>
      <c r="L4" s="674"/>
      <c r="M4" s="674"/>
      <c r="N4" s="674"/>
      <c r="O4" s="674"/>
      <c r="P4" s="674"/>
      <c r="Q4" s="675"/>
      <c r="R4" s="673" t="s">
        <v>159</v>
      </c>
      <c r="S4" s="674"/>
      <c r="T4" s="674"/>
      <c r="U4" s="674"/>
      <c r="V4" s="674"/>
      <c r="W4" s="674"/>
      <c r="X4" s="674"/>
      <c r="Y4" s="675"/>
      <c r="Z4" s="673" t="s">
        <v>160</v>
      </c>
      <c r="AA4" s="674"/>
      <c r="AB4" s="674"/>
      <c r="AC4" s="675"/>
      <c r="AD4" s="673" t="s">
        <v>161</v>
      </c>
      <c r="AE4" s="674"/>
      <c r="AF4" s="674"/>
      <c r="AG4" s="674"/>
      <c r="AH4" s="674"/>
      <c r="AI4" s="674"/>
      <c r="AJ4" s="674"/>
      <c r="AK4" s="675"/>
      <c r="AL4" s="673" t="s">
        <v>160</v>
      </c>
      <c r="AM4" s="674"/>
      <c r="AN4" s="674"/>
      <c r="AO4" s="675"/>
      <c r="AP4" s="714" t="s">
        <v>162</v>
      </c>
      <c r="AQ4" s="714"/>
      <c r="AR4" s="714"/>
      <c r="AS4" s="714"/>
      <c r="AT4" s="714"/>
      <c r="AU4" s="714"/>
      <c r="AV4" s="714"/>
      <c r="AW4" s="714"/>
      <c r="AX4" s="714"/>
      <c r="AY4" s="714"/>
      <c r="AZ4" s="714"/>
      <c r="BA4" s="714"/>
      <c r="BB4" s="714"/>
      <c r="BC4" s="714"/>
      <c r="BD4" s="714"/>
      <c r="BE4" s="714"/>
      <c r="BF4" s="714"/>
      <c r="BG4" s="714" t="s">
        <v>163</v>
      </c>
      <c r="BH4" s="714"/>
      <c r="BI4" s="714"/>
      <c r="BJ4" s="714"/>
      <c r="BK4" s="714"/>
      <c r="BL4" s="714"/>
      <c r="BM4" s="714"/>
      <c r="BN4" s="714"/>
      <c r="BO4" s="714" t="s">
        <v>160</v>
      </c>
      <c r="BP4" s="714"/>
      <c r="BQ4" s="714"/>
      <c r="BR4" s="714"/>
      <c r="BS4" s="714" t="s">
        <v>164</v>
      </c>
      <c r="BT4" s="714"/>
      <c r="BU4" s="714"/>
      <c r="BV4" s="714"/>
      <c r="BW4" s="714"/>
      <c r="BX4" s="714"/>
      <c r="BY4" s="714"/>
      <c r="BZ4" s="714"/>
      <c r="CA4" s="714"/>
      <c r="CB4" s="714"/>
      <c r="CD4" s="673" t="s">
        <v>165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0" t="s">
        <v>166</v>
      </c>
      <c r="C5" s="671"/>
      <c r="D5" s="671"/>
      <c r="E5" s="671"/>
      <c r="F5" s="671"/>
      <c r="G5" s="671"/>
      <c r="H5" s="671"/>
      <c r="I5" s="671"/>
      <c r="J5" s="671"/>
      <c r="K5" s="671"/>
      <c r="L5" s="671"/>
      <c r="M5" s="671"/>
      <c r="N5" s="671"/>
      <c r="O5" s="671"/>
      <c r="P5" s="671"/>
      <c r="Q5" s="672"/>
      <c r="R5" s="667">
        <v>38237629</v>
      </c>
      <c r="S5" s="668"/>
      <c r="T5" s="668"/>
      <c r="U5" s="668"/>
      <c r="V5" s="668"/>
      <c r="W5" s="668"/>
      <c r="X5" s="668"/>
      <c r="Y5" s="696"/>
      <c r="Z5" s="709">
        <v>39.700000000000003</v>
      </c>
      <c r="AA5" s="709"/>
      <c r="AB5" s="709"/>
      <c r="AC5" s="709"/>
      <c r="AD5" s="710">
        <v>34759198</v>
      </c>
      <c r="AE5" s="710"/>
      <c r="AF5" s="710"/>
      <c r="AG5" s="710"/>
      <c r="AH5" s="710"/>
      <c r="AI5" s="710"/>
      <c r="AJ5" s="710"/>
      <c r="AK5" s="710"/>
      <c r="AL5" s="697">
        <v>76.8</v>
      </c>
      <c r="AM5" s="679"/>
      <c r="AN5" s="679"/>
      <c r="AO5" s="698"/>
      <c r="AP5" s="670" t="s">
        <v>167</v>
      </c>
      <c r="AQ5" s="671"/>
      <c r="AR5" s="671"/>
      <c r="AS5" s="671"/>
      <c r="AT5" s="671"/>
      <c r="AU5" s="671"/>
      <c r="AV5" s="671"/>
      <c r="AW5" s="671"/>
      <c r="AX5" s="671"/>
      <c r="AY5" s="671"/>
      <c r="AZ5" s="671"/>
      <c r="BA5" s="671"/>
      <c r="BB5" s="671"/>
      <c r="BC5" s="671"/>
      <c r="BD5" s="671"/>
      <c r="BE5" s="671"/>
      <c r="BF5" s="672"/>
      <c r="BG5" s="615">
        <v>34759198</v>
      </c>
      <c r="BH5" s="616"/>
      <c r="BI5" s="616"/>
      <c r="BJ5" s="616"/>
      <c r="BK5" s="616"/>
      <c r="BL5" s="616"/>
      <c r="BM5" s="616"/>
      <c r="BN5" s="617"/>
      <c r="BO5" s="653">
        <v>90.9</v>
      </c>
      <c r="BP5" s="653"/>
      <c r="BQ5" s="653"/>
      <c r="BR5" s="653"/>
      <c r="BS5" s="654">
        <v>100538</v>
      </c>
      <c r="BT5" s="654"/>
      <c r="BU5" s="654"/>
      <c r="BV5" s="654"/>
      <c r="BW5" s="654"/>
      <c r="BX5" s="654"/>
      <c r="BY5" s="654"/>
      <c r="BZ5" s="654"/>
      <c r="CA5" s="654"/>
      <c r="CB5" s="689"/>
      <c r="CD5" s="673" t="s">
        <v>162</v>
      </c>
      <c r="CE5" s="674"/>
      <c r="CF5" s="674"/>
      <c r="CG5" s="674"/>
      <c r="CH5" s="674"/>
      <c r="CI5" s="674"/>
      <c r="CJ5" s="674"/>
      <c r="CK5" s="674"/>
      <c r="CL5" s="674"/>
      <c r="CM5" s="674"/>
      <c r="CN5" s="674"/>
      <c r="CO5" s="674"/>
      <c r="CP5" s="674"/>
      <c r="CQ5" s="675"/>
      <c r="CR5" s="673" t="s">
        <v>168</v>
      </c>
      <c r="CS5" s="674"/>
      <c r="CT5" s="674"/>
      <c r="CU5" s="674"/>
      <c r="CV5" s="674"/>
      <c r="CW5" s="674"/>
      <c r="CX5" s="674"/>
      <c r="CY5" s="675"/>
      <c r="CZ5" s="673" t="s">
        <v>160</v>
      </c>
      <c r="DA5" s="674"/>
      <c r="DB5" s="674"/>
      <c r="DC5" s="675"/>
      <c r="DD5" s="673" t="s">
        <v>169</v>
      </c>
      <c r="DE5" s="674"/>
      <c r="DF5" s="674"/>
      <c r="DG5" s="674"/>
      <c r="DH5" s="674"/>
      <c r="DI5" s="674"/>
      <c r="DJ5" s="674"/>
      <c r="DK5" s="674"/>
      <c r="DL5" s="674"/>
      <c r="DM5" s="674"/>
      <c r="DN5" s="674"/>
      <c r="DO5" s="674"/>
      <c r="DP5" s="675"/>
      <c r="DQ5" s="673" t="s">
        <v>170</v>
      </c>
      <c r="DR5" s="674"/>
      <c r="DS5" s="674"/>
      <c r="DT5" s="674"/>
      <c r="DU5" s="674"/>
      <c r="DV5" s="674"/>
      <c r="DW5" s="674"/>
      <c r="DX5" s="674"/>
      <c r="DY5" s="674"/>
      <c r="DZ5" s="674"/>
      <c r="EA5" s="674"/>
      <c r="EB5" s="674"/>
      <c r="EC5" s="675"/>
    </row>
    <row r="6" spans="2:143" ht="11.25" customHeight="1" x14ac:dyDescent="0.2">
      <c r="B6" s="612" t="s">
        <v>171</v>
      </c>
      <c r="C6" s="613"/>
      <c r="D6" s="613"/>
      <c r="E6" s="613"/>
      <c r="F6" s="613"/>
      <c r="G6" s="613"/>
      <c r="H6" s="613"/>
      <c r="I6" s="613"/>
      <c r="J6" s="613"/>
      <c r="K6" s="613"/>
      <c r="L6" s="613"/>
      <c r="M6" s="613"/>
      <c r="N6" s="613"/>
      <c r="O6" s="613"/>
      <c r="P6" s="613"/>
      <c r="Q6" s="614"/>
      <c r="R6" s="615">
        <v>392736</v>
      </c>
      <c r="S6" s="616"/>
      <c r="T6" s="616"/>
      <c r="U6" s="616"/>
      <c r="V6" s="616"/>
      <c r="W6" s="616"/>
      <c r="X6" s="616"/>
      <c r="Y6" s="617"/>
      <c r="Z6" s="653">
        <v>0.4</v>
      </c>
      <c r="AA6" s="653"/>
      <c r="AB6" s="653"/>
      <c r="AC6" s="653"/>
      <c r="AD6" s="654">
        <v>392736</v>
      </c>
      <c r="AE6" s="654"/>
      <c r="AF6" s="654"/>
      <c r="AG6" s="654"/>
      <c r="AH6" s="654"/>
      <c r="AI6" s="654"/>
      <c r="AJ6" s="654"/>
      <c r="AK6" s="654"/>
      <c r="AL6" s="618">
        <v>0.9</v>
      </c>
      <c r="AM6" s="619"/>
      <c r="AN6" s="619"/>
      <c r="AO6" s="655"/>
      <c r="AP6" s="612" t="s">
        <v>172</v>
      </c>
      <c r="AQ6" s="613"/>
      <c r="AR6" s="613"/>
      <c r="AS6" s="613"/>
      <c r="AT6" s="613"/>
      <c r="AU6" s="613"/>
      <c r="AV6" s="613"/>
      <c r="AW6" s="613"/>
      <c r="AX6" s="613"/>
      <c r="AY6" s="613"/>
      <c r="AZ6" s="613"/>
      <c r="BA6" s="613"/>
      <c r="BB6" s="613"/>
      <c r="BC6" s="613"/>
      <c r="BD6" s="613"/>
      <c r="BE6" s="613"/>
      <c r="BF6" s="614"/>
      <c r="BG6" s="615">
        <v>34759198</v>
      </c>
      <c r="BH6" s="616"/>
      <c r="BI6" s="616"/>
      <c r="BJ6" s="616"/>
      <c r="BK6" s="616"/>
      <c r="BL6" s="616"/>
      <c r="BM6" s="616"/>
      <c r="BN6" s="617"/>
      <c r="BO6" s="653">
        <v>90.9</v>
      </c>
      <c r="BP6" s="653"/>
      <c r="BQ6" s="653"/>
      <c r="BR6" s="653"/>
      <c r="BS6" s="654">
        <v>100538</v>
      </c>
      <c r="BT6" s="654"/>
      <c r="BU6" s="654"/>
      <c r="BV6" s="654"/>
      <c r="BW6" s="654"/>
      <c r="BX6" s="654"/>
      <c r="BY6" s="654"/>
      <c r="BZ6" s="654"/>
      <c r="CA6" s="654"/>
      <c r="CB6" s="689"/>
      <c r="CD6" s="670" t="s">
        <v>173</v>
      </c>
      <c r="CE6" s="671"/>
      <c r="CF6" s="671"/>
      <c r="CG6" s="671"/>
      <c r="CH6" s="671"/>
      <c r="CI6" s="671"/>
      <c r="CJ6" s="671"/>
      <c r="CK6" s="671"/>
      <c r="CL6" s="671"/>
      <c r="CM6" s="671"/>
      <c r="CN6" s="671"/>
      <c r="CO6" s="671"/>
      <c r="CP6" s="671"/>
      <c r="CQ6" s="672"/>
      <c r="CR6" s="615">
        <v>403019</v>
      </c>
      <c r="CS6" s="616"/>
      <c r="CT6" s="616"/>
      <c r="CU6" s="616"/>
      <c r="CV6" s="616"/>
      <c r="CW6" s="616"/>
      <c r="CX6" s="616"/>
      <c r="CY6" s="617"/>
      <c r="CZ6" s="697">
        <v>0.5</v>
      </c>
      <c r="DA6" s="679"/>
      <c r="DB6" s="679"/>
      <c r="DC6" s="699"/>
      <c r="DD6" s="621" t="s">
        <v>64</v>
      </c>
      <c r="DE6" s="616"/>
      <c r="DF6" s="616"/>
      <c r="DG6" s="616"/>
      <c r="DH6" s="616"/>
      <c r="DI6" s="616"/>
      <c r="DJ6" s="616"/>
      <c r="DK6" s="616"/>
      <c r="DL6" s="616"/>
      <c r="DM6" s="616"/>
      <c r="DN6" s="616"/>
      <c r="DO6" s="616"/>
      <c r="DP6" s="617"/>
      <c r="DQ6" s="621">
        <v>402988</v>
      </c>
      <c r="DR6" s="616"/>
      <c r="DS6" s="616"/>
      <c r="DT6" s="616"/>
      <c r="DU6" s="616"/>
      <c r="DV6" s="616"/>
      <c r="DW6" s="616"/>
      <c r="DX6" s="616"/>
      <c r="DY6" s="616"/>
      <c r="DZ6" s="616"/>
      <c r="EA6" s="616"/>
      <c r="EB6" s="616"/>
      <c r="EC6" s="652"/>
    </row>
    <row r="7" spans="2:143" ht="11.25" customHeight="1" x14ac:dyDescent="0.2">
      <c r="B7" s="612" t="s">
        <v>174</v>
      </c>
      <c r="C7" s="613"/>
      <c r="D7" s="613"/>
      <c r="E7" s="613"/>
      <c r="F7" s="613"/>
      <c r="G7" s="613"/>
      <c r="H7" s="613"/>
      <c r="I7" s="613"/>
      <c r="J7" s="613"/>
      <c r="K7" s="613"/>
      <c r="L7" s="613"/>
      <c r="M7" s="613"/>
      <c r="N7" s="613"/>
      <c r="O7" s="613"/>
      <c r="P7" s="613"/>
      <c r="Q7" s="614"/>
      <c r="R7" s="615">
        <v>14081</v>
      </c>
      <c r="S7" s="616"/>
      <c r="T7" s="616"/>
      <c r="U7" s="616"/>
      <c r="V7" s="616"/>
      <c r="W7" s="616"/>
      <c r="X7" s="616"/>
      <c r="Y7" s="617"/>
      <c r="Z7" s="653">
        <v>0</v>
      </c>
      <c r="AA7" s="653"/>
      <c r="AB7" s="653"/>
      <c r="AC7" s="653"/>
      <c r="AD7" s="654">
        <v>14081</v>
      </c>
      <c r="AE7" s="654"/>
      <c r="AF7" s="654"/>
      <c r="AG7" s="654"/>
      <c r="AH7" s="654"/>
      <c r="AI7" s="654"/>
      <c r="AJ7" s="654"/>
      <c r="AK7" s="654"/>
      <c r="AL7" s="618">
        <v>0</v>
      </c>
      <c r="AM7" s="619"/>
      <c r="AN7" s="619"/>
      <c r="AO7" s="655"/>
      <c r="AP7" s="612" t="s">
        <v>175</v>
      </c>
      <c r="AQ7" s="613"/>
      <c r="AR7" s="613"/>
      <c r="AS7" s="613"/>
      <c r="AT7" s="613"/>
      <c r="AU7" s="613"/>
      <c r="AV7" s="613"/>
      <c r="AW7" s="613"/>
      <c r="AX7" s="613"/>
      <c r="AY7" s="613"/>
      <c r="AZ7" s="613"/>
      <c r="BA7" s="613"/>
      <c r="BB7" s="613"/>
      <c r="BC7" s="613"/>
      <c r="BD7" s="613"/>
      <c r="BE7" s="613"/>
      <c r="BF7" s="614"/>
      <c r="BG7" s="615">
        <v>18753943</v>
      </c>
      <c r="BH7" s="616"/>
      <c r="BI7" s="616"/>
      <c r="BJ7" s="616"/>
      <c r="BK7" s="616"/>
      <c r="BL7" s="616"/>
      <c r="BM7" s="616"/>
      <c r="BN7" s="617"/>
      <c r="BO7" s="653">
        <v>49</v>
      </c>
      <c r="BP7" s="653"/>
      <c r="BQ7" s="653"/>
      <c r="BR7" s="653"/>
      <c r="BS7" s="654">
        <v>100538</v>
      </c>
      <c r="BT7" s="654"/>
      <c r="BU7" s="654"/>
      <c r="BV7" s="654"/>
      <c r="BW7" s="654"/>
      <c r="BX7" s="654"/>
      <c r="BY7" s="654"/>
      <c r="BZ7" s="654"/>
      <c r="CA7" s="654"/>
      <c r="CB7" s="689"/>
      <c r="CD7" s="612" t="s">
        <v>176</v>
      </c>
      <c r="CE7" s="613"/>
      <c r="CF7" s="613"/>
      <c r="CG7" s="613"/>
      <c r="CH7" s="613"/>
      <c r="CI7" s="613"/>
      <c r="CJ7" s="613"/>
      <c r="CK7" s="613"/>
      <c r="CL7" s="613"/>
      <c r="CM7" s="613"/>
      <c r="CN7" s="613"/>
      <c r="CO7" s="613"/>
      <c r="CP7" s="613"/>
      <c r="CQ7" s="614"/>
      <c r="CR7" s="615">
        <v>8353960</v>
      </c>
      <c r="CS7" s="616"/>
      <c r="CT7" s="616"/>
      <c r="CU7" s="616"/>
      <c r="CV7" s="616"/>
      <c r="CW7" s="616"/>
      <c r="CX7" s="616"/>
      <c r="CY7" s="617"/>
      <c r="CZ7" s="653">
        <v>9.4</v>
      </c>
      <c r="DA7" s="653"/>
      <c r="DB7" s="653"/>
      <c r="DC7" s="653"/>
      <c r="DD7" s="621">
        <v>126966</v>
      </c>
      <c r="DE7" s="616"/>
      <c r="DF7" s="616"/>
      <c r="DG7" s="616"/>
      <c r="DH7" s="616"/>
      <c r="DI7" s="616"/>
      <c r="DJ7" s="616"/>
      <c r="DK7" s="616"/>
      <c r="DL7" s="616"/>
      <c r="DM7" s="616"/>
      <c r="DN7" s="616"/>
      <c r="DO7" s="616"/>
      <c r="DP7" s="617"/>
      <c r="DQ7" s="621">
        <v>7189010</v>
      </c>
      <c r="DR7" s="616"/>
      <c r="DS7" s="616"/>
      <c r="DT7" s="616"/>
      <c r="DU7" s="616"/>
      <c r="DV7" s="616"/>
      <c r="DW7" s="616"/>
      <c r="DX7" s="616"/>
      <c r="DY7" s="616"/>
      <c r="DZ7" s="616"/>
      <c r="EA7" s="616"/>
      <c r="EB7" s="616"/>
      <c r="EC7" s="652"/>
    </row>
    <row r="8" spans="2:143" ht="11.25" customHeight="1" x14ac:dyDescent="0.2">
      <c r="B8" s="612" t="s">
        <v>177</v>
      </c>
      <c r="C8" s="613"/>
      <c r="D8" s="613"/>
      <c r="E8" s="613"/>
      <c r="F8" s="613"/>
      <c r="G8" s="613"/>
      <c r="H8" s="613"/>
      <c r="I8" s="613"/>
      <c r="J8" s="613"/>
      <c r="K8" s="613"/>
      <c r="L8" s="613"/>
      <c r="M8" s="613"/>
      <c r="N8" s="613"/>
      <c r="O8" s="613"/>
      <c r="P8" s="613"/>
      <c r="Q8" s="614"/>
      <c r="R8" s="615">
        <v>283329</v>
      </c>
      <c r="S8" s="616"/>
      <c r="T8" s="616"/>
      <c r="U8" s="616"/>
      <c r="V8" s="616"/>
      <c r="W8" s="616"/>
      <c r="X8" s="616"/>
      <c r="Y8" s="617"/>
      <c r="Z8" s="653">
        <v>0.3</v>
      </c>
      <c r="AA8" s="653"/>
      <c r="AB8" s="653"/>
      <c r="AC8" s="653"/>
      <c r="AD8" s="654">
        <v>283329</v>
      </c>
      <c r="AE8" s="654"/>
      <c r="AF8" s="654"/>
      <c r="AG8" s="654"/>
      <c r="AH8" s="654"/>
      <c r="AI8" s="654"/>
      <c r="AJ8" s="654"/>
      <c r="AK8" s="654"/>
      <c r="AL8" s="618">
        <v>0.6</v>
      </c>
      <c r="AM8" s="619"/>
      <c r="AN8" s="619"/>
      <c r="AO8" s="655"/>
      <c r="AP8" s="612" t="s">
        <v>178</v>
      </c>
      <c r="AQ8" s="613"/>
      <c r="AR8" s="613"/>
      <c r="AS8" s="613"/>
      <c r="AT8" s="613"/>
      <c r="AU8" s="613"/>
      <c r="AV8" s="613"/>
      <c r="AW8" s="613"/>
      <c r="AX8" s="613"/>
      <c r="AY8" s="613"/>
      <c r="AZ8" s="613"/>
      <c r="BA8" s="613"/>
      <c r="BB8" s="613"/>
      <c r="BC8" s="613"/>
      <c r="BD8" s="613"/>
      <c r="BE8" s="613"/>
      <c r="BF8" s="614"/>
      <c r="BG8" s="615">
        <v>438320</v>
      </c>
      <c r="BH8" s="616"/>
      <c r="BI8" s="616"/>
      <c r="BJ8" s="616"/>
      <c r="BK8" s="616"/>
      <c r="BL8" s="616"/>
      <c r="BM8" s="616"/>
      <c r="BN8" s="617"/>
      <c r="BO8" s="653">
        <v>1.1000000000000001</v>
      </c>
      <c r="BP8" s="653"/>
      <c r="BQ8" s="653"/>
      <c r="BR8" s="653"/>
      <c r="BS8" s="654" t="s">
        <v>64</v>
      </c>
      <c r="BT8" s="654"/>
      <c r="BU8" s="654"/>
      <c r="BV8" s="654"/>
      <c r="BW8" s="654"/>
      <c r="BX8" s="654"/>
      <c r="BY8" s="654"/>
      <c r="BZ8" s="654"/>
      <c r="CA8" s="654"/>
      <c r="CB8" s="689"/>
      <c r="CD8" s="612" t="s">
        <v>179</v>
      </c>
      <c r="CE8" s="613"/>
      <c r="CF8" s="613"/>
      <c r="CG8" s="613"/>
      <c r="CH8" s="613"/>
      <c r="CI8" s="613"/>
      <c r="CJ8" s="613"/>
      <c r="CK8" s="613"/>
      <c r="CL8" s="613"/>
      <c r="CM8" s="613"/>
      <c r="CN8" s="613"/>
      <c r="CO8" s="613"/>
      <c r="CP8" s="613"/>
      <c r="CQ8" s="614"/>
      <c r="CR8" s="615">
        <v>36825465</v>
      </c>
      <c r="CS8" s="616"/>
      <c r="CT8" s="616"/>
      <c r="CU8" s="616"/>
      <c r="CV8" s="616"/>
      <c r="CW8" s="616"/>
      <c r="CX8" s="616"/>
      <c r="CY8" s="617"/>
      <c r="CZ8" s="653">
        <v>41.5</v>
      </c>
      <c r="DA8" s="653"/>
      <c r="DB8" s="653"/>
      <c r="DC8" s="653"/>
      <c r="DD8" s="621">
        <v>15446</v>
      </c>
      <c r="DE8" s="616"/>
      <c r="DF8" s="616"/>
      <c r="DG8" s="616"/>
      <c r="DH8" s="616"/>
      <c r="DI8" s="616"/>
      <c r="DJ8" s="616"/>
      <c r="DK8" s="616"/>
      <c r="DL8" s="616"/>
      <c r="DM8" s="616"/>
      <c r="DN8" s="616"/>
      <c r="DO8" s="616"/>
      <c r="DP8" s="617"/>
      <c r="DQ8" s="621">
        <v>17107016</v>
      </c>
      <c r="DR8" s="616"/>
      <c r="DS8" s="616"/>
      <c r="DT8" s="616"/>
      <c r="DU8" s="616"/>
      <c r="DV8" s="616"/>
      <c r="DW8" s="616"/>
      <c r="DX8" s="616"/>
      <c r="DY8" s="616"/>
      <c r="DZ8" s="616"/>
      <c r="EA8" s="616"/>
      <c r="EB8" s="616"/>
      <c r="EC8" s="652"/>
    </row>
    <row r="9" spans="2:143" ht="11.25" customHeight="1" x14ac:dyDescent="0.2">
      <c r="B9" s="612" t="s">
        <v>180</v>
      </c>
      <c r="C9" s="613"/>
      <c r="D9" s="613"/>
      <c r="E9" s="613"/>
      <c r="F9" s="613"/>
      <c r="G9" s="613"/>
      <c r="H9" s="613"/>
      <c r="I9" s="613"/>
      <c r="J9" s="613"/>
      <c r="K9" s="613"/>
      <c r="L9" s="613"/>
      <c r="M9" s="613"/>
      <c r="N9" s="613"/>
      <c r="O9" s="613"/>
      <c r="P9" s="613"/>
      <c r="Q9" s="614"/>
      <c r="R9" s="615">
        <v>217269</v>
      </c>
      <c r="S9" s="616"/>
      <c r="T9" s="616"/>
      <c r="U9" s="616"/>
      <c r="V9" s="616"/>
      <c r="W9" s="616"/>
      <c r="X9" s="616"/>
      <c r="Y9" s="617"/>
      <c r="Z9" s="653">
        <v>0.2</v>
      </c>
      <c r="AA9" s="653"/>
      <c r="AB9" s="653"/>
      <c r="AC9" s="653"/>
      <c r="AD9" s="654">
        <v>217269</v>
      </c>
      <c r="AE9" s="654"/>
      <c r="AF9" s="654"/>
      <c r="AG9" s="654"/>
      <c r="AH9" s="654"/>
      <c r="AI9" s="654"/>
      <c r="AJ9" s="654"/>
      <c r="AK9" s="654"/>
      <c r="AL9" s="618">
        <v>0.5</v>
      </c>
      <c r="AM9" s="619"/>
      <c r="AN9" s="619"/>
      <c r="AO9" s="655"/>
      <c r="AP9" s="612" t="s">
        <v>181</v>
      </c>
      <c r="AQ9" s="613"/>
      <c r="AR9" s="613"/>
      <c r="AS9" s="613"/>
      <c r="AT9" s="613"/>
      <c r="AU9" s="613"/>
      <c r="AV9" s="613"/>
      <c r="AW9" s="613"/>
      <c r="AX9" s="613"/>
      <c r="AY9" s="613"/>
      <c r="AZ9" s="613"/>
      <c r="BA9" s="613"/>
      <c r="BB9" s="613"/>
      <c r="BC9" s="613"/>
      <c r="BD9" s="613"/>
      <c r="BE9" s="613"/>
      <c r="BF9" s="614"/>
      <c r="BG9" s="615">
        <v>17044159</v>
      </c>
      <c r="BH9" s="616"/>
      <c r="BI9" s="616"/>
      <c r="BJ9" s="616"/>
      <c r="BK9" s="616"/>
      <c r="BL9" s="616"/>
      <c r="BM9" s="616"/>
      <c r="BN9" s="617"/>
      <c r="BO9" s="653">
        <v>44.6</v>
      </c>
      <c r="BP9" s="653"/>
      <c r="BQ9" s="653"/>
      <c r="BR9" s="653"/>
      <c r="BS9" s="654" t="s">
        <v>64</v>
      </c>
      <c r="BT9" s="654"/>
      <c r="BU9" s="654"/>
      <c r="BV9" s="654"/>
      <c r="BW9" s="654"/>
      <c r="BX9" s="654"/>
      <c r="BY9" s="654"/>
      <c r="BZ9" s="654"/>
      <c r="CA9" s="654"/>
      <c r="CB9" s="689"/>
      <c r="CD9" s="612" t="s">
        <v>182</v>
      </c>
      <c r="CE9" s="613"/>
      <c r="CF9" s="613"/>
      <c r="CG9" s="613"/>
      <c r="CH9" s="613"/>
      <c r="CI9" s="613"/>
      <c r="CJ9" s="613"/>
      <c r="CK9" s="613"/>
      <c r="CL9" s="613"/>
      <c r="CM9" s="613"/>
      <c r="CN9" s="613"/>
      <c r="CO9" s="613"/>
      <c r="CP9" s="613"/>
      <c r="CQ9" s="614"/>
      <c r="CR9" s="615">
        <v>13188464</v>
      </c>
      <c r="CS9" s="616"/>
      <c r="CT9" s="616"/>
      <c r="CU9" s="616"/>
      <c r="CV9" s="616"/>
      <c r="CW9" s="616"/>
      <c r="CX9" s="616"/>
      <c r="CY9" s="617"/>
      <c r="CZ9" s="653">
        <v>14.8</v>
      </c>
      <c r="DA9" s="653"/>
      <c r="DB9" s="653"/>
      <c r="DC9" s="653"/>
      <c r="DD9" s="621">
        <v>988697</v>
      </c>
      <c r="DE9" s="616"/>
      <c r="DF9" s="616"/>
      <c r="DG9" s="616"/>
      <c r="DH9" s="616"/>
      <c r="DI9" s="616"/>
      <c r="DJ9" s="616"/>
      <c r="DK9" s="616"/>
      <c r="DL9" s="616"/>
      <c r="DM9" s="616"/>
      <c r="DN9" s="616"/>
      <c r="DO9" s="616"/>
      <c r="DP9" s="617"/>
      <c r="DQ9" s="621">
        <v>8113531</v>
      </c>
      <c r="DR9" s="616"/>
      <c r="DS9" s="616"/>
      <c r="DT9" s="616"/>
      <c r="DU9" s="616"/>
      <c r="DV9" s="616"/>
      <c r="DW9" s="616"/>
      <c r="DX9" s="616"/>
      <c r="DY9" s="616"/>
      <c r="DZ9" s="616"/>
      <c r="EA9" s="616"/>
      <c r="EB9" s="616"/>
      <c r="EC9" s="652"/>
    </row>
    <row r="10" spans="2:143" ht="11.25" customHeight="1" x14ac:dyDescent="0.2">
      <c r="B10" s="612" t="s">
        <v>183</v>
      </c>
      <c r="C10" s="613"/>
      <c r="D10" s="613"/>
      <c r="E10" s="613"/>
      <c r="F10" s="613"/>
      <c r="G10" s="613"/>
      <c r="H10" s="613"/>
      <c r="I10" s="613"/>
      <c r="J10" s="613"/>
      <c r="K10" s="613"/>
      <c r="L10" s="613"/>
      <c r="M10" s="613"/>
      <c r="N10" s="613"/>
      <c r="O10" s="613"/>
      <c r="P10" s="613"/>
      <c r="Q10" s="614"/>
      <c r="R10" s="615" t="s">
        <v>64</v>
      </c>
      <c r="S10" s="616"/>
      <c r="T10" s="616"/>
      <c r="U10" s="616"/>
      <c r="V10" s="616"/>
      <c r="W10" s="616"/>
      <c r="X10" s="616"/>
      <c r="Y10" s="617"/>
      <c r="Z10" s="653" t="s">
        <v>64</v>
      </c>
      <c r="AA10" s="653"/>
      <c r="AB10" s="653"/>
      <c r="AC10" s="653"/>
      <c r="AD10" s="654" t="s">
        <v>64</v>
      </c>
      <c r="AE10" s="654"/>
      <c r="AF10" s="654"/>
      <c r="AG10" s="654"/>
      <c r="AH10" s="654"/>
      <c r="AI10" s="654"/>
      <c r="AJ10" s="654"/>
      <c r="AK10" s="654"/>
      <c r="AL10" s="618" t="s">
        <v>64</v>
      </c>
      <c r="AM10" s="619"/>
      <c r="AN10" s="619"/>
      <c r="AO10" s="655"/>
      <c r="AP10" s="612" t="s">
        <v>184</v>
      </c>
      <c r="AQ10" s="613"/>
      <c r="AR10" s="613"/>
      <c r="AS10" s="613"/>
      <c r="AT10" s="613"/>
      <c r="AU10" s="613"/>
      <c r="AV10" s="613"/>
      <c r="AW10" s="613"/>
      <c r="AX10" s="613"/>
      <c r="AY10" s="613"/>
      <c r="AZ10" s="613"/>
      <c r="BA10" s="613"/>
      <c r="BB10" s="613"/>
      <c r="BC10" s="613"/>
      <c r="BD10" s="613"/>
      <c r="BE10" s="613"/>
      <c r="BF10" s="614"/>
      <c r="BG10" s="615">
        <v>459850</v>
      </c>
      <c r="BH10" s="616"/>
      <c r="BI10" s="616"/>
      <c r="BJ10" s="616"/>
      <c r="BK10" s="616"/>
      <c r="BL10" s="616"/>
      <c r="BM10" s="616"/>
      <c r="BN10" s="617"/>
      <c r="BO10" s="653">
        <v>1.2</v>
      </c>
      <c r="BP10" s="653"/>
      <c r="BQ10" s="653"/>
      <c r="BR10" s="653"/>
      <c r="BS10" s="654" t="s">
        <v>74</v>
      </c>
      <c r="BT10" s="654"/>
      <c r="BU10" s="654"/>
      <c r="BV10" s="654"/>
      <c r="BW10" s="654"/>
      <c r="BX10" s="654"/>
      <c r="BY10" s="654"/>
      <c r="BZ10" s="654"/>
      <c r="CA10" s="654"/>
      <c r="CB10" s="689"/>
      <c r="CD10" s="612" t="s">
        <v>185</v>
      </c>
      <c r="CE10" s="613"/>
      <c r="CF10" s="613"/>
      <c r="CG10" s="613"/>
      <c r="CH10" s="613"/>
      <c r="CI10" s="613"/>
      <c r="CJ10" s="613"/>
      <c r="CK10" s="613"/>
      <c r="CL10" s="613"/>
      <c r="CM10" s="613"/>
      <c r="CN10" s="613"/>
      <c r="CO10" s="613"/>
      <c r="CP10" s="613"/>
      <c r="CQ10" s="614"/>
      <c r="CR10" s="615">
        <v>248287</v>
      </c>
      <c r="CS10" s="616"/>
      <c r="CT10" s="616"/>
      <c r="CU10" s="616"/>
      <c r="CV10" s="616"/>
      <c r="CW10" s="616"/>
      <c r="CX10" s="616"/>
      <c r="CY10" s="617"/>
      <c r="CZ10" s="653">
        <v>0.3</v>
      </c>
      <c r="DA10" s="653"/>
      <c r="DB10" s="653"/>
      <c r="DC10" s="653"/>
      <c r="DD10" s="621">
        <v>6959</v>
      </c>
      <c r="DE10" s="616"/>
      <c r="DF10" s="616"/>
      <c r="DG10" s="616"/>
      <c r="DH10" s="616"/>
      <c r="DI10" s="616"/>
      <c r="DJ10" s="616"/>
      <c r="DK10" s="616"/>
      <c r="DL10" s="616"/>
      <c r="DM10" s="616"/>
      <c r="DN10" s="616"/>
      <c r="DO10" s="616"/>
      <c r="DP10" s="617"/>
      <c r="DQ10" s="621">
        <v>140365</v>
      </c>
      <c r="DR10" s="616"/>
      <c r="DS10" s="616"/>
      <c r="DT10" s="616"/>
      <c r="DU10" s="616"/>
      <c r="DV10" s="616"/>
      <c r="DW10" s="616"/>
      <c r="DX10" s="616"/>
      <c r="DY10" s="616"/>
      <c r="DZ10" s="616"/>
      <c r="EA10" s="616"/>
      <c r="EB10" s="616"/>
      <c r="EC10" s="652"/>
    </row>
    <row r="11" spans="2:143" ht="11.25" customHeight="1" x14ac:dyDescent="0.2">
      <c r="B11" s="612" t="s">
        <v>186</v>
      </c>
      <c r="C11" s="613"/>
      <c r="D11" s="613"/>
      <c r="E11" s="613"/>
      <c r="F11" s="613"/>
      <c r="G11" s="613"/>
      <c r="H11" s="613"/>
      <c r="I11" s="613"/>
      <c r="J11" s="613"/>
      <c r="K11" s="613"/>
      <c r="L11" s="613"/>
      <c r="M11" s="613"/>
      <c r="N11" s="613"/>
      <c r="O11" s="613"/>
      <c r="P11" s="613"/>
      <c r="Q11" s="614"/>
      <c r="R11" s="615">
        <v>5194019</v>
      </c>
      <c r="S11" s="616"/>
      <c r="T11" s="616"/>
      <c r="U11" s="616"/>
      <c r="V11" s="616"/>
      <c r="W11" s="616"/>
      <c r="X11" s="616"/>
      <c r="Y11" s="617"/>
      <c r="Z11" s="618">
        <v>5.4</v>
      </c>
      <c r="AA11" s="619"/>
      <c r="AB11" s="619"/>
      <c r="AC11" s="620"/>
      <c r="AD11" s="621">
        <v>5194019</v>
      </c>
      <c r="AE11" s="616"/>
      <c r="AF11" s="616"/>
      <c r="AG11" s="616"/>
      <c r="AH11" s="616"/>
      <c r="AI11" s="616"/>
      <c r="AJ11" s="616"/>
      <c r="AK11" s="617"/>
      <c r="AL11" s="618">
        <v>11.5</v>
      </c>
      <c r="AM11" s="619"/>
      <c r="AN11" s="619"/>
      <c r="AO11" s="655"/>
      <c r="AP11" s="612" t="s">
        <v>187</v>
      </c>
      <c r="AQ11" s="613"/>
      <c r="AR11" s="613"/>
      <c r="AS11" s="613"/>
      <c r="AT11" s="613"/>
      <c r="AU11" s="613"/>
      <c r="AV11" s="613"/>
      <c r="AW11" s="613"/>
      <c r="AX11" s="613"/>
      <c r="AY11" s="613"/>
      <c r="AZ11" s="613"/>
      <c r="BA11" s="613"/>
      <c r="BB11" s="613"/>
      <c r="BC11" s="613"/>
      <c r="BD11" s="613"/>
      <c r="BE11" s="613"/>
      <c r="BF11" s="614"/>
      <c r="BG11" s="615">
        <v>811614</v>
      </c>
      <c r="BH11" s="616"/>
      <c r="BI11" s="616"/>
      <c r="BJ11" s="616"/>
      <c r="BK11" s="616"/>
      <c r="BL11" s="616"/>
      <c r="BM11" s="616"/>
      <c r="BN11" s="617"/>
      <c r="BO11" s="653">
        <v>2.1</v>
      </c>
      <c r="BP11" s="653"/>
      <c r="BQ11" s="653"/>
      <c r="BR11" s="653"/>
      <c r="BS11" s="654">
        <v>100538</v>
      </c>
      <c r="BT11" s="654"/>
      <c r="BU11" s="654"/>
      <c r="BV11" s="654"/>
      <c r="BW11" s="654"/>
      <c r="BX11" s="654"/>
      <c r="BY11" s="654"/>
      <c r="BZ11" s="654"/>
      <c r="CA11" s="654"/>
      <c r="CB11" s="689"/>
      <c r="CD11" s="612" t="s">
        <v>188</v>
      </c>
      <c r="CE11" s="613"/>
      <c r="CF11" s="613"/>
      <c r="CG11" s="613"/>
      <c r="CH11" s="613"/>
      <c r="CI11" s="613"/>
      <c r="CJ11" s="613"/>
      <c r="CK11" s="613"/>
      <c r="CL11" s="613"/>
      <c r="CM11" s="613"/>
      <c r="CN11" s="613"/>
      <c r="CO11" s="613"/>
      <c r="CP11" s="613"/>
      <c r="CQ11" s="614"/>
      <c r="CR11" s="615">
        <v>261368</v>
      </c>
      <c r="CS11" s="616"/>
      <c r="CT11" s="616"/>
      <c r="CU11" s="616"/>
      <c r="CV11" s="616"/>
      <c r="CW11" s="616"/>
      <c r="CX11" s="616"/>
      <c r="CY11" s="617"/>
      <c r="CZ11" s="653">
        <v>0.3</v>
      </c>
      <c r="DA11" s="653"/>
      <c r="DB11" s="653"/>
      <c r="DC11" s="653"/>
      <c r="DD11" s="621">
        <v>29905</v>
      </c>
      <c r="DE11" s="616"/>
      <c r="DF11" s="616"/>
      <c r="DG11" s="616"/>
      <c r="DH11" s="616"/>
      <c r="DI11" s="616"/>
      <c r="DJ11" s="616"/>
      <c r="DK11" s="616"/>
      <c r="DL11" s="616"/>
      <c r="DM11" s="616"/>
      <c r="DN11" s="616"/>
      <c r="DO11" s="616"/>
      <c r="DP11" s="617"/>
      <c r="DQ11" s="621">
        <v>218062</v>
      </c>
      <c r="DR11" s="616"/>
      <c r="DS11" s="616"/>
      <c r="DT11" s="616"/>
      <c r="DU11" s="616"/>
      <c r="DV11" s="616"/>
      <c r="DW11" s="616"/>
      <c r="DX11" s="616"/>
      <c r="DY11" s="616"/>
      <c r="DZ11" s="616"/>
      <c r="EA11" s="616"/>
      <c r="EB11" s="616"/>
      <c r="EC11" s="652"/>
    </row>
    <row r="12" spans="2:143" ht="11.25" customHeight="1" x14ac:dyDescent="0.2">
      <c r="B12" s="612" t="s">
        <v>189</v>
      </c>
      <c r="C12" s="613"/>
      <c r="D12" s="613"/>
      <c r="E12" s="613"/>
      <c r="F12" s="613"/>
      <c r="G12" s="613"/>
      <c r="H12" s="613"/>
      <c r="I12" s="613"/>
      <c r="J12" s="613"/>
      <c r="K12" s="613"/>
      <c r="L12" s="613"/>
      <c r="M12" s="613"/>
      <c r="N12" s="613"/>
      <c r="O12" s="613"/>
      <c r="P12" s="613"/>
      <c r="Q12" s="614"/>
      <c r="R12" s="615">
        <v>51710</v>
      </c>
      <c r="S12" s="616"/>
      <c r="T12" s="616"/>
      <c r="U12" s="616"/>
      <c r="V12" s="616"/>
      <c r="W12" s="616"/>
      <c r="X12" s="616"/>
      <c r="Y12" s="617"/>
      <c r="Z12" s="653">
        <v>0.1</v>
      </c>
      <c r="AA12" s="653"/>
      <c r="AB12" s="653"/>
      <c r="AC12" s="653"/>
      <c r="AD12" s="654">
        <v>51710</v>
      </c>
      <c r="AE12" s="654"/>
      <c r="AF12" s="654"/>
      <c r="AG12" s="654"/>
      <c r="AH12" s="654"/>
      <c r="AI12" s="654"/>
      <c r="AJ12" s="654"/>
      <c r="AK12" s="654"/>
      <c r="AL12" s="618">
        <v>0.1</v>
      </c>
      <c r="AM12" s="619"/>
      <c r="AN12" s="619"/>
      <c r="AO12" s="655"/>
      <c r="AP12" s="612" t="s">
        <v>190</v>
      </c>
      <c r="AQ12" s="613"/>
      <c r="AR12" s="613"/>
      <c r="AS12" s="613"/>
      <c r="AT12" s="613"/>
      <c r="AU12" s="613"/>
      <c r="AV12" s="613"/>
      <c r="AW12" s="613"/>
      <c r="AX12" s="613"/>
      <c r="AY12" s="613"/>
      <c r="AZ12" s="613"/>
      <c r="BA12" s="613"/>
      <c r="BB12" s="613"/>
      <c r="BC12" s="613"/>
      <c r="BD12" s="613"/>
      <c r="BE12" s="613"/>
      <c r="BF12" s="614"/>
      <c r="BG12" s="615">
        <v>14459676</v>
      </c>
      <c r="BH12" s="616"/>
      <c r="BI12" s="616"/>
      <c r="BJ12" s="616"/>
      <c r="BK12" s="616"/>
      <c r="BL12" s="616"/>
      <c r="BM12" s="616"/>
      <c r="BN12" s="617"/>
      <c r="BO12" s="653">
        <v>37.799999999999997</v>
      </c>
      <c r="BP12" s="653"/>
      <c r="BQ12" s="653"/>
      <c r="BR12" s="653"/>
      <c r="BS12" s="654" t="s">
        <v>64</v>
      </c>
      <c r="BT12" s="654"/>
      <c r="BU12" s="654"/>
      <c r="BV12" s="654"/>
      <c r="BW12" s="654"/>
      <c r="BX12" s="654"/>
      <c r="BY12" s="654"/>
      <c r="BZ12" s="654"/>
      <c r="CA12" s="654"/>
      <c r="CB12" s="689"/>
      <c r="CD12" s="612" t="s">
        <v>191</v>
      </c>
      <c r="CE12" s="613"/>
      <c r="CF12" s="613"/>
      <c r="CG12" s="613"/>
      <c r="CH12" s="613"/>
      <c r="CI12" s="613"/>
      <c r="CJ12" s="613"/>
      <c r="CK12" s="613"/>
      <c r="CL12" s="613"/>
      <c r="CM12" s="613"/>
      <c r="CN12" s="613"/>
      <c r="CO12" s="613"/>
      <c r="CP12" s="613"/>
      <c r="CQ12" s="614"/>
      <c r="CR12" s="615">
        <v>2348322</v>
      </c>
      <c r="CS12" s="616"/>
      <c r="CT12" s="616"/>
      <c r="CU12" s="616"/>
      <c r="CV12" s="616"/>
      <c r="CW12" s="616"/>
      <c r="CX12" s="616"/>
      <c r="CY12" s="617"/>
      <c r="CZ12" s="653">
        <v>2.6</v>
      </c>
      <c r="DA12" s="653"/>
      <c r="DB12" s="653"/>
      <c r="DC12" s="653"/>
      <c r="DD12" s="621">
        <v>84483</v>
      </c>
      <c r="DE12" s="616"/>
      <c r="DF12" s="616"/>
      <c r="DG12" s="616"/>
      <c r="DH12" s="616"/>
      <c r="DI12" s="616"/>
      <c r="DJ12" s="616"/>
      <c r="DK12" s="616"/>
      <c r="DL12" s="616"/>
      <c r="DM12" s="616"/>
      <c r="DN12" s="616"/>
      <c r="DO12" s="616"/>
      <c r="DP12" s="617"/>
      <c r="DQ12" s="621">
        <v>967509</v>
      </c>
      <c r="DR12" s="616"/>
      <c r="DS12" s="616"/>
      <c r="DT12" s="616"/>
      <c r="DU12" s="616"/>
      <c r="DV12" s="616"/>
      <c r="DW12" s="616"/>
      <c r="DX12" s="616"/>
      <c r="DY12" s="616"/>
      <c r="DZ12" s="616"/>
      <c r="EA12" s="616"/>
      <c r="EB12" s="616"/>
      <c r="EC12" s="652"/>
    </row>
    <row r="13" spans="2:143" ht="11.25" customHeight="1" x14ac:dyDescent="0.2">
      <c r="B13" s="612" t="s">
        <v>192</v>
      </c>
      <c r="C13" s="613"/>
      <c r="D13" s="613"/>
      <c r="E13" s="613"/>
      <c r="F13" s="613"/>
      <c r="G13" s="613"/>
      <c r="H13" s="613"/>
      <c r="I13" s="613"/>
      <c r="J13" s="613"/>
      <c r="K13" s="613"/>
      <c r="L13" s="613"/>
      <c r="M13" s="613"/>
      <c r="N13" s="613"/>
      <c r="O13" s="613"/>
      <c r="P13" s="613"/>
      <c r="Q13" s="614"/>
      <c r="R13" s="615" t="s">
        <v>64</v>
      </c>
      <c r="S13" s="616"/>
      <c r="T13" s="616"/>
      <c r="U13" s="616"/>
      <c r="V13" s="616"/>
      <c r="W13" s="616"/>
      <c r="X13" s="616"/>
      <c r="Y13" s="617"/>
      <c r="Z13" s="653" t="s">
        <v>74</v>
      </c>
      <c r="AA13" s="653"/>
      <c r="AB13" s="653"/>
      <c r="AC13" s="653"/>
      <c r="AD13" s="654" t="s">
        <v>64</v>
      </c>
      <c r="AE13" s="654"/>
      <c r="AF13" s="654"/>
      <c r="AG13" s="654"/>
      <c r="AH13" s="654"/>
      <c r="AI13" s="654"/>
      <c r="AJ13" s="654"/>
      <c r="AK13" s="654"/>
      <c r="AL13" s="618" t="s">
        <v>74</v>
      </c>
      <c r="AM13" s="619"/>
      <c r="AN13" s="619"/>
      <c r="AO13" s="655"/>
      <c r="AP13" s="612" t="s">
        <v>193</v>
      </c>
      <c r="AQ13" s="613"/>
      <c r="AR13" s="613"/>
      <c r="AS13" s="613"/>
      <c r="AT13" s="613"/>
      <c r="AU13" s="613"/>
      <c r="AV13" s="613"/>
      <c r="AW13" s="613"/>
      <c r="AX13" s="613"/>
      <c r="AY13" s="613"/>
      <c r="AZ13" s="613"/>
      <c r="BA13" s="613"/>
      <c r="BB13" s="613"/>
      <c r="BC13" s="613"/>
      <c r="BD13" s="613"/>
      <c r="BE13" s="613"/>
      <c r="BF13" s="614"/>
      <c r="BG13" s="615">
        <v>14372351</v>
      </c>
      <c r="BH13" s="616"/>
      <c r="BI13" s="616"/>
      <c r="BJ13" s="616"/>
      <c r="BK13" s="616"/>
      <c r="BL13" s="616"/>
      <c r="BM13" s="616"/>
      <c r="BN13" s="617"/>
      <c r="BO13" s="653">
        <v>37.6</v>
      </c>
      <c r="BP13" s="653"/>
      <c r="BQ13" s="653"/>
      <c r="BR13" s="653"/>
      <c r="BS13" s="654" t="s">
        <v>64</v>
      </c>
      <c r="BT13" s="654"/>
      <c r="BU13" s="654"/>
      <c r="BV13" s="654"/>
      <c r="BW13" s="654"/>
      <c r="BX13" s="654"/>
      <c r="BY13" s="654"/>
      <c r="BZ13" s="654"/>
      <c r="CA13" s="654"/>
      <c r="CB13" s="689"/>
      <c r="CD13" s="612" t="s">
        <v>194</v>
      </c>
      <c r="CE13" s="613"/>
      <c r="CF13" s="613"/>
      <c r="CG13" s="613"/>
      <c r="CH13" s="613"/>
      <c r="CI13" s="613"/>
      <c r="CJ13" s="613"/>
      <c r="CK13" s="613"/>
      <c r="CL13" s="613"/>
      <c r="CM13" s="613"/>
      <c r="CN13" s="613"/>
      <c r="CO13" s="613"/>
      <c r="CP13" s="613"/>
      <c r="CQ13" s="614"/>
      <c r="CR13" s="615">
        <v>6292186</v>
      </c>
      <c r="CS13" s="616"/>
      <c r="CT13" s="616"/>
      <c r="CU13" s="616"/>
      <c r="CV13" s="616"/>
      <c r="CW13" s="616"/>
      <c r="CX13" s="616"/>
      <c r="CY13" s="617"/>
      <c r="CZ13" s="653">
        <v>7.1</v>
      </c>
      <c r="DA13" s="653"/>
      <c r="DB13" s="653"/>
      <c r="DC13" s="653"/>
      <c r="DD13" s="621">
        <v>1444376</v>
      </c>
      <c r="DE13" s="616"/>
      <c r="DF13" s="616"/>
      <c r="DG13" s="616"/>
      <c r="DH13" s="616"/>
      <c r="DI13" s="616"/>
      <c r="DJ13" s="616"/>
      <c r="DK13" s="616"/>
      <c r="DL13" s="616"/>
      <c r="DM13" s="616"/>
      <c r="DN13" s="616"/>
      <c r="DO13" s="616"/>
      <c r="DP13" s="617"/>
      <c r="DQ13" s="621">
        <v>4214337</v>
      </c>
      <c r="DR13" s="616"/>
      <c r="DS13" s="616"/>
      <c r="DT13" s="616"/>
      <c r="DU13" s="616"/>
      <c r="DV13" s="616"/>
      <c r="DW13" s="616"/>
      <c r="DX13" s="616"/>
      <c r="DY13" s="616"/>
      <c r="DZ13" s="616"/>
      <c r="EA13" s="616"/>
      <c r="EB13" s="616"/>
      <c r="EC13" s="652"/>
    </row>
    <row r="14" spans="2:143" ht="11.25" customHeight="1" x14ac:dyDescent="0.2">
      <c r="B14" s="612" t="s">
        <v>195</v>
      </c>
      <c r="C14" s="613"/>
      <c r="D14" s="613"/>
      <c r="E14" s="613"/>
      <c r="F14" s="613"/>
      <c r="G14" s="613"/>
      <c r="H14" s="613"/>
      <c r="I14" s="613"/>
      <c r="J14" s="613"/>
      <c r="K14" s="613"/>
      <c r="L14" s="613"/>
      <c r="M14" s="613"/>
      <c r="N14" s="613"/>
      <c r="O14" s="613"/>
      <c r="P14" s="613"/>
      <c r="Q14" s="614"/>
      <c r="R14" s="615">
        <v>808</v>
      </c>
      <c r="S14" s="616"/>
      <c r="T14" s="616"/>
      <c r="U14" s="616"/>
      <c r="V14" s="616"/>
      <c r="W14" s="616"/>
      <c r="X14" s="616"/>
      <c r="Y14" s="617"/>
      <c r="Z14" s="653">
        <v>0</v>
      </c>
      <c r="AA14" s="653"/>
      <c r="AB14" s="653"/>
      <c r="AC14" s="653"/>
      <c r="AD14" s="654">
        <v>808</v>
      </c>
      <c r="AE14" s="654"/>
      <c r="AF14" s="654"/>
      <c r="AG14" s="654"/>
      <c r="AH14" s="654"/>
      <c r="AI14" s="654"/>
      <c r="AJ14" s="654"/>
      <c r="AK14" s="654"/>
      <c r="AL14" s="618">
        <v>0</v>
      </c>
      <c r="AM14" s="619"/>
      <c r="AN14" s="619"/>
      <c r="AO14" s="655"/>
      <c r="AP14" s="612" t="s">
        <v>196</v>
      </c>
      <c r="AQ14" s="613"/>
      <c r="AR14" s="613"/>
      <c r="AS14" s="613"/>
      <c r="AT14" s="613"/>
      <c r="AU14" s="613"/>
      <c r="AV14" s="613"/>
      <c r="AW14" s="613"/>
      <c r="AX14" s="613"/>
      <c r="AY14" s="613"/>
      <c r="AZ14" s="613"/>
      <c r="BA14" s="613"/>
      <c r="BB14" s="613"/>
      <c r="BC14" s="613"/>
      <c r="BD14" s="613"/>
      <c r="BE14" s="613"/>
      <c r="BF14" s="614"/>
      <c r="BG14" s="615">
        <v>350280</v>
      </c>
      <c r="BH14" s="616"/>
      <c r="BI14" s="616"/>
      <c r="BJ14" s="616"/>
      <c r="BK14" s="616"/>
      <c r="BL14" s="616"/>
      <c r="BM14" s="616"/>
      <c r="BN14" s="617"/>
      <c r="BO14" s="653">
        <v>0.9</v>
      </c>
      <c r="BP14" s="653"/>
      <c r="BQ14" s="653"/>
      <c r="BR14" s="653"/>
      <c r="BS14" s="654" t="s">
        <v>64</v>
      </c>
      <c r="BT14" s="654"/>
      <c r="BU14" s="654"/>
      <c r="BV14" s="654"/>
      <c r="BW14" s="654"/>
      <c r="BX14" s="654"/>
      <c r="BY14" s="654"/>
      <c r="BZ14" s="654"/>
      <c r="CA14" s="654"/>
      <c r="CB14" s="689"/>
      <c r="CD14" s="612" t="s">
        <v>197</v>
      </c>
      <c r="CE14" s="613"/>
      <c r="CF14" s="613"/>
      <c r="CG14" s="613"/>
      <c r="CH14" s="613"/>
      <c r="CI14" s="613"/>
      <c r="CJ14" s="613"/>
      <c r="CK14" s="613"/>
      <c r="CL14" s="613"/>
      <c r="CM14" s="613"/>
      <c r="CN14" s="613"/>
      <c r="CO14" s="613"/>
      <c r="CP14" s="613"/>
      <c r="CQ14" s="614"/>
      <c r="CR14" s="615">
        <v>3392955</v>
      </c>
      <c r="CS14" s="616"/>
      <c r="CT14" s="616"/>
      <c r="CU14" s="616"/>
      <c r="CV14" s="616"/>
      <c r="CW14" s="616"/>
      <c r="CX14" s="616"/>
      <c r="CY14" s="617"/>
      <c r="CZ14" s="653">
        <v>3.8</v>
      </c>
      <c r="DA14" s="653"/>
      <c r="DB14" s="653"/>
      <c r="DC14" s="653"/>
      <c r="DD14" s="621">
        <v>60794</v>
      </c>
      <c r="DE14" s="616"/>
      <c r="DF14" s="616"/>
      <c r="DG14" s="616"/>
      <c r="DH14" s="616"/>
      <c r="DI14" s="616"/>
      <c r="DJ14" s="616"/>
      <c r="DK14" s="616"/>
      <c r="DL14" s="616"/>
      <c r="DM14" s="616"/>
      <c r="DN14" s="616"/>
      <c r="DO14" s="616"/>
      <c r="DP14" s="617"/>
      <c r="DQ14" s="621">
        <v>2669422</v>
      </c>
      <c r="DR14" s="616"/>
      <c r="DS14" s="616"/>
      <c r="DT14" s="616"/>
      <c r="DU14" s="616"/>
      <c r="DV14" s="616"/>
      <c r="DW14" s="616"/>
      <c r="DX14" s="616"/>
      <c r="DY14" s="616"/>
      <c r="DZ14" s="616"/>
      <c r="EA14" s="616"/>
      <c r="EB14" s="616"/>
      <c r="EC14" s="652"/>
    </row>
    <row r="15" spans="2:143" ht="11.25" customHeight="1" x14ac:dyDescent="0.2">
      <c r="B15" s="612" t="s">
        <v>198</v>
      </c>
      <c r="C15" s="613"/>
      <c r="D15" s="613"/>
      <c r="E15" s="613"/>
      <c r="F15" s="613"/>
      <c r="G15" s="613"/>
      <c r="H15" s="613"/>
      <c r="I15" s="613"/>
      <c r="J15" s="613"/>
      <c r="K15" s="613"/>
      <c r="L15" s="613"/>
      <c r="M15" s="613"/>
      <c r="N15" s="613"/>
      <c r="O15" s="613"/>
      <c r="P15" s="613"/>
      <c r="Q15" s="614"/>
      <c r="R15" s="615" t="s">
        <v>64</v>
      </c>
      <c r="S15" s="616"/>
      <c r="T15" s="616"/>
      <c r="U15" s="616"/>
      <c r="V15" s="616"/>
      <c r="W15" s="616"/>
      <c r="X15" s="616"/>
      <c r="Y15" s="617"/>
      <c r="Z15" s="653" t="s">
        <v>64</v>
      </c>
      <c r="AA15" s="653"/>
      <c r="AB15" s="653"/>
      <c r="AC15" s="653"/>
      <c r="AD15" s="654" t="s">
        <v>64</v>
      </c>
      <c r="AE15" s="654"/>
      <c r="AF15" s="654"/>
      <c r="AG15" s="654"/>
      <c r="AH15" s="654"/>
      <c r="AI15" s="654"/>
      <c r="AJ15" s="654"/>
      <c r="AK15" s="654"/>
      <c r="AL15" s="618" t="s">
        <v>64</v>
      </c>
      <c r="AM15" s="619"/>
      <c r="AN15" s="619"/>
      <c r="AO15" s="655"/>
      <c r="AP15" s="612" t="s">
        <v>199</v>
      </c>
      <c r="AQ15" s="613"/>
      <c r="AR15" s="613"/>
      <c r="AS15" s="613"/>
      <c r="AT15" s="613"/>
      <c r="AU15" s="613"/>
      <c r="AV15" s="613"/>
      <c r="AW15" s="613"/>
      <c r="AX15" s="613"/>
      <c r="AY15" s="613"/>
      <c r="AZ15" s="613"/>
      <c r="BA15" s="613"/>
      <c r="BB15" s="613"/>
      <c r="BC15" s="613"/>
      <c r="BD15" s="613"/>
      <c r="BE15" s="613"/>
      <c r="BF15" s="614"/>
      <c r="BG15" s="615">
        <v>1195299</v>
      </c>
      <c r="BH15" s="616"/>
      <c r="BI15" s="616"/>
      <c r="BJ15" s="616"/>
      <c r="BK15" s="616"/>
      <c r="BL15" s="616"/>
      <c r="BM15" s="616"/>
      <c r="BN15" s="617"/>
      <c r="BO15" s="653">
        <v>3.1</v>
      </c>
      <c r="BP15" s="653"/>
      <c r="BQ15" s="653"/>
      <c r="BR15" s="653"/>
      <c r="BS15" s="654" t="s">
        <v>64</v>
      </c>
      <c r="BT15" s="654"/>
      <c r="BU15" s="654"/>
      <c r="BV15" s="654"/>
      <c r="BW15" s="654"/>
      <c r="BX15" s="654"/>
      <c r="BY15" s="654"/>
      <c r="BZ15" s="654"/>
      <c r="CA15" s="654"/>
      <c r="CB15" s="689"/>
      <c r="CD15" s="612" t="s">
        <v>200</v>
      </c>
      <c r="CE15" s="613"/>
      <c r="CF15" s="613"/>
      <c r="CG15" s="613"/>
      <c r="CH15" s="613"/>
      <c r="CI15" s="613"/>
      <c r="CJ15" s="613"/>
      <c r="CK15" s="613"/>
      <c r="CL15" s="613"/>
      <c r="CM15" s="613"/>
      <c r="CN15" s="613"/>
      <c r="CO15" s="613"/>
      <c r="CP15" s="613"/>
      <c r="CQ15" s="614"/>
      <c r="CR15" s="615">
        <v>11661525</v>
      </c>
      <c r="CS15" s="616"/>
      <c r="CT15" s="616"/>
      <c r="CU15" s="616"/>
      <c r="CV15" s="616"/>
      <c r="CW15" s="616"/>
      <c r="CX15" s="616"/>
      <c r="CY15" s="617"/>
      <c r="CZ15" s="653">
        <v>13.1</v>
      </c>
      <c r="DA15" s="653"/>
      <c r="DB15" s="653"/>
      <c r="DC15" s="653"/>
      <c r="DD15" s="621">
        <v>1234055</v>
      </c>
      <c r="DE15" s="616"/>
      <c r="DF15" s="616"/>
      <c r="DG15" s="616"/>
      <c r="DH15" s="616"/>
      <c r="DI15" s="616"/>
      <c r="DJ15" s="616"/>
      <c r="DK15" s="616"/>
      <c r="DL15" s="616"/>
      <c r="DM15" s="616"/>
      <c r="DN15" s="616"/>
      <c r="DO15" s="616"/>
      <c r="DP15" s="617"/>
      <c r="DQ15" s="621">
        <v>9559801</v>
      </c>
      <c r="DR15" s="616"/>
      <c r="DS15" s="616"/>
      <c r="DT15" s="616"/>
      <c r="DU15" s="616"/>
      <c r="DV15" s="616"/>
      <c r="DW15" s="616"/>
      <c r="DX15" s="616"/>
      <c r="DY15" s="616"/>
      <c r="DZ15" s="616"/>
      <c r="EA15" s="616"/>
      <c r="EB15" s="616"/>
      <c r="EC15" s="652"/>
    </row>
    <row r="16" spans="2:143" ht="11.25" customHeight="1" x14ac:dyDescent="0.2">
      <c r="B16" s="612" t="s">
        <v>201</v>
      </c>
      <c r="C16" s="613"/>
      <c r="D16" s="613"/>
      <c r="E16" s="613"/>
      <c r="F16" s="613"/>
      <c r="G16" s="613"/>
      <c r="H16" s="613"/>
      <c r="I16" s="613"/>
      <c r="J16" s="613"/>
      <c r="K16" s="613"/>
      <c r="L16" s="613"/>
      <c r="M16" s="613"/>
      <c r="N16" s="613"/>
      <c r="O16" s="613"/>
      <c r="P16" s="613"/>
      <c r="Q16" s="614"/>
      <c r="R16" s="615">
        <v>84795</v>
      </c>
      <c r="S16" s="616"/>
      <c r="T16" s="616"/>
      <c r="U16" s="616"/>
      <c r="V16" s="616"/>
      <c r="W16" s="616"/>
      <c r="X16" s="616"/>
      <c r="Y16" s="617"/>
      <c r="Z16" s="653">
        <v>0.1</v>
      </c>
      <c r="AA16" s="653"/>
      <c r="AB16" s="653"/>
      <c r="AC16" s="653"/>
      <c r="AD16" s="654">
        <v>84795</v>
      </c>
      <c r="AE16" s="654"/>
      <c r="AF16" s="654"/>
      <c r="AG16" s="654"/>
      <c r="AH16" s="654"/>
      <c r="AI16" s="654"/>
      <c r="AJ16" s="654"/>
      <c r="AK16" s="654"/>
      <c r="AL16" s="618">
        <v>0.2</v>
      </c>
      <c r="AM16" s="619"/>
      <c r="AN16" s="619"/>
      <c r="AO16" s="655"/>
      <c r="AP16" s="612" t="s">
        <v>202</v>
      </c>
      <c r="AQ16" s="613"/>
      <c r="AR16" s="613"/>
      <c r="AS16" s="613"/>
      <c r="AT16" s="613"/>
      <c r="AU16" s="613"/>
      <c r="AV16" s="613"/>
      <c r="AW16" s="613"/>
      <c r="AX16" s="613"/>
      <c r="AY16" s="613"/>
      <c r="AZ16" s="613"/>
      <c r="BA16" s="613"/>
      <c r="BB16" s="613"/>
      <c r="BC16" s="613"/>
      <c r="BD16" s="613"/>
      <c r="BE16" s="613"/>
      <c r="BF16" s="614"/>
      <c r="BG16" s="615" t="s">
        <v>74</v>
      </c>
      <c r="BH16" s="616"/>
      <c r="BI16" s="616"/>
      <c r="BJ16" s="616"/>
      <c r="BK16" s="616"/>
      <c r="BL16" s="616"/>
      <c r="BM16" s="616"/>
      <c r="BN16" s="617"/>
      <c r="BO16" s="653" t="s">
        <v>64</v>
      </c>
      <c r="BP16" s="653"/>
      <c r="BQ16" s="653"/>
      <c r="BR16" s="653"/>
      <c r="BS16" s="654" t="s">
        <v>74</v>
      </c>
      <c r="BT16" s="654"/>
      <c r="BU16" s="654"/>
      <c r="BV16" s="654"/>
      <c r="BW16" s="654"/>
      <c r="BX16" s="654"/>
      <c r="BY16" s="654"/>
      <c r="BZ16" s="654"/>
      <c r="CA16" s="654"/>
      <c r="CB16" s="689"/>
      <c r="CD16" s="612" t="s">
        <v>203</v>
      </c>
      <c r="CE16" s="613"/>
      <c r="CF16" s="613"/>
      <c r="CG16" s="613"/>
      <c r="CH16" s="613"/>
      <c r="CI16" s="613"/>
      <c r="CJ16" s="613"/>
      <c r="CK16" s="613"/>
      <c r="CL16" s="613"/>
      <c r="CM16" s="613"/>
      <c r="CN16" s="613"/>
      <c r="CO16" s="613"/>
      <c r="CP16" s="613"/>
      <c r="CQ16" s="614"/>
      <c r="CR16" s="615" t="s">
        <v>64</v>
      </c>
      <c r="CS16" s="616"/>
      <c r="CT16" s="616"/>
      <c r="CU16" s="616"/>
      <c r="CV16" s="616"/>
      <c r="CW16" s="616"/>
      <c r="CX16" s="616"/>
      <c r="CY16" s="617"/>
      <c r="CZ16" s="653" t="s">
        <v>74</v>
      </c>
      <c r="DA16" s="653"/>
      <c r="DB16" s="653"/>
      <c r="DC16" s="653"/>
      <c r="DD16" s="621" t="s">
        <v>64</v>
      </c>
      <c r="DE16" s="616"/>
      <c r="DF16" s="616"/>
      <c r="DG16" s="616"/>
      <c r="DH16" s="616"/>
      <c r="DI16" s="616"/>
      <c r="DJ16" s="616"/>
      <c r="DK16" s="616"/>
      <c r="DL16" s="616"/>
      <c r="DM16" s="616"/>
      <c r="DN16" s="616"/>
      <c r="DO16" s="616"/>
      <c r="DP16" s="617"/>
      <c r="DQ16" s="621" t="s">
        <v>64</v>
      </c>
      <c r="DR16" s="616"/>
      <c r="DS16" s="616"/>
      <c r="DT16" s="616"/>
      <c r="DU16" s="616"/>
      <c r="DV16" s="616"/>
      <c r="DW16" s="616"/>
      <c r="DX16" s="616"/>
      <c r="DY16" s="616"/>
      <c r="DZ16" s="616"/>
      <c r="EA16" s="616"/>
      <c r="EB16" s="616"/>
      <c r="EC16" s="652"/>
    </row>
    <row r="17" spans="2:133" ht="11.25" customHeight="1" x14ac:dyDescent="0.2">
      <c r="B17" s="612" t="s">
        <v>204</v>
      </c>
      <c r="C17" s="613"/>
      <c r="D17" s="613"/>
      <c r="E17" s="613"/>
      <c r="F17" s="613"/>
      <c r="G17" s="613"/>
      <c r="H17" s="613"/>
      <c r="I17" s="613"/>
      <c r="J17" s="613"/>
      <c r="K17" s="613"/>
      <c r="L17" s="613"/>
      <c r="M17" s="613"/>
      <c r="N17" s="613"/>
      <c r="O17" s="613"/>
      <c r="P17" s="613"/>
      <c r="Q17" s="614"/>
      <c r="R17" s="615">
        <v>315104</v>
      </c>
      <c r="S17" s="616"/>
      <c r="T17" s="616"/>
      <c r="U17" s="616"/>
      <c r="V17" s="616"/>
      <c r="W17" s="616"/>
      <c r="X17" s="616"/>
      <c r="Y17" s="617"/>
      <c r="Z17" s="653">
        <v>0.3</v>
      </c>
      <c r="AA17" s="653"/>
      <c r="AB17" s="653"/>
      <c r="AC17" s="653"/>
      <c r="AD17" s="654">
        <v>315104</v>
      </c>
      <c r="AE17" s="654"/>
      <c r="AF17" s="654"/>
      <c r="AG17" s="654"/>
      <c r="AH17" s="654"/>
      <c r="AI17" s="654"/>
      <c r="AJ17" s="654"/>
      <c r="AK17" s="654"/>
      <c r="AL17" s="618">
        <v>0.7</v>
      </c>
      <c r="AM17" s="619"/>
      <c r="AN17" s="619"/>
      <c r="AO17" s="655"/>
      <c r="AP17" s="612" t="s">
        <v>205</v>
      </c>
      <c r="AQ17" s="613"/>
      <c r="AR17" s="613"/>
      <c r="AS17" s="613"/>
      <c r="AT17" s="613"/>
      <c r="AU17" s="613"/>
      <c r="AV17" s="613"/>
      <c r="AW17" s="613"/>
      <c r="AX17" s="613"/>
      <c r="AY17" s="613"/>
      <c r="AZ17" s="613"/>
      <c r="BA17" s="613"/>
      <c r="BB17" s="613"/>
      <c r="BC17" s="613"/>
      <c r="BD17" s="613"/>
      <c r="BE17" s="613"/>
      <c r="BF17" s="614"/>
      <c r="BG17" s="615" t="s">
        <v>64</v>
      </c>
      <c r="BH17" s="616"/>
      <c r="BI17" s="616"/>
      <c r="BJ17" s="616"/>
      <c r="BK17" s="616"/>
      <c r="BL17" s="616"/>
      <c r="BM17" s="616"/>
      <c r="BN17" s="617"/>
      <c r="BO17" s="653" t="s">
        <v>64</v>
      </c>
      <c r="BP17" s="653"/>
      <c r="BQ17" s="653"/>
      <c r="BR17" s="653"/>
      <c r="BS17" s="654" t="s">
        <v>64</v>
      </c>
      <c r="BT17" s="654"/>
      <c r="BU17" s="654"/>
      <c r="BV17" s="654"/>
      <c r="BW17" s="654"/>
      <c r="BX17" s="654"/>
      <c r="BY17" s="654"/>
      <c r="BZ17" s="654"/>
      <c r="CA17" s="654"/>
      <c r="CB17" s="689"/>
      <c r="CD17" s="612" t="s">
        <v>206</v>
      </c>
      <c r="CE17" s="613"/>
      <c r="CF17" s="613"/>
      <c r="CG17" s="613"/>
      <c r="CH17" s="613"/>
      <c r="CI17" s="613"/>
      <c r="CJ17" s="613"/>
      <c r="CK17" s="613"/>
      <c r="CL17" s="613"/>
      <c r="CM17" s="613"/>
      <c r="CN17" s="613"/>
      <c r="CO17" s="613"/>
      <c r="CP17" s="613"/>
      <c r="CQ17" s="614"/>
      <c r="CR17" s="615">
        <v>5864887</v>
      </c>
      <c r="CS17" s="616"/>
      <c r="CT17" s="616"/>
      <c r="CU17" s="616"/>
      <c r="CV17" s="616"/>
      <c r="CW17" s="616"/>
      <c r="CX17" s="616"/>
      <c r="CY17" s="617"/>
      <c r="CZ17" s="653">
        <v>6.6</v>
      </c>
      <c r="DA17" s="653"/>
      <c r="DB17" s="653"/>
      <c r="DC17" s="653"/>
      <c r="DD17" s="621" t="s">
        <v>64</v>
      </c>
      <c r="DE17" s="616"/>
      <c r="DF17" s="616"/>
      <c r="DG17" s="616"/>
      <c r="DH17" s="616"/>
      <c r="DI17" s="616"/>
      <c r="DJ17" s="616"/>
      <c r="DK17" s="616"/>
      <c r="DL17" s="616"/>
      <c r="DM17" s="616"/>
      <c r="DN17" s="616"/>
      <c r="DO17" s="616"/>
      <c r="DP17" s="617"/>
      <c r="DQ17" s="621">
        <v>5864887</v>
      </c>
      <c r="DR17" s="616"/>
      <c r="DS17" s="616"/>
      <c r="DT17" s="616"/>
      <c r="DU17" s="616"/>
      <c r="DV17" s="616"/>
      <c r="DW17" s="616"/>
      <c r="DX17" s="616"/>
      <c r="DY17" s="616"/>
      <c r="DZ17" s="616"/>
      <c r="EA17" s="616"/>
      <c r="EB17" s="616"/>
      <c r="EC17" s="652"/>
    </row>
    <row r="18" spans="2:133" ht="11.25" customHeight="1" x14ac:dyDescent="0.2">
      <c r="B18" s="612" t="s">
        <v>207</v>
      </c>
      <c r="C18" s="613"/>
      <c r="D18" s="613"/>
      <c r="E18" s="613"/>
      <c r="F18" s="613"/>
      <c r="G18" s="613"/>
      <c r="H18" s="613"/>
      <c r="I18" s="613"/>
      <c r="J18" s="613"/>
      <c r="K18" s="613"/>
      <c r="L18" s="613"/>
      <c r="M18" s="613"/>
      <c r="N18" s="613"/>
      <c r="O18" s="613"/>
      <c r="P18" s="613"/>
      <c r="Q18" s="614"/>
      <c r="R18" s="615">
        <v>353266</v>
      </c>
      <c r="S18" s="616"/>
      <c r="T18" s="616"/>
      <c r="U18" s="616"/>
      <c r="V18" s="616"/>
      <c r="W18" s="616"/>
      <c r="X18" s="616"/>
      <c r="Y18" s="617"/>
      <c r="Z18" s="653">
        <v>0.4</v>
      </c>
      <c r="AA18" s="653"/>
      <c r="AB18" s="653"/>
      <c r="AC18" s="653"/>
      <c r="AD18" s="654">
        <v>353266</v>
      </c>
      <c r="AE18" s="654"/>
      <c r="AF18" s="654"/>
      <c r="AG18" s="654"/>
      <c r="AH18" s="654"/>
      <c r="AI18" s="654"/>
      <c r="AJ18" s="654"/>
      <c r="AK18" s="654"/>
      <c r="AL18" s="618">
        <v>0.8</v>
      </c>
      <c r="AM18" s="619"/>
      <c r="AN18" s="619"/>
      <c r="AO18" s="655"/>
      <c r="AP18" s="612" t="s">
        <v>208</v>
      </c>
      <c r="AQ18" s="613"/>
      <c r="AR18" s="613"/>
      <c r="AS18" s="613"/>
      <c r="AT18" s="613"/>
      <c r="AU18" s="613"/>
      <c r="AV18" s="613"/>
      <c r="AW18" s="613"/>
      <c r="AX18" s="613"/>
      <c r="AY18" s="613"/>
      <c r="AZ18" s="613"/>
      <c r="BA18" s="613"/>
      <c r="BB18" s="613"/>
      <c r="BC18" s="613"/>
      <c r="BD18" s="613"/>
      <c r="BE18" s="613"/>
      <c r="BF18" s="614"/>
      <c r="BG18" s="615" t="s">
        <v>64</v>
      </c>
      <c r="BH18" s="616"/>
      <c r="BI18" s="616"/>
      <c r="BJ18" s="616"/>
      <c r="BK18" s="616"/>
      <c r="BL18" s="616"/>
      <c r="BM18" s="616"/>
      <c r="BN18" s="617"/>
      <c r="BO18" s="653" t="s">
        <v>64</v>
      </c>
      <c r="BP18" s="653"/>
      <c r="BQ18" s="653"/>
      <c r="BR18" s="653"/>
      <c r="BS18" s="654" t="s">
        <v>64</v>
      </c>
      <c r="BT18" s="654"/>
      <c r="BU18" s="654"/>
      <c r="BV18" s="654"/>
      <c r="BW18" s="654"/>
      <c r="BX18" s="654"/>
      <c r="BY18" s="654"/>
      <c r="BZ18" s="654"/>
      <c r="CA18" s="654"/>
      <c r="CB18" s="689"/>
      <c r="CD18" s="612" t="s">
        <v>209</v>
      </c>
      <c r="CE18" s="613"/>
      <c r="CF18" s="613"/>
      <c r="CG18" s="613"/>
      <c r="CH18" s="613"/>
      <c r="CI18" s="613"/>
      <c r="CJ18" s="613"/>
      <c r="CK18" s="613"/>
      <c r="CL18" s="613"/>
      <c r="CM18" s="613"/>
      <c r="CN18" s="613"/>
      <c r="CO18" s="613"/>
      <c r="CP18" s="613"/>
      <c r="CQ18" s="614"/>
      <c r="CR18" s="615" t="s">
        <v>74</v>
      </c>
      <c r="CS18" s="616"/>
      <c r="CT18" s="616"/>
      <c r="CU18" s="616"/>
      <c r="CV18" s="616"/>
      <c r="CW18" s="616"/>
      <c r="CX18" s="616"/>
      <c r="CY18" s="617"/>
      <c r="CZ18" s="653" t="s">
        <v>64</v>
      </c>
      <c r="DA18" s="653"/>
      <c r="DB18" s="653"/>
      <c r="DC18" s="653"/>
      <c r="DD18" s="621" t="s">
        <v>74</v>
      </c>
      <c r="DE18" s="616"/>
      <c r="DF18" s="616"/>
      <c r="DG18" s="616"/>
      <c r="DH18" s="616"/>
      <c r="DI18" s="616"/>
      <c r="DJ18" s="616"/>
      <c r="DK18" s="616"/>
      <c r="DL18" s="616"/>
      <c r="DM18" s="616"/>
      <c r="DN18" s="616"/>
      <c r="DO18" s="616"/>
      <c r="DP18" s="617"/>
      <c r="DQ18" s="621" t="s">
        <v>64</v>
      </c>
      <c r="DR18" s="616"/>
      <c r="DS18" s="616"/>
      <c r="DT18" s="616"/>
      <c r="DU18" s="616"/>
      <c r="DV18" s="616"/>
      <c r="DW18" s="616"/>
      <c r="DX18" s="616"/>
      <c r="DY18" s="616"/>
      <c r="DZ18" s="616"/>
      <c r="EA18" s="616"/>
      <c r="EB18" s="616"/>
      <c r="EC18" s="652"/>
    </row>
    <row r="19" spans="2:133" ht="11.25" customHeight="1" x14ac:dyDescent="0.2">
      <c r="B19" s="612" t="s">
        <v>210</v>
      </c>
      <c r="C19" s="613"/>
      <c r="D19" s="613"/>
      <c r="E19" s="613"/>
      <c r="F19" s="613"/>
      <c r="G19" s="613"/>
      <c r="H19" s="613"/>
      <c r="I19" s="613"/>
      <c r="J19" s="613"/>
      <c r="K19" s="613"/>
      <c r="L19" s="613"/>
      <c r="M19" s="613"/>
      <c r="N19" s="613"/>
      <c r="O19" s="613"/>
      <c r="P19" s="613"/>
      <c r="Q19" s="614"/>
      <c r="R19" s="615">
        <v>352640</v>
      </c>
      <c r="S19" s="616"/>
      <c r="T19" s="616"/>
      <c r="U19" s="616"/>
      <c r="V19" s="616"/>
      <c r="W19" s="616"/>
      <c r="X19" s="616"/>
      <c r="Y19" s="617"/>
      <c r="Z19" s="653">
        <v>0.4</v>
      </c>
      <c r="AA19" s="653"/>
      <c r="AB19" s="653"/>
      <c r="AC19" s="653"/>
      <c r="AD19" s="654">
        <v>352640</v>
      </c>
      <c r="AE19" s="654"/>
      <c r="AF19" s="654"/>
      <c r="AG19" s="654"/>
      <c r="AH19" s="654"/>
      <c r="AI19" s="654"/>
      <c r="AJ19" s="654"/>
      <c r="AK19" s="654"/>
      <c r="AL19" s="618">
        <v>0.8</v>
      </c>
      <c r="AM19" s="619"/>
      <c r="AN19" s="619"/>
      <c r="AO19" s="655"/>
      <c r="AP19" s="612" t="s">
        <v>211</v>
      </c>
      <c r="AQ19" s="613"/>
      <c r="AR19" s="613"/>
      <c r="AS19" s="613"/>
      <c r="AT19" s="613"/>
      <c r="AU19" s="613"/>
      <c r="AV19" s="613"/>
      <c r="AW19" s="613"/>
      <c r="AX19" s="613"/>
      <c r="AY19" s="613"/>
      <c r="AZ19" s="613"/>
      <c r="BA19" s="613"/>
      <c r="BB19" s="613"/>
      <c r="BC19" s="613"/>
      <c r="BD19" s="613"/>
      <c r="BE19" s="613"/>
      <c r="BF19" s="614"/>
      <c r="BG19" s="615">
        <v>3478431</v>
      </c>
      <c r="BH19" s="616"/>
      <c r="BI19" s="616"/>
      <c r="BJ19" s="616"/>
      <c r="BK19" s="616"/>
      <c r="BL19" s="616"/>
      <c r="BM19" s="616"/>
      <c r="BN19" s="617"/>
      <c r="BO19" s="653">
        <v>9.1</v>
      </c>
      <c r="BP19" s="653"/>
      <c r="BQ19" s="653"/>
      <c r="BR19" s="653"/>
      <c r="BS19" s="654" t="s">
        <v>74</v>
      </c>
      <c r="BT19" s="654"/>
      <c r="BU19" s="654"/>
      <c r="BV19" s="654"/>
      <c r="BW19" s="654"/>
      <c r="BX19" s="654"/>
      <c r="BY19" s="654"/>
      <c r="BZ19" s="654"/>
      <c r="CA19" s="654"/>
      <c r="CB19" s="689"/>
      <c r="CD19" s="612" t="s">
        <v>212</v>
      </c>
      <c r="CE19" s="613"/>
      <c r="CF19" s="613"/>
      <c r="CG19" s="613"/>
      <c r="CH19" s="613"/>
      <c r="CI19" s="613"/>
      <c r="CJ19" s="613"/>
      <c r="CK19" s="613"/>
      <c r="CL19" s="613"/>
      <c r="CM19" s="613"/>
      <c r="CN19" s="613"/>
      <c r="CO19" s="613"/>
      <c r="CP19" s="613"/>
      <c r="CQ19" s="614"/>
      <c r="CR19" s="615" t="s">
        <v>64</v>
      </c>
      <c r="CS19" s="616"/>
      <c r="CT19" s="616"/>
      <c r="CU19" s="616"/>
      <c r="CV19" s="616"/>
      <c r="CW19" s="616"/>
      <c r="CX19" s="616"/>
      <c r="CY19" s="617"/>
      <c r="CZ19" s="653" t="s">
        <v>64</v>
      </c>
      <c r="DA19" s="653"/>
      <c r="DB19" s="653"/>
      <c r="DC19" s="653"/>
      <c r="DD19" s="621" t="s">
        <v>64</v>
      </c>
      <c r="DE19" s="616"/>
      <c r="DF19" s="616"/>
      <c r="DG19" s="616"/>
      <c r="DH19" s="616"/>
      <c r="DI19" s="616"/>
      <c r="DJ19" s="616"/>
      <c r="DK19" s="616"/>
      <c r="DL19" s="616"/>
      <c r="DM19" s="616"/>
      <c r="DN19" s="616"/>
      <c r="DO19" s="616"/>
      <c r="DP19" s="617"/>
      <c r="DQ19" s="621" t="s">
        <v>64</v>
      </c>
      <c r="DR19" s="616"/>
      <c r="DS19" s="616"/>
      <c r="DT19" s="616"/>
      <c r="DU19" s="616"/>
      <c r="DV19" s="616"/>
      <c r="DW19" s="616"/>
      <c r="DX19" s="616"/>
      <c r="DY19" s="616"/>
      <c r="DZ19" s="616"/>
      <c r="EA19" s="616"/>
      <c r="EB19" s="616"/>
      <c r="EC19" s="652"/>
    </row>
    <row r="20" spans="2:133" ht="11.25" customHeight="1" x14ac:dyDescent="0.2">
      <c r="B20" s="690" t="s">
        <v>213</v>
      </c>
      <c r="C20" s="691"/>
      <c r="D20" s="691"/>
      <c r="E20" s="691"/>
      <c r="F20" s="691"/>
      <c r="G20" s="691"/>
      <c r="H20" s="691"/>
      <c r="I20" s="691"/>
      <c r="J20" s="691"/>
      <c r="K20" s="691"/>
      <c r="L20" s="691"/>
      <c r="M20" s="691"/>
      <c r="N20" s="691"/>
      <c r="O20" s="691"/>
      <c r="P20" s="691"/>
      <c r="Q20" s="692"/>
      <c r="R20" s="615">
        <v>626</v>
      </c>
      <c r="S20" s="616"/>
      <c r="T20" s="616"/>
      <c r="U20" s="616"/>
      <c r="V20" s="616"/>
      <c r="W20" s="616"/>
      <c r="X20" s="616"/>
      <c r="Y20" s="617"/>
      <c r="Z20" s="653">
        <v>0</v>
      </c>
      <c r="AA20" s="653"/>
      <c r="AB20" s="653"/>
      <c r="AC20" s="653"/>
      <c r="AD20" s="654">
        <v>626</v>
      </c>
      <c r="AE20" s="654"/>
      <c r="AF20" s="654"/>
      <c r="AG20" s="654"/>
      <c r="AH20" s="654"/>
      <c r="AI20" s="654"/>
      <c r="AJ20" s="654"/>
      <c r="AK20" s="654"/>
      <c r="AL20" s="618">
        <v>0</v>
      </c>
      <c r="AM20" s="619"/>
      <c r="AN20" s="619"/>
      <c r="AO20" s="655"/>
      <c r="AP20" s="612" t="s">
        <v>214</v>
      </c>
      <c r="AQ20" s="613"/>
      <c r="AR20" s="613"/>
      <c r="AS20" s="613"/>
      <c r="AT20" s="613"/>
      <c r="AU20" s="613"/>
      <c r="AV20" s="613"/>
      <c r="AW20" s="613"/>
      <c r="AX20" s="613"/>
      <c r="AY20" s="613"/>
      <c r="AZ20" s="613"/>
      <c r="BA20" s="613"/>
      <c r="BB20" s="613"/>
      <c r="BC20" s="613"/>
      <c r="BD20" s="613"/>
      <c r="BE20" s="613"/>
      <c r="BF20" s="614"/>
      <c r="BG20" s="615">
        <v>3478431</v>
      </c>
      <c r="BH20" s="616"/>
      <c r="BI20" s="616"/>
      <c r="BJ20" s="616"/>
      <c r="BK20" s="616"/>
      <c r="BL20" s="616"/>
      <c r="BM20" s="616"/>
      <c r="BN20" s="617"/>
      <c r="BO20" s="653">
        <v>9.1</v>
      </c>
      <c r="BP20" s="653"/>
      <c r="BQ20" s="653"/>
      <c r="BR20" s="653"/>
      <c r="BS20" s="654" t="s">
        <v>64</v>
      </c>
      <c r="BT20" s="654"/>
      <c r="BU20" s="654"/>
      <c r="BV20" s="654"/>
      <c r="BW20" s="654"/>
      <c r="BX20" s="654"/>
      <c r="BY20" s="654"/>
      <c r="BZ20" s="654"/>
      <c r="CA20" s="654"/>
      <c r="CB20" s="689"/>
      <c r="CD20" s="612" t="s">
        <v>215</v>
      </c>
      <c r="CE20" s="613"/>
      <c r="CF20" s="613"/>
      <c r="CG20" s="613"/>
      <c r="CH20" s="613"/>
      <c r="CI20" s="613"/>
      <c r="CJ20" s="613"/>
      <c r="CK20" s="613"/>
      <c r="CL20" s="613"/>
      <c r="CM20" s="613"/>
      <c r="CN20" s="613"/>
      <c r="CO20" s="613"/>
      <c r="CP20" s="613"/>
      <c r="CQ20" s="614"/>
      <c r="CR20" s="615">
        <v>88840438</v>
      </c>
      <c r="CS20" s="616"/>
      <c r="CT20" s="616"/>
      <c r="CU20" s="616"/>
      <c r="CV20" s="616"/>
      <c r="CW20" s="616"/>
      <c r="CX20" s="616"/>
      <c r="CY20" s="617"/>
      <c r="CZ20" s="653">
        <v>100</v>
      </c>
      <c r="DA20" s="653"/>
      <c r="DB20" s="653"/>
      <c r="DC20" s="653"/>
      <c r="DD20" s="621">
        <v>3991681</v>
      </c>
      <c r="DE20" s="616"/>
      <c r="DF20" s="616"/>
      <c r="DG20" s="616"/>
      <c r="DH20" s="616"/>
      <c r="DI20" s="616"/>
      <c r="DJ20" s="616"/>
      <c r="DK20" s="616"/>
      <c r="DL20" s="616"/>
      <c r="DM20" s="616"/>
      <c r="DN20" s="616"/>
      <c r="DO20" s="616"/>
      <c r="DP20" s="617"/>
      <c r="DQ20" s="621">
        <v>56446928</v>
      </c>
      <c r="DR20" s="616"/>
      <c r="DS20" s="616"/>
      <c r="DT20" s="616"/>
      <c r="DU20" s="616"/>
      <c r="DV20" s="616"/>
      <c r="DW20" s="616"/>
      <c r="DX20" s="616"/>
      <c r="DY20" s="616"/>
      <c r="DZ20" s="616"/>
      <c r="EA20" s="616"/>
      <c r="EB20" s="616"/>
      <c r="EC20" s="652"/>
    </row>
    <row r="21" spans="2:133" ht="11.25" customHeight="1" x14ac:dyDescent="0.2">
      <c r="B21" s="612" t="s">
        <v>216</v>
      </c>
      <c r="C21" s="613"/>
      <c r="D21" s="613"/>
      <c r="E21" s="613"/>
      <c r="F21" s="613"/>
      <c r="G21" s="613"/>
      <c r="H21" s="613"/>
      <c r="I21" s="613"/>
      <c r="J21" s="613"/>
      <c r="K21" s="613"/>
      <c r="L21" s="613"/>
      <c r="M21" s="613"/>
      <c r="N21" s="613"/>
      <c r="O21" s="613"/>
      <c r="P21" s="613"/>
      <c r="Q21" s="614"/>
      <c r="R21" s="615">
        <v>3533273</v>
      </c>
      <c r="S21" s="616"/>
      <c r="T21" s="616"/>
      <c r="U21" s="616"/>
      <c r="V21" s="616"/>
      <c r="W21" s="616"/>
      <c r="X21" s="616"/>
      <c r="Y21" s="617"/>
      <c r="Z21" s="653">
        <v>3.7</v>
      </c>
      <c r="AA21" s="653"/>
      <c r="AB21" s="653"/>
      <c r="AC21" s="653"/>
      <c r="AD21" s="654">
        <v>3259420</v>
      </c>
      <c r="AE21" s="654"/>
      <c r="AF21" s="654"/>
      <c r="AG21" s="654"/>
      <c r="AH21" s="654"/>
      <c r="AI21" s="654"/>
      <c r="AJ21" s="654"/>
      <c r="AK21" s="654"/>
      <c r="AL21" s="618">
        <v>7.2</v>
      </c>
      <c r="AM21" s="619"/>
      <c r="AN21" s="619"/>
      <c r="AO21" s="655"/>
      <c r="AP21" s="612" t="s">
        <v>217</v>
      </c>
      <c r="AQ21" s="693"/>
      <c r="AR21" s="693"/>
      <c r="AS21" s="693"/>
      <c r="AT21" s="693"/>
      <c r="AU21" s="693"/>
      <c r="AV21" s="693"/>
      <c r="AW21" s="693"/>
      <c r="AX21" s="693"/>
      <c r="AY21" s="693"/>
      <c r="AZ21" s="693"/>
      <c r="BA21" s="693"/>
      <c r="BB21" s="693"/>
      <c r="BC21" s="693"/>
      <c r="BD21" s="693"/>
      <c r="BE21" s="693"/>
      <c r="BF21" s="694"/>
      <c r="BG21" s="615" t="s">
        <v>74</v>
      </c>
      <c r="BH21" s="616"/>
      <c r="BI21" s="616"/>
      <c r="BJ21" s="616"/>
      <c r="BK21" s="616"/>
      <c r="BL21" s="616"/>
      <c r="BM21" s="616"/>
      <c r="BN21" s="617"/>
      <c r="BO21" s="653" t="s">
        <v>74</v>
      </c>
      <c r="BP21" s="653"/>
      <c r="BQ21" s="653"/>
      <c r="BR21" s="653"/>
      <c r="BS21" s="654" t="s">
        <v>64</v>
      </c>
      <c r="BT21" s="654"/>
      <c r="BU21" s="654"/>
      <c r="BV21" s="654"/>
      <c r="BW21" s="654"/>
      <c r="BX21" s="654"/>
      <c r="BY21" s="654"/>
      <c r="BZ21" s="654"/>
      <c r="CA21" s="654"/>
      <c r="CB21" s="689"/>
      <c r="CD21" s="596"/>
      <c r="CE21" s="597"/>
      <c r="CF21" s="597"/>
      <c r="CG21" s="597"/>
      <c r="CH21" s="597"/>
      <c r="CI21" s="597"/>
      <c r="CJ21" s="597"/>
      <c r="CK21" s="597"/>
      <c r="CL21" s="597"/>
      <c r="CM21" s="597"/>
      <c r="CN21" s="597"/>
      <c r="CO21" s="597"/>
      <c r="CP21" s="597"/>
      <c r="CQ21" s="598"/>
      <c r="CR21" s="700"/>
      <c r="CS21" s="701"/>
      <c r="CT21" s="701"/>
      <c r="CU21" s="701"/>
      <c r="CV21" s="701"/>
      <c r="CW21" s="701"/>
      <c r="CX21" s="701"/>
      <c r="CY21" s="702"/>
      <c r="CZ21" s="703"/>
      <c r="DA21" s="703"/>
      <c r="DB21" s="703"/>
      <c r="DC21" s="703"/>
      <c r="DD21" s="704"/>
      <c r="DE21" s="701"/>
      <c r="DF21" s="701"/>
      <c r="DG21" s="701"/>
      <c r="DH21" s="701"/>
      <c r="DI21" s="701"/>
      <c r="DJ21" s="701"/>
      <c r="DK21" s="701"/>
      <c r="DL21" s="701"/>
      <c r="DM21" s="701"/>
      <c r="DN21" s="701"/>
      <c r="DO21" s="701"/>
      <c r="DP21" s="702"/>
      <c r="DQ21" s="704"/>
      <c r="DR21" s="701"/>
      <c r="DS21" s="701"/>
      <c r="DT21" s="701"/>
      <c r="DU21" s="701"/>
      <c r="DV21" s="701"/>
      <c r="DW21" s="701"/>
      <c r="DX21" s="701"/>
      <c r="DY21" s="701"/>
      <c r="DZ21" s="701"/>
      <c r="EA21" s="701"/>
      <c r="EB21" s="701"/>
      <c r="EC21" s="708"/>
    </row>
    <row r="22" spans="2:133" ht="11.25" customHeight="1" x14ac:dyDescent="0.2">
      <c r="B22" s="612" t="s">
        <v>218</v>
      </c>
      <c r="C22" s="613"/>
      <c r="D22" s="613"/>
      <c r="E22" s="613"/>
      <c r="F22" s="613"/>
      <c r="G22" s="613"/>
      <c r="H22" s="613"/>
      <c r="I22" s="613"/>
      <c r="J22" s="613"/>
      <c r="K22" s="613"/>
      <c r="L22" s="613"/>
      <c r="M22" s="613"/>
      <c r="N22" s="613"/>
      <c r="O22" s="613"/>
      <c r="P22" s="613"/>
      <c r="Q22" s="614"/>
      <c r="R22" s="615">
        <v>3259420</v>
      </c>
      <c r="S22" s="616"/>
      <c r="T22" s="616"/>
      <c r="U22" s="616"/>
      <c r="V22" s="616"/>
      <c r="W22" s="616"/>
      <c r="X22" s="616"/>
      <c r="Y22" s="617"/>
      <c r="Z22" s="653">
        <v>3.4</v>
      </c>
      <c r="AA22" s="653"/>
      <c r="AB22" s="653"/>
      <c r="AC22" s="653"/>
      <c r="AD22" s="654">
        <v>3259420</v>
      </c>
      <c r="AE22" s="654"/>
      <c r="AF22" s="654"/>
      <c r="AG22" s="654"/>
      <c r="AH22" s="654"/>
      <c r="AI22" s="654"/>
      <c r="AJ22" s="654"/>
      <c r="AK22" s="654"/>
      <c r="AL22" s="618">
        <v>7.2</v>
      </c>
      <c r="AM22" s="619"/>
      <c r="AN22" s="619"/>
      <c r="AO22" s="655"/>
      <c r="AP22" s="612" t="s">
        <v>219</v>
      </c>
      <c r="AQ22" s="693"/>
      <c r="AR22" s="693"/>
      <c r="AS22" s="693"/>
      <c r="AT22" s="693"/>
      <c r="AU22" s="693"/>
      <c r="AV22" s="693"/>
      <c r="AW22" s="693"/>
      <c r="AX22" s="693"/>
      <c r="AY22" s="693"/>
      <c r="AZ22" s="693"/>
      <c r="BA22" s="693"/>
      <c r="BB22" s="693"/>
      <c r="BC22" s="693"/>
      <c r="BD22" s="693"/>
      <c r="BE22" s="693"/>
      <c r="BF22" s="694"/>
      <c r="BG22" s="615" t="s">
        <v>64</v>
      </c>
      <c r="BH22" s="616"/>
      <c r="BI22" s="616"/>
      <c r="BJ22" s="616"/>
      <c r="BK22" s="616"/>
      <c r="BL22" s="616"/>
      <c r="BM22" s="616"/>
      <c r="BN22" s="617"/>
      <c r="BO22" s="653" t="s">
        <v>64</v>
      </c>
      <c r="BP22" s="653"/>
      <c r="BQ22" s="653"/>
      <c r="BR22" s="653"/>
      <c r="BS22" s="654" t="s">
        <v>64</v>
      </c>
      <c r="BT22" s="654"/>
      <c r="BU22" s="654"/>
      <c r="BV22" s="654"/>
      <c r="BW22" s="654"/>
      <c r="BX22" s="654"/>
      <c r="BY22" s="654"/>
      <c r="BZ22" s="654"/>
      <c r="CA22" s="654"/>
      <c r="CB22" s="689"/>
      <c r="CD22" s="673" t="s">
        <v>220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2" t="s">
        <v>221</v>
      </c>
      <c r="C23" s="613"/>
      <c r="D23" s="613"/>
      <c r="E23" s="613"/>
      <c r="F23" s="613"/>
      <c r="G23" s="613"/>
      <c r="H23" s="613"/>
      <c r="I23" s="613"/>
      <c r="J23" s="613"/>
      <c r="K23" s="613"/>
      <c r="L23" s="613"/>
      <c r="M23" s="613"/>
      <c r="N23" s="613"/>
      <c r="O23" s="613"/>
      <c r="P23" s="613"/>
      <c r="Q23" s="614"/>
      <c r="R23" s="615">
        <v>273853</v>
      </c>
      <c r="S23" s="616"/>
      <c r="T23" s="616"/>
      <c r="U23" s="616"/>
      <c r="V23" s="616"/>
      <c r="W23" s="616"/>
      <c r="X23" s="616"/>
      <c r="Y23" s="617"/>
      <c r="Z23" s="653">
        <v>0.3</v>
      </c>
      <c r="AA23" s="653"/>
      <c r="AB23" s="653"/>
      <c r="AC23" s="653"/>
      <c r="AD23" s="654" t="s">
        <v>74</v>
      </c>
      <c r="AE23" s="654"/>
      <c r="AF23" s="654"/>
      <c r="AG23" s="654"/>
      <c r="AH23" s="654"/>
      <c r="AI23" s="654"/>
      <c r="AJ23" s="654"/>
      <c r="AK23" s="654"/>
      <c r="AL23" s="618" t="s">
        <v>64</v>
      </c>
      <c r="AM23" s="619"/>
      <c r="AN23" s="619"/>
      <c r="AO23" s="655"/>
      <c r="AP23" s="612" t="s">
        <v>222</v>
      </c>
      <c r="AQ23" s="693"/>
      <c r="AR23" s="693"/>
      <c r="AS23" s="693"/>
      <c r="AT23" s="693"/>
      <c r="AU23" s="693"/>
      <c r="AV23" s="693"/>
      <c r="AW23" s="693"/>
      <c r="AX23" s="693"/>
      <c r="AY23" s="693"/>
      <c r="AZ23" s="693"/>
      <c r="BA23" s="693"/>
      <c r="BB23" s="693"/>
      <c r="BC23" s="693"/>
      <c r="BD23" s="693"/>
      <c r="BE23" s="693"/>
      <c r="BF23" s="694"/>
      <c r="BG23" s="615">
        <v>3478431</v>
      </c>
      <c r="BH23" s="616"/>
      <c r="BI23" s="616"/>
      <c r="BJ23" s="616"/>
      <c r="BK23" s="616"/>
      <c r="BL23" s="616"/>
      <c r="BM23" s="616"/>
      <c r="BN23" s="617"/>
      <c r="BO23" s="653">
        <v>9.1</v>
      </c>
      <c r="BP23" s="653"/>
      <c r="BQ23" s="653"/>
      <c r="BR23" s="653"/>
      <c r="BS23" s="654" t="s">
        <v>64</v>
      </c>
      <c r="BT23" s="654"/>
      <c r="BU23" s="654"/>
      <c r="BV23" s="654"/>
      <c r="BW23" s="654"/>
      <c r="BX23" s="654"/>
      <c r="BY23" s="654"/>
      <c r="BZ23" s="654"/>
      <c r="CA23" s="654"/>
      <c r="CB23" s="689"/>
      <c r="CD23" s="673" t="s">
        <v>162</v>
      </c>
      <c r="CE23" s="674"/>
      <c r="CF23" s="674"/>
      <c r="CG23" s="674"/>
      <c r="CH23" s="674"/>
      <c r="CI23" s="674"/>
      <c r="CJ23" s="674"/>
      <c r="CK23" s="674"/>
      <c r="CL23" s="674"/>
      <c r="CM23" s="674"/>
      <c r="CN23" s="674"/>
      <c r="CO23" s="674"/>
      <c r="CP23" s="674"/>
      <c r="CQ23" s="675"/>
      <c r="CR23" s="673" t="s">
        <v>223</v>
      </c>
      <c r="CS23" s="674"/>
      <c r="CT23" s="674"/>
      <c r="CU23" s="674"/>
      <c r="CV23" s="674"/>
      <c r="CW23" s="674"/>
      <c r="CX23" s="674"/>
      <c r="CY23" s="675"/>
      <c r="CZ23" s="673" t="s">
        <v>224</v>
      </c>
      <c r="DA23" s="674"/>
      <c r="DB23" s="674"/>
      <c r="DC23" s="675"/>
      <c r="DD23" s="673" t="s">
        <v>225</v>
      </c>
      <c r="DE23" s="674"/>
      <c r="DF23" s="674"/>
      <c r="DG23" s="674"/>
      <c r="DH23" s="674"/>
      <c r="DI23" s="674"/>
      <c r="DJ23" s="674"/>
      <c r="DK23" s="675"/>
      <c r="DL23" s="705" t="s">
        <v>226</v>
      </c>
      <c r="DM23" s="706"/>
      <c r="DN23" s="706"/>
      <c r="DO23" s="706"/>
      <c r="DP23" s="706"/>
      <c r="DQ23" s="706"/>
      <c r="DR23" s="706"/>
      <c r="DS23" s="706"/>
      <c r="DT23" s="706"/>
      <c r="DU23" s="706"/>
      <c r="DV23" s="707"/>
      <c r="DW23" s="673" t="s">
        <v>227</v>
      </c>
      <c r="DX23" s="674"/>
      <c r="DY23" s="674"/>
      <c r="DZ23" s="674"/>
      <c r="EA23" s="674"/>
      <c r="EB23" s="674"/>
      <c r="EC23" s="675"/>
    </row>
    <row r="24" spans="2:133" ht="11.25" customHeight="1" x14ac:dyDescent="0.2">
      <c r="B24" s="612" t="s">
        <v>228</v>
      </c>
      <c r="C24" s="613"/>
      <c r="D24" s="613"/>
      <c r="E24" s="613"/>
      <c r="F24" s="613"/>
      <c r="G24" s="613"/>
      <c r="H24" s="613"/>
      <c r="I24" s="613"/>
      <c r="J24" s="613"/>
      <c r="K24" s="613"/>
      <c r="L24" s="613"/>
      <c r="M24" s="613"/>
      <c r="N24" s="613"/>
      <c r="O24" s="613"/>
      <c r="P24" s="613"/>
      <c r="Q24" s="614"/>
      <c r="R24" s="615" t="s">
        <v>64</v>
      </c>
      <c r="S24" s="616"/>
      <c r="T24" s="616"/>
      <c r="U24" s="616"/>
      <c r="V24" s="616"/>
      <c r="W24" s="616"/>
      <c r="X24" s="616"/>
      <c r="Y24" s="617"/>
      <c r="Z24" s="653" t="s">
        <v>74</v>
      </c>
      <c r="AA24" s="653"/>
      <c r="AB24" s="653"/>
      <c r="AC24" s="653"/>
      <c r="AD24" s="654" t="s">
        <v>64</v>
      </c>
      <c r="AE24" s="654"/>
      <c r="AF24" s="654"/>
      <c r="AG24" s="654"/>
      <c r="AH24" s="654"/>
      <c r="AI24" s="654"/>
      <c r="AJ24" s="654"/>
      <c r="AK24" s="654"/>
      <c r="AL24" s="618" t="s">
        <v>64</v>
      </c>
      <c r="AM24" s="619"/>
      <c r="AN24" s="619"/>
      <c r="AO24" s="655"/>
      <c r="AP24" s="612" t="s">
        <v>229</v>
      </c>
      <c r="AQ24" s="693"/>
      <c r="AR24" s="693"/>
      <c r="AS24" s="693"/>
      <c r="AT24" s="693"/>
      <c r="AU24" s="693"/>
      <c r="AV24" s="693"/>
      <c r="AW24" s="693"/>
      <c r="AX24" s="693"/>
      <c r="AY24" s="693"/>
      <c r="AZ24" s="693"/>
      <c r="BA24" s="693"/>
      <c r="BB24" s="693"/>
      <c r="BC24" s="693"/>
      <c r="BD24" s="693"/>
      <c r="BE24" s="693"/>
      <c r="BF24" s="694"/>
      <c r="BG24" s="615" t="s">
        <v>64</v>
      </c>
      <c r="BH24" s="616"/>
      <c r="BI24" s="616"/>
      <c r="BJ24" s="616"/>
      <c r="BK24" s="616"/>
      <c r="BL24" s="616"/>
      <c r="BM24" s="616"/>
      <c r="BN24" s="617"/>
      <c r="BO24" s="653" t="s">
        <v>74</v>
      </c>
      <c r="BP24" s="653"/>
      <c r="BQ24" s="653"/>
      <c r="BR24" s="653"/>
      <c r="BS24" s="654" t="s">
        <v>74</v>
      </c>
      <c r="BT24" s="654"/>
      <c r="BU24" s="654"/>
      <c r="BV24" s="654"/>
      <c r="BW24" s="654"/>
      <c r="BX24" s="654"/>
      <c r="BY24" s="654"/>
      <c r="BZ24" s="654"/>
      <c r="CA24" s="654"/>
      <c r="CB24" s="689"/>
      <c r="CD24" s="670" t="s">
        <v>230</v>
      </c>
      <c r="CE24" s="671"/>
      <c r="CF24" s="671"/>
      <c r="CG24" s="671"/>
      <c r="CH24" s="671"/>
      <c r="CI24" s="671"/>
      <c r="CJ24" s="671"/>
      <c r="CK24" s="671"/>
      <c r="CL24" s="671"/>
      <c r="CM24" s="671"/>
      <c r="CN24" s="671"/>
      <c r="CO24" s="671"/>
      <c r="CP24" s="671"/>
      <c r="CQ24" s="672"/>
      <c r="CR24" s="667">
        <v>45600502</v>
      </c>
      <c r="CS24" s="668"/>
      <c r="CT24" s="668"/>
      <c r="CU24" s="668"/>
      <c r="CV24" s="668"/>
      <c r="CW24" s="668"/>
      <c r="CX24" s="668"/>
      <c r="CY24" s="696"/>
      <c r="CZ24" s="697">
        <v>51.3</v>
      </c>
      <c r="DA24" s="679"/>
      <c r="DB24" s="679"/>
      <c r="DC24" s="699"/>
      <c r="DD24" s="695">
        <v>26541211</v>
      </c>
      <c r="DE24" s="668"/>
      <c r="DF24" s="668"/>
      <c r="DG24" s="668"/>
      <c r="DH24" s="668"/>
      <c r="DI24" s="668"/>
      <c r="DJ24" s="668"/>
      <c r="DK24" s="696"/>
      <c r="DL24" s="695">
        <v>26092783</v>
      </c>
      <c r="DM24" s="668"/>
      <c r="DN24" s="668"/>
      <c r="DO24" s="668"/>
      <c r="DP24" s="668"/>
      <c r="DQ24" s="668"/>
      <c r="DR24" s="668"/>
      <c r="DS24" s="668"/>
      <c r="DT24" s="668"/>
      <c r="DU24" s="668"/>
      <c r="DV24" s="696"/>
      <c r="DW24" s="697">
        <v>56</v>
      </c>
      <c r="DX24" s="679"/>
      <c r="DY24" s="679"/>
      <c r="DZ24" s="679"/>
      <c r="EA24" s="679"/>
      <c r="EB24" s="679"/>
      <c r="EC24" s="698"/>
    </row>
    <row r="25" spans="2:133" ht="11.25" customHeight="1" x14ac:dyDescent="0.2">
      <c r="B25" s="612" t="s">
        <v>231</v>
      </c>
      <c r="C25" s="613"/>
      <c r="D25" s="613"/>
      <c r="E25" s="613"/>
      <c r="F25" s="613"/>
      <c r="G25" s="613"/>
      <c r="H25" s="613"/>
      <c r="I25" s="613"/>
      <c r="J25" s="613"/>
      <c r="K25" s="613"/>
      <c r="L25" s="613"/>
      <c r="M25" s="613"/>
      <c r="N25" s="613"/>
      <c r="O25" s="613"/>
      <c r="P25" s="613"/>
      <c r="Q25" s="614"/>
      <c r="R25" s="615">
        <v>48678019</v>
      </c>
      <c r="S25" s="616"/>
      <c r="T25" s="616"/>
      <c r="U25" s="616"/>
      <c r="V25" s="616"/>
      <c r="W25" s="616"/>
      <c r="X25" s="616"/>
      <c r="Y25" s="617"/>
      <c r="Z25" s="653">
        <v>50.5</v>
      </c>
      <c r="AA25" s="653"/>
      <c r="AB25" s="653"/>
      <c r="AC25" s="653"/>
      <c r="AD25" s="654">
        <v>44925735</v>
      </c>
      <c r="AE25" s="654"/>
      <c r="AF25" s="654"/>
      <c r="AG25" s="654"/>
      <c r="AH25" s="654"/>
      <c r="AI25" s="654"/>
      <c r="AJ25" s="654"/>
      <c r="AK25" s="654"/>
      <c r="AL25" s="618">
        <v>99.3</v>
      </c>
      <c r="AM25" s="619"/>
      <c r="AN25" s="619"/>
      <c r="AO25" s="655"/>
      <c r="AP25" s="612" t="s">
        <v>232</v>
      </c>
      <c r="AQ25" s="693"/>
      <c r="AR25" s="693"/>
      <c r="AS25" s="693"/>
      <c r="AT25" s="693"/>
      <c r="AU25" s="693"/>
      <c r="AV25" s="693"/>
      <c r="AW25" s="693"/>
      <c r="AX25" s="693"/>
      <c r="AY25" s="693"/>
      <c r="AZ25" s="693"/>
      <c r="BA25" s="693"/>
      <c r="BB25" s="693"/>
      <c r="BC25" s="693"/>
      <c r="BD25" s="693"/>
      <c r="BE25" s="693"/>
      <c r="BF25" s="694"/>
      <c r="BG25" s="615" t="s">
        <v>64</v>
      </c>
      <c r="BH25" s="616"/>
      <c r="BI25" s="616"/>
      <c r="BJ25" s="616"/>
      <c r="BK25" s="616"/>
      <c r="BL25" s="616"/>
      <c r="BM25" s="616"/>
      <c r="BN25" s="617"/>
      <c r="BO25" s="653" t="s">
        <v>74</v>
      </c>
      <c r="BP25" s="653"/>
      <c r="BQ25" s="653"/>
      <c r="BR25" s="653"/>
      <c r="BS25" s="654" t="s">
        <v>64</v>
      </c>
      <c r="BT25" s="654"/>
      <c r="BU25" s="654"/>
      <c r="BV25" s="654"/>
      <c r="BW25" s="654"/>
      <c r="BX25" s="654"/>
      <c r="BY25" s="654"/>
      <c r="BZ25" s="654"/>
      <c r="CA25" s="654"/>
      <c r="CB25" s="689"/>
      <c r="CD25" s="612" t="s">
        <v>233</v>
      </c>
      <c r="CE25" s="613"/>
      <c r="CF25" s="613"/>
      <c r="CG25" s="613"/>
      <c r="CH25" s="613"/>
      <c r="CI25" s="613"/>
      <c r="CJ25" s="613"/>
      <c r="CK25" s="613"/>
      <c r="CL25" s="613"/>
      <c r="CM25" s="613"/>
      <c r="CN25" s="613"/>
      <c r="CO25" s="613"/>
      <c r="CP25" s="613"/>
      <c r="CQ25" s="614"/>
      <c r="CR25" s="615">
        <v>15214843</v>
      </c>
      <c r="CS25" s="628"/>
      <c r="CT25" s="628"/>
      <c r="CU25" s="628"/>
      <c r="CV25" s="628"/>
      <c r="CW25" s="628"/>
      <c r="CX25" s="628"/>
      <c r="CY25" s="629"/>
      <c r="CZ25" s="618">
        <v>17.100000000000001</v>
      </c>
      <c r="DA25" s="630"/>
      <c r="DB25" s="630"/>
      <c r="DC25" s="631"/>
      <c r="DD25" s="621">
        <v>13816762</v>
      </c>
      <c r="DE25" s="628"/>
      <c r="DF25" s="628"/>
      <c r="DG25" s="628"/>
      <c r="DH25" s="628"/>
      <c r="DI25" s="628"/>
      <c r="DJ25" s="628"/>
      <c r="DK25" s="629"/>
      <c r="DL25" s="621">
        <v>13701259</v>
      </c>
      <c r="DM25" s="628"/>
      <c r="DN25" s="628"/>
      <c r="DO25" s="628"/>
      <c r="DP25" s="628"/>
      <c r="DQ25" s="628"/>
      <c r="DR25" s="628"/>
      <c r="DS25" s="628"/>
      <c r="DT25" s="628"/>
      <c r="DU25" s="628"/>
      <c r="DV25" s="629"/>
      <c r="DW25" s="618">
        <v>29.4</v>
      </c>
      <c r="DX25" s="630"/>
      <c r="DY25" s="630"/>
      <c r="DZ25" s="630"/>
      <c r="EA25" s="630"/>
      <c r="EB25" s="630"/>
      <c r="EC25" s="642"/>
    </row>
    <row r="26" spans="2:133" ht="11.25" customHeight="1" x14ac:dyDescent="0.2">
      <c r="B26" s="612" t="s">
        <v>234</v>
      </c>
      <c r="C26" s="613"/>
      <c r="D26" s="613"/>
      <c r="E26" s="613"/>
      <c r="F26" s="613"/>
      <c r="G26" s="613"/>
      <c r="H26" s="613"/>
      <c r="I26" s="613"/>
      <c r="J26" s="613"/>
      <c r="K26" s="613"/>
      <c r="L26" s="613"/>
      <c r="M26" s="613"/>
      <c r="N26" s="613"/>
      <c r="O26" s="613"/>
      <c r="P26" s="613"/>
      <c r="Q26" s="614"/>
      <c r="R26" s="615">
        <v>23564</v>
      </c>
      <c r="S26" s="616"/>
      <c r="T26" s="616"/>
      <c r="U26" s="616"/>
      <c r="V26" s="616"/>
      <c r="W26" s="616"/>
      <c r="X26" s="616"/>
      <c r="Y26" s="617"/>
      <c r="Z26" s="653">
        <v>0</v>
      </c>
      <c r="AA26" s="653"/>
      <c r="AB26" s="653"/>
      <c r="AC26" s="653"/>
      <c r="AD26" s="654">
        <v>23564</v>
      </c>
      <c r="AE26" s="654"/>
      <c r="AF26" s="654"/>
      <c r="AG26" s="654"/>
      <c r="AH26" s="654"/>
      <c r="AI26" s="654"/>
      <c r="AJ26" s="654"/>
      <c r="AK26" s="654"/>
      <c r="AL26" s="618">
        <v>0.1</v>
      </c>
      <c r="AM26" s="619"/>
      <c r="AN26" s="619"/>
      <c r="AO26" s="655"/>
      <c r="AP26" s="612" t="s">
        <v>235</v>
      </c>
      <c r="AQ26" s="693"/>
      <c r="AR26" s="693"/>
      <c r="AS26" s="693"/>
      <c r="AT26" s="693"/>
      <c r="AU26" s="693"/>
      <c r="AV26" s="693"/>
      <c r="AW26" s="693"/>
      <c r="AX26" s="693"/>
      <c r="AY26" s="693"/>
      <c r="AZ26" s="693"/>
      <c r="BA26" s="693"/>
      <c r="BB26" s="693"/>
      <c r="BC26" s="693"/>
      <c r="BD26" s="693"/>
      <c r="BE26" s="693"/>
      <c r="BF26" s="694"/>
      <c r="BG26" s="615" t="s">
        <v>74</v>
      </c>
      <c r="BH26" s="616"/>
      <c r="BI26" s="616"/>
      <c r="BJ26" s="616"/>
      <c r="BK26" s="616"/>
      <c r="BL26" s="616"/>
      <c r="BM26" s="616"/>
      <c r="BN26" s="617"/>
      <c r="BO26" s="653" t="s">
        <v>64</v>
      </c>
      <c r="BP26" s="653"/>
      <c r="BQ26" s="653"/>
      <c r="BR26" s="653"/>
      <c r="BS26" s="654" t="s">
        <v>74</v>
      </c>
      <c r="BT26" s="654"/>
      <c r="BU26" s="654"/>
      <c r="BV26" s="654"/>
      <c r="BW26" s="654"/>
      <c r="BX26" s="654"/>
      <c r="BY26" s="654"/>
      <c r="BZ26" s="654"/>
      <c r="CA26" s="654"/>
      <c r="CB26" s="689"/>
      <c r="CD26" s="612" t="s">
        <v>236</v>
      </c>
      <c r="CE26" s="613"/>
      <c r="CF26" s="613"/>
      <c r="CG26" s="613"/>
      <c r="CH26" s="613"/>
      <c r="CI26" s="613"/>
      <c r="CJ26" s="613"/>
      <c r="CK26" s="613"/>
      <c r="CL26" s="613"/>
      <c r="CM26" s="613"/>
      <c r="CN26" s="613"/>
      <c r="CO26" s="613"/>
      <c r="CP26" s="613"/>
      <c r="CQ26" s="614"/>
      <c r="CR26" s="615">
        <v>10622876</v>
      </c>
      <c r="CS26" s="616"/>
      <c r="CT26" s="616"/>
      <c r="CU26" s="616"/>
      <c r="CV26" s="616"/>
      <c r="CW26" s="616"/>
      <c r="CX26" s="616"/>
      <c r="CY26" s="617"/>
      <c r="CZ26" s="618">
        <v>12</v>
      </c>
      <c r="DA26" s="630"/>
      <c r="DB26" s="630"/>
      <c r="DC26" s="631"/>
      <c r="DD26" s="621">
        <v>9616809</v>
      </c>
      <c r="DE26" s="616"/>
      <c r="DF26" s="616"/>
      <c r="DG26" s="616"/>
      <c r="DH26" s="616"/>
      <c r="DI26" s="616"/>
      <c r="DJ26" s="616"/>
      <c r="DK26" s="617"/>
      <c r="DL26" s="621" t="s">
        <v>74</v>
      </c>
      <c r="DM26" s="616"/>
      <c r="DN26" s="616"/>
      <c r="DO26" s="616"/>
      <c r="DP26" s="616"/>
      <c r="DQ26" s="616"/>
      <c r="DR26" s="616"/>
      <c r="DS26" s="616"/>
      <c r="DT26" s="616"/>
      <c r="DU26" s="616"/>
      <c r="DV26" s="617"/>
      <c r="DW26" s="618" t="s">
        <v>64</v>
      </c>
      <c r="DX26" s="630"/>
      <c r="DY26" s="630"/>
      <c r="DZ26" s="630"/>
      <c r="EA26" s="630"/>
      <c r="EB26" s="630"/>
      <c r="EC26" s="642"/>
    </row>
    <row r="27" spans="2:133" ht="11.25" customHeight="1" x14ac:dyDescent="0.2">
      <c r="B27" s="612" t="s">
        <v>237</v>
      </c>
      <c r="C27" s="613"/>
      <c r="D27" s="613"/>
      <c r="E27" s="613"/>
      <c r="F27" s="613"/>
      <c r="G27" s="613"/>
      <c r="H27" s="613"/>
      <c r="I27" s="613"/>
      <c r="J27" s="613"/>
      <c r="K27" s="613"/>
      <c r="L27" s="613"/>
      <c r="M27" s="613"/>
      <c r="N27" s="613"/>
      <c r="O27" s="613"/>
      <c r="P27" s="613"/>
      <c r="Q27" s="614"/>
      <c r="R27" s="615">
        <v>1399638</v>
      </c>
      <c r="S27" s="616"/>
      <c r="T27" s="616"/>
      <c r="U27" s="616"/>
      <c r="V27" s="616"/>
      <c r="W27" s="616"/>
      <c r="X27" s="616"/>
      <c r="Y27" s="617"/>
      <c r="Z27" s="653">
        <v>1.5</v>
      </c>
      <c r="AA27" s="653"/>
      <c r="AB27" s="653"/>
      <c r="AC27" s="653"/>
      <c r="AD27" s="654" t="s">
        <v>64</v>
      </c>
      <c r="AE27" s="654"/>
      <c r="AF27" s="654"/>
      <c r="AG27" s="654"/>
      <c r="AH27" s="654"/>
      <c r="AI27" s="654"/>
      <c r="AJ27" s="654"/>
      <c r="AK27" s="654"/>
      <c r="AL27" s="618" t="s">
        <v>64</v>
      </c>
      <c r="AM27" s="619"/>
      <c r="AN27" s="619"/>
      <c r="AO27" s="655"/>
      <c r="AP27" s="612" t="s">
        <v>238</v>
      </c>
      <c r="AQ27" s="613"/>
      <c r="AR27" s="613"/>
      <c r="AS27" s="613"/>
      <c r="AT27" s="613"/>
      <c r="AU27" s="613"/>
      <c r="AV27" s="613"/>
      <c r="AW27" s="613"/>
      <c r="AX27" s="613"/>
      <c r="AY27" s="613"/>
      <c r="AZ27" s="613"/>
      <c r="BA27" s="613"/>
      <c r="BB27" s="613"/>
      <c r="BC27" s="613"/>
      <c r="BD27" s="613"/>
      <c r="BE27" s="613"/>
      <c r="BF27" s="614"/>
      <c r="BG27" s="615">
        <v>38237629</v>
      </c>
      <c r="BH27" s="616"/>
      <c r="BI27" s="616"/>
      <c r="BJ27" s="616"/>
      <c r="BK27" s="616"/>
      <c r="BL27" s="616"/>
      <c r="BM27" s="616"/>
      <c r="BN27" s="617"/>
      <c r="BO27" s="653">
        <v>100</v>
      </c>
      <c r="BP27" s="653"/>
      <c r="BQ27" s="653"/>
      <c r="BR27" s="653"/>
      <c r="BS27" s="654">
        <v>100538</v>
      </c>
      <c r="BT27" s="654"/>
      <c r="BU27" s="654"/>
      <c r="BV27" s="654"/>
      <c r="BW27" s="654"/>
      <c r="BX27" s="654"/>
      <c r="BY27" s="654"/>
      <c r="BZ27" s="654"/>
      <c r="CA27" s="654"/>
      <c r="CB27" s="689"/>
      <c r="CD27" s="612" t="s">
        <v>239</v>
      </c>
      <c r="CE27" s="613"/>
      <c r="CF27" s="613"/>
      <c r="CG27" s="613"/>
      <c r="CH27" s="613"/>
      <c r="CI27" s="613"/>
      <c r="CJ27" s="613"/>
      <c r="CK27" s="613"/>
      <c r="CL27" s="613"/>
      <c r="CM27" s="613"/>
      <c r="CN27" s="613"/>
      <c r="CO27" s="613"/>
      <c r="CP27" s="613"/>
      <c r="CQ27" s="614"/>
      <c r="CR27" s="615">
        <v>24520772</v>
      </c>
      <c r="CS27" s="628"/>
      <c r="CT27" s="628"/>
      <c r="CU27" s="628"/>
      <c r="CV27" s="628"/>
      <c r="CW27" s="628"/>
      <c r="CX27" s="628"/>
      <c r="CY27" s="629"/>
      <c r="CZ27" s="618">
        <v>27.6</v>
      </c>
      <c r="DA27" s="630"/>
      <c r="DB27" s="630"/>
      <c r="DC27" s="631"/>
      <c r="DD27" s="621">
        <v>6859562</v>
      </c>
      <c r="DE27" s="628"/>
      <c r="DF27" s="628"/>
      <c r="DG27" s="628"/>
      <c r="DH27" s="628"/>
      <c r="DI27" s="628"/>
      <c r="DJ27" s="628"/>
      <c r="DK27" s="629"/>
      <c r="DL27" s="621">
        <v>6527915</v>
      </c>
      <c r="DM27" s="628"/>
      <c r="DN27" s="628"/>
      <c r="DO27" s="628"/>
      <c r="DP27" s="628"/>
      <c r="DQ27" s="628"/>
      <c r="DR27" s="628"/>
      <c r="DS27" s="628"/>
      <c r="DT27" s="628"/>
      <c r="DU27" s="628"/>
      <c r="DV27" s="629"/>
      <c r="DW27" s="618">
        <v>14</v>
      </c>
      <c r="DX27" s="630"/>
      <c r="DY27" s="630"/>
      <c r="DZ27" s="630"/>
      <c r="EA27" s="630"/>
      <c r="EB27" s="630"/>
      <c r="EC27" s="642"/>
    </row>
    <row r="28" spans="2:133" ht="11.25" customHeight="1" x14ac:dyDescent="0.2">
      <c r="B28" s="612" t="s">
        <v>240</v>
      </c>
      <c r="C28" s="613"/>
      <c r="D28" s="613"/>
      <c r="E28" s="613"/>
      <c r="F28" s="613"/>
      <c r="G28" s="613"/>
      <c r="H28" s="613"/>
      <c r="I28" s="613"/>
      <c r="J28" s="613"/>
      <c r="K28" s="613"/>
      <c r="L28" s="613"/>
      <c r="M28" s="613"/>
      <c r="N28" s="613"/>
      <c r="O28" s="613"/>
      <c r="P28" s="613"/>
      <c r="Q28" s="614"/>
      <c r="R28" s="615">
        <v>520258</v>
      </c>
      <c r="S28" s="616"/>
      <c r="T28" s="616"/>
      <c r="U28" s="616"/>
      <c r="V28" s="616"/>
      <c r="W28" s="616"/>
      <c r="X28" s="616"/>
      <c r="Y28" s="617"/>
      <c r="Z28" s="653">
        <v>0.5</v>
      </c>
      <c r="AA28" s="653"/>
      <c r="AB28" s="653"/>
      <c r="AC28" s="653"/>
      <c r="AD28" s="654">
        <v>199806</v>
      </c>
      <c r="AE28" s="654"/>
      <c r="AF28" s="654"/>
      <c r="AG28" s="654"/>
      <c r="AH28" s="654"/>
      <c r="AI28" s="654"/>
      <c r="AJ28" s="654"/>
      <c r="AK28" s="654"/>
      <c r="AL28" s="618">
        <v>0.4</v>
      </c>
      <c r="AM28" s="619"/>
      <c r="AN28" s="619"/>
      <c r="AO28" s="655"/>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3"/>
      <c r="BP28" s="653"/>
      <c r="BQ28" s="653"/>
      <c r="BR28" s="653"/>
      <c r="BS28" s="621"/>
      <c r="BT28" s="616"/>
      <c r="BU28" s="616"/>
      <c r="BV28" s="616"/>
      <c r="BW28" s="616"/>
      <c r="BX28" s="616"/>
      <c r="BY28" s="616"/>
      <c r="BZ28" s="616"/>
      <c r="CA28" s="616"/>
      <c r="CB28" s="652"/>
      <c r="CD28" s="612" t="s">
        <v>241</v>
      </c>
      <c r="CE28" s="613"/>
      <c r="CF28" s="613"/>
      <c r="CG28" s="613"/>
      <c r="CH28" s="613"/>
      <c r="CI28" s="613"/>
      <c r="CJ28" s="613"/>
      <c r="CK28" s="613"/>
      <c r="CL28" s="613"/>
      <c r="CM28" s="613"/>
      <c r="CN28" s="613"/>
      <c r="CO28" s="613"/>
      <c r="CP28" s="613"/>
      <c r="CQ28" s="614"/>
      <c r="CR28" s="615">
        <v>5864887</v>
      </c>
      <c r="CS28" s="616"/>
      <c r="CT28" s="616"/>
      <c r="CU28" s="616"/>
      <c r="CV28" s="616"/>
      <c r="CW28" s="616"/>
      <c r="CX28" s="616"/>
      <c r="CY28" s="617"/>
      <c r="CZ28" s="618">
        <v>6.6</v>
      </c>
      <c r="DA28" s="630"/>
      <c r="DB28" s="630"/>
      <c r="DC28" s="631"/>
      <c r="DD28" s="621">
        <v>5864887</v>
      </c>
      <c r="DE28" s="616"/>
      <c r="DF28" s="616"/>
      <c r="DG28" s="616"/>
      <c r="DH28" s="616"/>
      <c r="DI28" s="616"/>
      <c r="DJ28" s="616"/>
      <c r="DK28" s="617"/>
      <c r="DL28" s="621">
        <v>5863609</v>
      </c>
      <c r="DM28" s="616"/>
      <c r="DN28" s="616"/>
      <c r="DO28" s="616"/>
      <c r="DP28" s="616"/>
      <c r="DQ28" s="616"/>
      <c r="DR28" s="616"/>
      <c r="DS28" s="616"/>
      <c r="DT28" s="616"/>
      <c r="DU28" s="616"/>
      <c r="DV28" s="617"/>
      <c r="DW28" s="618">
        <v>12.6</v>
      </c>
      <c r="DX28" s="630"/>
      <c r="DY28" s="630"/>
      <c r="DZ28" s="630"/>
      <c r="EA28" s="630"/>
      <c r="EB28" s="630"/>
      <c r="EC28" s="642"/>
    </row>
    <row r="29" spans="2:133" ht="11.25" customHeight="1" x14ac:dyDescent="0.2">
      <c r="B29" s="612" t="s">
        <v>242</v>
      </c>
      <c r="C29" s="613"/>
      <c r="D29" s="613"/>
      <c r="E29" s="613"/>
      <c r="F29" s="613"/>
      <c r="G29" s="613"/>
      <c r="H29" s="613"/>
      <c r="I29" s="613"/>
      <c r="J29" s="613"/>
      <c r="K29" s="613"/>
      <c r="L29" s="613"/>
      <c r="M29" s="613"/>
      <c r="N29" s="613"/>
      <c r="O29" s="613"/>
      <c r="P29" s="613"/>
      <c r="Q29" s="614"/>
      <c r="R29" s="615">
        <v>1159487</v>
      </c>
      <c r="S29" s="616"/>
      <c r="T29" s="616"/>
      <c r="U29" s="616"/>
      <c r="V29" s="616"/>
      <c r="W29" s="616"/>
      <c r="X29" s="616"/>
      <c r="Y29" s="617"/>
      <c r="Z29" s="653">
        <v>1.2</v>
      </c>
      <c r="AA29" s="653"/>
      <c r="AB29" s="653"/>
      <c r="AC29" s="653"/>
      <c r="AD29" s="654" t="s">
        <v>74</v>
      </c>
      <c r="AE29" s="654"/>
      <c r="AF29" s="654"/>
      <c r="AG29" s="654"/>
      <c r="AH29" s="654"/>
      <c r="AI29" s="654"/>
      <c r="AJ29" s="654"/>
      <c r="AK29" s="654"/>
      <c r="AL29" s="618" t="s">
        <v>64</v>
      </c>
      <c r="AM29" s="619"/>
      <c r="AN29" s="619"/>
      <c r="AO29" s="655"/>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3"/>
      <c r="BP29" s="653"/>
      <c r="BQ29" s="653"/>
      <c r="BR29" s="653"/>
      <c r="BS29" s="654"/>
      <c r="BT29" s="654"/>
      <c r="BU29" s="654"/>
      <c r="BV29" s="654"/>
      <c r="BW29" s="654"/>
      <c r="BX29" s="654"/>
      <c r="BY29" s="654"/>
      <c r="BZ29" s="654"/>
      <c r="CA29" s="654"/>
      <c r="CB29" s="689"/>
      <c r="CD29" s="634" t="s">
        <v>243</v>
      </c>
      <c r="CE29" s="635"/>
      <c r="CF29" s="612" t="s">
        <v>244</v>
      </c>
      <c r="CG29" s="613"/>
      <c r="CH29" s="613"/>
      <c r="CI29" s="613"/>
      <c r="CJ29" s="613"/>
      <c r="CK29" s="613"/>
      <c r="CL29" s="613"/>
      <c r="CM29" s="613"/>
      <c r="CN29" s="613"/>
      <c r="CO29" s="613"/>
      <c r="CP29" s="613"/>
      <c r="CQ29" s="614"/>
      <c r="CR29" s="615">
        <v>5864646</v>
      </c>
      <c r="CS29" s="628"/>
      <c r="CT29" s="628"/>
      <c r="CU29" s="628"/>
      <c r="CV29" s="628"/>
      <c r="CW29" s="628"/>
      <c r="CX29" s="628"/>
      <c r="CY29" s="629"/>
      <c r="CZ29" s="618">
        <v>6.6</v>
      </c>
      <c r="DA29" s="630"/>
      <c r="DB29" s="630"/>
      <c r="DC29" s="631"/>
      <c r="DD29" s="621">
        <v>5864646</v>
      </c>
      <c r="DE29" s="628"/>
      <c r="DF29" s="628"/>
      <c r="DG29" s="628"/>
      <c r="DH29" s="628"/>
      <c r="DI29" s="628"/>
      <c r="DJ29" s="628"/>
      <c r="DK29" s="629"/>
      <c r="DL29" s="621">
        <v>5863368</v>
      </c>
      <c r="DM29" s="628"/>
      <c r="DN29" s="628"/>
      <c r="DO29" s="628"/>
      <c r="DP29" s="628"/>
      <c r="DQ29" s="628"/>
      <c r="DR29" s="628"/>
      <c r="DS29" s="628"/>
      <c r="DT29" s="628"/>
      <c r="DU29" s="628"/>
      <c r="DV29" s="629"/>
      <c r="DW29" s="618">
        <v>12.6</v>
      </c>
      <c r="DX29" s="630"/>
      <c r="DY29" s="630"/>
      <c r="DZ29" s="630"/>
      <c r="EA29" s="630"/>
      <c r="EB29" s="630"/>
      <c r="EC29" s="642"/>
    </row>
    <row r="30" spans="2:133" ht="11.25" customHeight="1" x14ac:dyDescent="0.2">
      <c r="B30" s="612" t="s">
        <v>245</v>
      </c>
      <c r="C30" s="613"/>
      <c r="D30" s="613"/>
      <c r="E30" s="613"/>
      <c r="F30" s="613"/>
      <c r="G30" s="613"/>
      <c r="H30" s="613"/>
      <c r="I30" s="613"/>
      <c r="J30" s="613"/>
      <c r="K30" s="613"/>
      <c r="L30" s="613"/>
      <c r="M30" s="613"/>
      <c r="N30" s="613"/>
      <c r="O30" s="613"/>
      <c r="P30" s="613"/>
      <c r="Q30" s="614"/>
      <c r="R30" s="615">
        <v>20575346</v>
      </c>
      <c r="S30" s="616"/>
      <c r="T30" s="616"/>
      <c r="U30" s="616"/>
      <c r="V30" s="616"/>
      <c r="W30" s="616"/>
      <c r="X30" s="616"/>
      <c r="Y30" s="617"/>
      <c r="Z30" s="653">
        <v>21.3</v>
      </c>
      <c r="AA30" s="653"/>
      <c r="AB30" s="653"/>
      <c r="AC30" s="653"/>
      <c r="AD30" s="654" t="s">
        <v>64</v>
      </c>
      <c r="AE30" s="654"/>
      <c r="AF30" s="654"/>
      <c r="AG30" s="654"/>
      <c r="AH30" s="654"/>
      <c r="AI30" s="654"/>
      <c r="AJ30" s="654"/>
      <c r="AK30" s="654"/>
      <c r="AL30" s="618" t="s">
        <v>64</v>
      </c>
      <c r="AM30" s="619"/>
      <c r="AN30" s="619"/>
      <c r="AO30" s="655"/>
      <c r="AP30" s="673" t="s">
        <v>162</v>
      </c>
      <c r="AQ30" s="674"/>
      <c r="AR30" s="674"/>
      <c r="AS30" s="674"/>
      <c r="AT30" s="674"/>
      <c r="AU30" s="674"/>
      <c r="AV30" s="674"/>
      <c r="AW30" s="674"/>
      <c r="AX30" s="674"/>
      <c r="AY30" s="674"/>
      <c r="AZ30" s="674"/>
      <c r="BA30" s="674"/>
      <c r="BB30" s="674"/>
      <c r="BC30" s="674"/>
      <c r="BD30" s="674"/>
      <c r="BE30" s="674"/>
      <c r="BF30" s="675"/>
      <c r="BG30" s="673" t="s">
        <v>246</v>
      </c>
      <c r="BH30" s="687"/>
      <c r="BI30" s="687"/>
      <c r="BJ30" s="687"/>
      <c r="BK30" s="687"/>
      <c r="BL30" s="687"/>
      <c r="BM30" s="687"/>
      <c r="BN30" s="687"/>
      <c r="BO30" s="687"/>
      <c r="BP30" s="687"/>
      <c r="BQ30" s="688"/>
      <c r="BR30" s="673" t="s">
        <v>247</v>
      </c>
      <c r="BS30" s="687"/>
      <c r="BT30" s="687"/>
      <c r="BU30" s="687"/>
      <c r="BV30" s="687"/>
      <c r="BW30" s="687"/>
      <c r="BX30" s="687"/>
      <c r="BY30" s="687"/>
      <c r="BZ30" s="687"/>
      <c r="CA30" s="687"/>
      <c r="CB30" s="688"/>
      <c r="CD30" s="636"/>
      <c r="CE30" s="637"/>
      <c r="CF30" s="612" t="s">
        <v>248</v>
      </c>
      <c r="CG30" s="613"/>
      <c r="CH30" s="613"/>
      <c r="CI30" s="613"/>
      <c r="CJ30" s="613"/>
      <c r="CK30" s="613"/>
      <c r="CL30" s="613"/>
      <c r="CM30" s="613"/>
      <c r="CN30" s="613"/>
      <c r="CO30" s="613"/>
      <c r="CP30" s="613"/>
      <c r="CQ30" s="614"/>
      <c r="CR30" s="615">
        <v>5636397</v>
      </c>
      <c r="CS30" s="616"/>
      <c r="CT30" s="616"/>
      <c r="CU30" s="616"/>
      <c r="CV30" s="616"/>
      <c r="CW30" s="616"/>
      <c r="CX30" s="616"/>
      <c r="CY30" s="617"/>
      <c r="CZ30" s="618">
        <v>6.3</v>
      </c>
      <c r="DA30" s="630"/>
      <c r="DB30" s="630"/>
      <c r="DC30" s="631"/>
      <c r="DD30" s="621">
        <v>5636397</v>
      </c>
      <c r="DE30" s="616"/>
      <c r="DF30" s="616"/>
      <c r="DG30" s="616"/>
      <c r="DH30" s="616"/>
      <c r="DI30" s="616"/>
      <c r="DJ30" s="616"/>
      <c r="DK30" s="617"/>
      <c r="DL30" s="621">
        <v>5635119</v>
      </c>
      <c r="DM30" s="616"/>
      <c r="DN30" s="616"/>
      <c r="DO30" s="616"/>
      <c r="DP30" s="616"/>
      <c r="DQ30" s="616"/>
      <c r="DR30" s="616"/>
      <c r="DS30" s="616"/>
      <c r="DT30" s="616"/>
      <c r="DU30" s="616"/>
      <c r="DV30" s="617"/>
      <c r="DW30" s="618">
        <v>12.1</v>
      </c>
      <c r="DX30" s="630"/>
      <c r="DY30" s="630"/>
      <c r="DZ30" s="630"/>
      <c r="EA30" s="630"/>
      <c r="EB30" s="630"/>
      <c r="EC30" s="642"/>
    </row>
    <row r="31" spans="2:133" ht="11.25" customHeight="1" x14ac:dyDescent="0.2">
      <c r="B31" s="690" t="s">
        <v>249</v>
      </c>
      <c r="C31" s="691"/>
      <c r="D31" s="691"/>
      <c r="E31" s="691"/>
      <c r="F31" s="691"/>
      <c r="G31" s="691"/>
      <c r="H31" s="691"/>
      <c r="I31" s="691"/>
      <c r="J31" s="691"/>
      <c r="K31" s="691"/>
      <c r="L31" s="691"/>
      <c r="M31" s="691"/>
      <c r="N31" s="691"/>
      <c r="O31" s="691"/>
      <c r="P31" s="691"/>
      <c r="Q31" s="692"/>
      <c r="R31" s="615" t="s">
        <v>64</v>
      </c>
      <c r="S31" s="616"/>
      <c r="T31" s="616"/>
      <c r="U31" s="616"/>
      <c r="V31" s="616"/>
      <c r="W31" s="616"/>
      <c r="X31" s="616"/>
      <c r="Y31" s="617"/>
      <c r="Z31" s="653" t="s">
        <v>74</v>
      </c>
      <c r="AA31" s="653"/>
      <c r="AB31" s="653"/>
      <c r="AC31" s="653"/>
      <c r="AD31" s="654" t="s">
        <v>64</v>
      </c>
      <c r="AE31" s="654"/>
      <c r="AF31" s="654"/>
      <c r="AG31" s="654"/>
      <c r="AH31" s="654"/>
      <c r="AI31" s="654"/>
      <c r="AJ31" s="654"/>
      <c r="AK31" s="654"/>
      <c r="AL31" s="618" t="s">
        <v>74</v>
      </c>
      <c r="AM31" s="619"/>
      <c r="AN31" s="619"/>
      <c r="AO31" s="655"/>
      <c r="AP31" s="681" t="s">
        <v>250</v>
      </c>
      <c r="AQ31" s="682"/>
      <c r="AR31" s="682"/>
      <c r="AS31" s="682"/>
      <c r="AT31" s="683" t="s">
        <v>251</v>
      </c>
      <c r="AU31" s="77"/>
      <c r="AV31" s="77"/>
      <c r="AW31" s="77"/>
      <c r="AX31" s="670" t="s">
        <v>125</v>
      </c>
      <c r="AY31" s="671"/>
      <c r="AZ31" s="671"/>
      <c r="BA31" s="671"/>
      <c r="BB31" s="671"/>
      <c r="BC31" s="671"/>
      <c r="BD31" s="671"/>
      <c r="BE31" s="671"/>
      <c r="BF31" s="672"/>
      <c r="BG31" s="677">
        <v>99.4</v>
      </c>
      <c r="BH31" s="678"/>
      <c r="BI31" s="678"/>
      <c r="BJ31" s="678"/>
      <c r="BK31" s="678"/>
      <c r="BL31" s="678"/>
      <c r="BM31" s="679">
        <v>98.5</v>
      </c>
      <c r="BN31" s="678"/>
      <c r="BO31" s="678"/>
      <c r="BP31" s="678"/>
      <c r="BQ31" s="680"/>
      <c r="BR31" s="677">
        <v>99.4</v>
      </c>
      <c r="BS31" s="678"/>
      <c r="BT31" s="678"/>
      <c r="BU31" s="678"/>
      <c r="BV31" s="678"/>
      <c r="BW31" s="678"/>
      <c r="BX31" s="679">
        <v>98.6</v>
      </c>
      <c r="BY31" s="678"/>
      <c r="BZ31" s="678"/>
      <c r="CA31" s="678"/>
      <c r="CB31" s="680"/>
      <c r="CD31" s="636"/>
      <c r="CE31" s="637"/>
      <c r="CF31" s="612" t="s">
        <v>252</v>
      </c>
      <c r="CG31" s="613"/>
      <c r="CH31" s="613"/>
      <c r="CI31" s="613"/>
      <c r="CJ31" s="613"/>
      <c r="CK31" s="613"/>
      <c r="CL31" s="613"/>
      <c r="CM31" s="613"/>
      <c r="CN31" s="613"/>
      <c r="CO31" s="613"/>
      <c r="CP31" s="613"/>
      <c r="CQ31" s="614"/>
      <c r="CR31" s="615">
        <v>228249</v>
      </c>
      <c r="CS31" s="628"/>
      <c r="CT31" s="628"/>
      <c r="CU31" s="628"/>
      <c r="CV31" s="628"/>
      <c r="CW31" s="628"/>
      <c r="CX31" s="628"/>
      <c r="CY31" s="629"/>
      <c r="CZ31" s="618">
        <v>0.3</v>
      </c>
      <c r="DA31" s="630"/>
      <c r="DB31" s="630"/>
      <c r="DC31" s="631"/>
      <c r="DD31" s="621">
        <v>228249</v>
      </c>
      <c r="DE31" s="628"/>
      <c r="DF31" s="628"/>
      <c r="DG31" s="628"/>
      <c r="DH31" s="628"/>
      <c r="DI31" s="628"/>
      <c r="DJ31" s="628"/>
      <c r="DK31" s="629"/>
      <c r="DL31" s="621">
        <v>228249</v>
      </c>
      <c r="DM31" s="628"/>
      <c r="DN31" s="628"/>
      <c r="DO31" s="628"/>
      <c r="DP31" s="628"/>
      <c r="DQ31" s="628"/>
      <c r="DR31" s="628"/>
      <c r="DS31" s="628"/>
      <c r="DT31" s="628"/>
      <c r="DU31" s="628"/>
      <c r="DV31" s="629"/>
      <c r="DW31" s="618">
        <v>0.5</v>
      </c>
      <c r="DX31" s="630"/>
      <c r="DY31" s="630"/>
      <c r="DZ31" s="630"/>
      <c r="EA31" s="630"/>
      <c r="EB31" s="630"/>
      <c r="EC31" s="642"/>
    </row>
    <row r="32" spans="2:133" ht="11.25" customHeight="1" x14ac:dyDescent="0.2">
      <c r="B32" s="612" t="s">
        <v>253</v>
      </c>
      <c r="C32" s="613"/>
      <c r="D32" s="613"/>
      <c r="E32" s="613"/>
      <c r="F32" s="613"/>
      <c r="G32" s="613"/>
      <c r="H32" s="613"/>
      <c r="I32" s="613"/>
      <c r="J32" s="613"/>
      <c r="K32" s="613"/>
      <c r="L32" s="613"/>
      <c r="M32" s="613"/>
      <c r="N32" s="613"/>
      <c r="O32" s="613"/>
      <c r="P32" s="613"/>
      <c r="Q32" s="614"/>
      <c r="R32" s="615">
        <v>6493897</v>
      </c>
      <c r="S32" s="616"/>
      <c r="T32" s="616"/>
      <c r="U32" s="616"/>
      <c r="V32" s="616"/>
      <c r="W32" s="616"/>
      <c r="X32" s="616"/>
      <c r="Y32" s="617"/>
      <c r="Z32" s="653">
        <v>6.7</v>
      </c>
      <c r="AA32" s="653"/>
      <c r="AB32" s="653"/>
      <c r="AC32" s="653"/>
      <c r="AD32" s="654" t="s">
        <v>64</v>
      </c>
      <c r="AE32" s="654"/>
      <c r="AF32" s="654"/>
      <c r="AG32" s="654"/>
      <c r="AH32" s="654"/>
      <c r="AI32" s="654"/>
      <c r="AJ32" s="654"/>
      <c r="AK32" s="654"/>
      <c r="AL32" s="618" t="s">
        <v>74</v>
      </c>
      <c r="AM32" s="619"/>
      <c r="AN32" s="619"/>
      <c r="AO32" s="655"/>
      <c r="AP32" s="656"/>
      <c r="AQ32" s="657"/>
      <c r="AR32" s="657"/>
      <c r="AS32" s="657"/>
      <c r="AT32" s="684"/>
      <c r="AU32" s="73" t="s">
        <v>254</v>
      </c>
      <c r="AX32" s="612" t="s">
        <v>255</v>
      </c>
      <c r="AY32" s="613"/>
      <c r="AZ32" s="613"/>
      <c r="BA32" s="613"/>
      <c r="BB32" s="613"/>
      <c r="BC32" s="613"/>
      <c r="BD32" s="613"/>
      <c r="BE32" s="613"/>
      <c r="BF32" s="614"/>
      <c r="BG32" s="686">
        <v>99.1</v>
      </c>
      <c r="BH32" s="628"/>
      <c r="BI32" s="628"/>
      <c r="BJ32" s="628"/>
      <c r="BK32" s="628"/>
      <c r="BL32" s="628"/>
      <c r="BM32" s="619">
        <v>98</v>
      </c>
      <c r="BN32" s="628"/>
      <c r="BO32" s="628"/>
      <c r="BP32" s="628"/>
      <c r="BQ32" s="651"/>
      <c r="BR32" s="686">
        <v>99.3</v>
      </c>
      <c r="BS32" s="628"/>
      <c r="BT32" s="628"/>
      <c r="BU32" s="628"/>
      <c r="BV32" s="628"/>
      <c r="BW32" s="628"/>
      <c r="BX32" s="619">
        <v>97.9</v>
      </c>
      <c r="BY32" s="628"/>
      <c r="BZ32" s="628"/>
      <c r="CA32" s="628"/>
      <c r="CB32" s="651"/>
      <c r="CD32" s="638"/>
      <c r="CE32" s="639"/>
      <c r="CF32" s="612" t="s">
        <v>256</v>
      </c>
      <c r="CG32" s="613"/>
      <c r="CH32" s="613"/>
      <c r="CI32" s="613"/>
      <c r="CJ32" s="613"/>
      <c r="CK32" s="613"/>
      <c r="CL32" s="613"/>
      <c r="CM32" s="613"/>
      <c r="CN32" s="613"/>
      <c r="CO32" s="613"/>
      <c r="CP32" s="613"/>
      <c r="CQ32" s="614"/>
      <c r="CR32" s="615">
        <v>241</v>
      </c>
      <c r="CS32" s="616"/>
      <c r="CT32" s="616"/>
      <c r="CU32" s="616"/>
      <c r="CV32" s="616"/>
      <c r="CW32" s="616"/>
      <c r="CX32" s="616"/>
      <c r="CY32" s="617"/>
      <c r="CZ32" s="618">
        <v>0</v>
      </c>
      <c r="DA32" s="630"/>
      <c r="DB32" s="630"/>
      <c r="DC32" s="631"/>
      <c r="DD32" s="621">
        <v>241</v>
      </c>
      <c r="DE32" s="616"/>
      <c r="DF32" s="616"/>
      <c r="DG32" s="616"/>
      <c r="DH32" s="616"/>
      <c r="DI32" s="616"/>
      <c r="DJ32" s="616"/>
      <c r="DK32" s="617"/>
      <c r="DL32" s="621">
        <v>241</v>
      </c>
      <c r="DM32" s="616"/>
      <c r="DN32" s="616"/>
      <c r="DO32" s="616"/>
      <c r="DP32" s="616"/>
      <c r="DQ32" s="616"/>
      <c r="DR32" s="616"/>
      <c r="DS32" s="616"/>
      <c r="DT32" s="616"/>
      <c r="DU32" s="616"/>
      <c r="DV32" s="617"/>
      <c r="DW32" s="618">
        <v>0</v>
      </c>
      <c r="DX32" s="630"/>
      <c r="DY32" s="630"/>
      <c r="DZ32" s="630"/>
      <c r="EA32" s="630"/>
      <c r="EB32" s="630"/>
      <c r="EC32" s="642"/>
    </row>
    <row r="33" spans="2:133" ht="11.25" customHeight="1" x14ac:dyDescent="0.2">
      <c r="B33" s="612" t="s">
        <v>257</v>
      </c>
      <c r="C33" s="613"/>
      <c r="D33" s="613"/>
      <c r="E33" s="613"/>
      <c r="F33" s="613"/>
      <c r="G33" s="613"/>
      <c r="H33" s="613"/>
      <c r="I33" s="613"/>
      <c r="J33" s="613"/>
      <c r="K33" s="613"/>
      <c r="L33" s="613"/>
      <c r="M33" s="613"/>
      <c r="N33" s="613"/>
      <c r="O33" s="613"/>
      <c r="P33" s="613"/>
      <c r="Q33" s="614"/>
      <c r="R33" s="615">
        <v>226535</v>
      </c>
      <c r="S33" s="616"/>
      <c r="T33" s="616"/>
      <c r="U33" s="616"/>
      <c r="V33" s="616"/>
      <c r="W33" s="616"/>
      <c r="X33" s="616"/>
      <c r="Y33" s="617"/>
      <c r="Z33" s="653">
        <v>0.2</v>
      </c>
      <c r="AA33" s="653"/>
      <c r="AB33" s="653"/>
      <c r="AC33" s="653"/>
      <c r="AD33" s="654">
        <v>107152</v>
      </c>
      <c r="AE33" s="654"/>
      <c r="AF33" s="654"/>
      <c r="AG33" s="654"/>
      <c r="AH33" s="654"/>
      <c r="AI33" s="654"/>
      <c r="AJ33" s="654"/>
      <c r="AK33" s="654"/>
      <c r="AL33" s="618">
        <v>0.2</v>
      </c>
      <c r="AM33" s="619"/>
      <c r="AN33" s="619"/>
      <c r="AO33" s="655"/>
      <c r="AP33" s="658"/>
      <c r="AQ33" s="659"/>
      <c r="AR33" s="659"/>
      <c r="AS33" s="659"/>
      <c r="AT33" s="685"/>
      <c r="AU33" s="78"/>
      <c r="AV33" s="78"/>
      <c r="AW33" s="78"/>
      <c r="AX33" s="596" t="s">
        <v>258</v>
      </c>
      <c r="AY33" s="597"/>
      <c r="AZ33" s="597"/>
      <c r="BA33" s="597"/>
      <c r="BB33" s="597"/>
      <c r="BC33" s="597"/>
      <c r="BD33" s="597"/>
      <c r="BE33" s="597"/>
      <c r="BF33" s="598"/>
      <c r="BG33" s="676">
        <v>99.5</v>
      </c>
      <c r="BH33" s="600"/>
      <c r="BI33" s="600"/>
      <c r="BJ33" s="600"/>
      <c r="BK33" s="600"/>
      <c r="BL33" s="600"/>
      <c r="BM33" s="646">
        <v>98.9</v>
      </c>
      <c r="BN33" s="600"/>
      <c r="BO33" s="600"/>
      <c r="BP33" s="600"/>
      <c r="BQ33" s="663"/>
      <c r="BR33" s="676">
        <v>99.5</v>
      </c>
      <c r="BS33" s="600"/>
      <c r="BT33" s="600"/>
      <c r="BU33" s="600"/>
      <c r="BV33" s="600"/>
      <c r="BW33" s="600"/>
      <c r="BX33" s="646">
        <v>99.4</v>
      </c>
      <c r="BY33" s="600"/>
      <c r="BZ33" s="600"/>
      <c r="CA33" s="600"/>
      <c r="CB33" s="663"/>
      <c r="CD33" s="612" t="s">
        <v>259</v>
      </c>
      <c r="CE33" s="613"/>
      <c r="CF33" s="613"/>
      <c r="CG33" s="613"/>
      <c r="CH33" s="613"/>
      <c r="CI33" s="613"/>
      <c r="CJ33" s="613"/>
      <c r="CK33" s="613"/>
      <c r="CL33" s="613"/>
      <c r="CM33" s="613"/>
      <c r="CN33" s="613"/>
      <c r="CO33" s="613"/>
      <c r="CP33" s="613"/>
      <c r="CQ33" s="614"/>
      <c r="CR33" s="615">
        <v>39248255</v>
      </c>
      <c r="CS33" s="628"/>
      <c r="CT33" s="628"/>
      <c r="CU33" s="628"/>
      <c r="CV33" s="628"/>
      <c r="CW33" s="628"/>
      <c r="CX33" s="628"/>
      <c r="CY33" s="629"/>
      <c r="CZ33" s="618">
        <v>44.2</v>
      </c>
      <c r="DA33" s="630"/>
      <c r="DB33" s="630"/>
      <c r="DC33" s="631"/>
      <c r="DD33" s="621">
        <v>28526463</v>
      </c>
      <c r="DE33" s="628"/>
      <c r="DF33" s="628"/>
      <c r="DG33" s="628"/>
      <c r="DH33" s="628"/>
      <c r="DI33" s="628"/>
      <c r="DJ33" s="628"/>
      <c r="DK33" s="629"/>
      <c r="DL33" s="621">
        <v>18729057</v>
      </c>
      <c r="DM33" s="628"/>
      <c r="DN33" s="628"/>
      <c r="DO33" s="628"/>
      <c r="DP33" s="628"/>
      <c r="DQ33" s="628"/>
      <c r="DR33" s="628"/>
      <c r="DS33" s="628"/>
      <c r="DT33" s="628"/>
      <c r="DU33" s="628"/>
      <c r="DV33" s="629"/>
      <c r="DW33" s="618">
        <v>40.200000000000003</v>
      </c>
      <c r="DX33" s="630"/>
      <c r="DY33" s="630"/>
      <c r="DZ33" s="630"/>
      <c r="EA33" s="630"/>
      <c r="EB33" s="630"/>
      <c r="EC33" s="642"/>
    </row>
    <row r="34" spans="2:133" ht="11.25" customHeight="1" x14ac:dyDescent="0.2">
      <c r="B34" s="612" t="s">
        <v>260</v>
      </c>
      <c r="C34" s="613"/>
      <c r="D34" s="613"/>
      <c r="E34" s="613"/>
      <c r="F34" s="613"/>
      <c r="G34" s="613"/>
      <c r="H34" s="613"/>
      <c r="I34" s="613"/>
      <c r="J34" s="613"/>
      <c r="K34" s="613"/>
      <c r="L34" s="613"/>
      <c r="M34" s="613"/>
      <c r="N34" s="613"/>
      <c r="O34" s="613"/>
      <c r="P34" s="613"/>
      <c r="Q34" s="614"/>
      <c r="R34" s="615">
        <v>173195</v>
      </c>
      <c r="S34" s="616"/>
      <c r="T34" s="616"/>
      <c r="U34" s="616"/>
      <c r="V34" s="616"/>
      <c r="W34" s="616"/>
      <c r="X34" s="616"/>
      <c r="Y34" s="617"/>
      <c r="Z34" s="653">
        <v>0.2</v>
      </c>
      <c r="AA34" s="653"/>
      <c r="AB34" s="653"/>
      <c r="AC34" s="653"/>
      <c r="AD34" s="654" t="s">
        <v>74</v>
      </c>
      <c r="AE34" s="654"/>
      <c r="AF34" s="654"/>
      <c r="AG34" s="654"/>
      <c r="AH34" s="654"/>
      <c r="AI34" s="654"/>
      <c r="AJ34" s="654"/>
      <c r="AK34" s="654"/>
      <c r="AL34" s="618" t="s">
        <v>64</v>
      </c>
      <c r="AM34" s="619"/>
      <c r="AN34" s="619"/>
      <c r="AO34" s="65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261</v>
      </c>
      <c r="CE34" s="613"/>
      <c r="CF34" s="613"/>
      <c r="CG34" s="613"/>
      <c r="CH34" s="613"/>
      <c r="CI34" s="613"/>
      <c r="CJ34" s="613"/>
      <c r="CK34" s="613"/>
      <c r="CL34" s="613"/>
      <c r="CM34" s="613"/>
      <c r="CN34" s="613"/>
      <c r="CO34" s="613"/>
      <c r="CP34" s="613"/>
      <c r="CQ34" s="614"/>
      <c r="CR34" s="615">
        <v>14723283</v>
      </c>
      <c r="CS34" s="616"/>
      <c r="CT34" s="616"/>
      <c r="CU34" s="616"/>
      <c r="CV34" s="616"/>
      <c r="CW34" s="616"/>
      <c r="CX34" s="616"/>
      <c r="CY34" s="617"/>
      <c r="CZ34" s="618">
        <v>16.600000000000001</v>
      </c>
      <c r="DA34" s="630"/>
      <c r="DB34" s="630"/>
      <c r="DC34" s="631"/>
      <c r="DD34" s="621">
        <v>9159128</v>
      </c>
      <c r="DE34" s="616"/>
      <c r="DF34" s="616"/>
      <c r="DG34" s="616"/>
      <c r="DH34" s="616"/>
      <c r="DI34" s="616"/>
      <c r="DJ34" s="616"/>
      <c r="DK34" s="617"/>
      <c r="DL34" s="621">
        <v>7588162</v>
      </c>
      <c r="DM34" s="616"/>
      <c r="DN34" s="616"/>
      <c r="DO34" s="616"/>
      <c r="DP34" s="616"/>
      <c r="DQ34" s="616"/>
      <c r="DR34" s="616"/>
      <c r="DS34" s="616"/>
      <c r="DT34" s="616"/>
      <c r="DU34" s="616"/>
      <c r="DV34" s="617"/>
      <c r="DW34" s="618">
        <v>16.3</v>
      </c>
      <c r="DX34" s="630"/>
      <c r="DY34" s="630"/>
      <c r="DZ34" s="630"/>
      <c r="EA34" s="630"/>
      <c r="EB34" s="630"/>
      <c r="EC34" s="642"/>
    </row>
    <row r="35" spans="2:133" ht="11.25" customHeight="1" x14ac:dyDescent="0.2">
      <c r="B35" s="612" t="s">
        <v>262</v>
      </c>
      <c r="C35" s="613"/>
      <c r="D35" s="613"/>
      <c r="E35" s="613"/>
      <c r="F35" s="613"/>
      <c r="G35" s="613"/>
      <c r="H35" s="613"/>
      <c r="I35" s="613"/>
      <c r="J35" s="613"/>
      <c r="K35" s="613"/>
      <c r="L35" s="613"/>
      <c r="M35" s="613"/>
      <c r="N35" s="613"/>
      <c r="O35" s="613"/>
      <c r="P35" s="613"/>
      <c r="Q35" s="614"/>
      <c r="R35" s="615">
        <v>3593092</v>
      </c>
      <c r="S35" s="616"/>
      <c r="T35" s="616"/>
      <c r="U35" s="616"/>
      <c r="V35" s="616"/>
      <c r="W35" s="616"/>
      <c r="X35" s="616"/>
      <c r="Y35" s="617"/>
      <c r="Z35" s="653">
        <v>3.7</v>
      </c>
      <c r="AA35" s="653"/>
      <c r="AB35" s="653"/>
      <c r="AC35" s="653"/>
      <c r="AD35" s="654" t="s">
        <v>64</v>
      </c>
      <c r="AE35" s="654"/>
      <c r="AF35" s="654"/>
      <c r="AG35" s="654"/>
      <c r="AH35" s="654"/>
      <c r="AI35" s="654"/>
      <c r="AJ35" s="654"/>
      <c r="AK35" s="654"/>
      <c r="AL35" s="618" t="s">
        <v>74</v>
      </c>
      <c r="AM35" s="619"/>
      <c r="AN35" s="619"/>
      <c r="AO35" s="655"/>
      <c r="AP35" s="81"/>
      <c r="AQ35" s="673" t="s">
        <v>263</v>
      </c>
      <c r="AR35" s="674"/>
      <c r="AS35" s="674"/>
      <c r="AT35" s="674"/>
      <c r="AU35" s="674"/>
      <c r="AV35" s="674"/>
      <c r="AW35" s="674"/>
      <c r="AX35" s="674"/>
      <c r="AY35" s="674"/>
      <c r="AZ35" s="674"/>
      <c r="BA35" s="674"/>
      <c r="BB35" s="674"/>
      <c r="BC35" s="674"/>
      <c r="BD35" s="674"/>
      <c r="BE35" s="674"/>
      <c r="BF35" s="675"/>
      <c r="BG35" s="673" t="s">
        <v>264</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265</v>
      </c>
      <c r="CE35" s="613"/>
      <c r="CF35" s="613"/>
      <c r="CG35" s="613"/>
      <c r="CH35" s="613"/>
      <c r="CI35" s="613"/>
      <c r="CJ35" s="613"/>
      <c r="CK35" s="613"/>
      <c r="CL35" s="613"/>
      <c r="CM35" s="613"/>
      <c r="CN35" s="613"/>
      <c r="CO35" s="613"/>
      <c r="CP35" s="613"/>
      <c r="CQ35" s="614"/>
      <c r="CR35" s="615">
        <v>333757</v>
      </c>
      <c r="CS35" s="628"/>
      <c r="CT35" s="628"/>
      <c r="CU35" s="628"/>
      <c r="CV35" s="628"/>
      <c r="CW35" s="628"/>
      <c r="CX35" s="628"/>
      <c r="CY35" s="629"/>
      <c r="CZ35" s="618">
        <v>0.4</v>
      </c>
      <c r="DA35" s="630"/>
      <c r="DB35" s="630"/>
      <c r="DC35" s="631"/>
      <c r="DD35" s="621">
        <v>248510</v>
      </c>
      <c r="DE35" s="628"/>
      <c r="DF35" s="628"/>
      <c r="DG35" s="628"/>
      <c r="DH35" s="628"/>
      <c r="DI35" s="628"/>
      <c r="DJ35" s="628"/>
      <c r="DK35" s="629"/>
      <c r="DL35" s="621">
        <v>248510</v>
      </c>
      <c r="DM35" s="628"/>
      <c r="DN35" s="628"/>
      <c r="DO35" s="628"/>
      <c r="DP35" s="628"/>
      <c r="DQ35" s="628"/>
      <c r="DR35" s="628"/>
      <c r="DS35" s="628"/>
      <c r="DT35" s="628"/>
      <c r="DU35" s="628"/>
      <c r="DV35" s="629"/>
      <c r="DW35" s="618">
        <v>0.5</v>
      </c>
      <c r="DX35" s="630"/>
      <c r="DY35" s="630"/>
      <c r="DZ35" s="630"/>
      <c r="EA35" s="630"/>
      <c r="EB35" s="630"/>
      <c r="EC35" s="642"/>
    </row>
    <row r="36" spans="2:133" ht="11.25" customHeight="1" x14ac:dyDescent="0.2">
      <c r="B36" s="612" t="s">
        <v>266</v>
      </c>
      <c r="C36" s="613"/>
      <c r="D36" s="613"/>
      <c r="E36" s="613"/>
      <c r="F36" s="613"/>
      <c r="G36" s="613"/>
      <c r="H36" s="613"/>
      <c r="I36" s="613"/>
      <c r="J36" s="613"/>
      <c r="K36" s="613"/>
      <c r="L36" s="613"/>
      <c r="M36" s="613"/>
      <c r="N36" s="613"/>
      <c r="O36" s="613"/>
      <c r="P36" s="613"/>
      <c r="Q36" s="614"/>
      <c r="R36" s="615">
        <v>7748831</v>
      </c>
      <c r="S36" s="616"/>
      <c r="T36" s="616"/>
      <c r="U36" s="616"/>
      <c r="V36" s="616"/>
      <c r="W36" s="616"/>
      <c r="X36" s="616"/>
      <c r="Y36" s="617"/>
      <c r="Z36" s="653">
        <v>8</v>
      </c>
      <c r="AA36" s="653"/>
      <c r="AB36" s="653"/>
      <c r="AC36" s="653"/>
      <c r="AD36" s="654" t="s">
        <v>64</v>
      </c>
      <c r="AE36" s="654"/>
      <c r="AF36" s="654"/>
      <c r="AG36" s="654"/>
      <c r="AH36" s="654"/>
      <c r="AI36" s="654"/>
      <c r="AJ36" s="654"/>
      <c r="AK36" s="654"/>
      <c r="AL36" s="618" t="s">
        <v>64</v>
      </c>
      <c r="AM36" s="619"/>
      <c r="AN36" s="619"/>
      <c r="AO36" s="655"/>
      <c r="AP36" s="81"/>
      <c r="AQ36" s="664" t="s">
        <v>267</v>
      </c>
      <c r="AR36" s="665"/>
      <c r="AS36" s="665"/>
      <c r="AT36" s="665"/>
      <c r="AU36" s="665"/>
      <c r="AV36" s="665"/>
      <c r="AW36" s="665"/>
      <c r="AX36" s="665"/>
      <c r="AY36" s="666"/>
      <c r="AZ36" s="667">
        <v>10731027</v>
      </c>
      <c r="BA36" s="668"/>
      <c r="BB36" s="668"/>
      <c r="BC36" s="668"/>
      <c r="BD36" s="668"/>
      <c r="BE36" s="668"/>
      <c r="BF36" s="669"/>
      <c r="BG36" s="670" t="s">
        <v>268</v>
      </c>
      <c r="BH36" s="671"/>
      <c r="BI36" s="671"/>
      <c r="BJ36" s="671"/>
      <c r="BK36" s="671"/>
      <c r="BL36" s="671"/>
      <c r="BM36" s="671"/>
      <c r="BN36" s="671"/>
      <c r="BO36" s="671"/>
      <c r="BP36" s="671"/>
      <c r="BQ36" s="671"/>
      <c r="BR36" s="671"/>
      <c r="BS36" s="671"/>
      <c r="BT36" s="671"/>
      <c r="BU36" s="672"/>
      <c r="BV36" s="667">
        <v>434122</v>
      </c>
      <c r="BW36" s="668"/>
      <c r="BX36" s="668"/>
      <c r="BY36" s="668"/>
      <c r="BZ36" s="668"/>
      <c r="CA36" s="668"/>
      <c r="CB36" s="669"/>
      <c r="CD36" s="612" t="s">
        <v>269</v>
      </c>
      <c r="CE36" s="613"/>
      <c r="CF36" s="613"/>
      <c r="CG36" s="613"/>
      <c r="CH36" s="613"/>
      <c r="CI36" s="613"/>
      <c r="CJ36" s="613"/>
      <c r="CK36" s="613"/>
      <c r="CL36" s="613"/>
      <c r="CM36" s="613"/>
      <c r="CN36" s="613"/>
      <c r="CO36" s="613"/>
      <c r="CP36" s="613"/>
      <c r="CQ36" s="614"/>
      <c r="CR36" s="615">
        <v>8902644</v>
      </c>
      <c r="CS36" s="616"/>
      <c r="CT36" s="616"/>
      <c r="CU36" s="616"/>
      <c r="CV36" s="616"/>
      <c r="CW36" s="616"/>
      <c r="CX36" s="616"/>
      <c r="CY36" s="617"/>
      <c r="CZ36" s="618">
        <v>10</v>
      </c>
      <c r="DA36" s="630"/>
      <c r="DB36" s="630"/>
      <c r="DC36" s="631"/>
      <c r="DD36" s="621">
        <v>7721074</v>
      </c>
      <c r="DE36" s="616"/>
      <c r="DF36" s="616"/>
      <c r="DG36" s="616"/>
      <c r="DH36" s="616"/>
      <c r="DI36" s="616"/>
      <c r="DJ36" s="616"/>
      <c r="DK36" s="617"/>
      <c r="DL36" s="621">
        <v>5347932</v>
      </c>
      <c r="DM36" s="616"/>
      <c r="DN36" s="616"/>
      <c r="DO36" s="616"/>
      <c r="DP36" s="616"/>
      <c r="DQ36" s="616"/>
      <c r="DR36" s="616"/>
      <c r="DS36" s="616"/>
      <c r="DT36" s="616"/>
      <c r="DU36" s="616"/>
      <c r="DV36" s="617"/>
      <c r="DW36" s="618">
        <v>11.5</v>
      </c>
      <c r="DX36" s="630"/>
      <c r="DY36" s="630"/>
      <c r="DZ36" s="630"/>
      <c r="EA36" s="630"/>
      <c r="EB36" s="630"/>
      <c r="EC36" s="642"/>
    </row>
    <row r="37" spans="2:133" ht="11.25" customHeight="1" x14ac:dyDescent="0.2">
      <c r="B37" s="612" t="s">
        <v>270</v>
      </c>
      <c r="C37" s="613"/>
      <c r="D37" s="613"/>
      <c r="E37" s="613"/>
      <c r="F37" s="613"/>
      <c r="G37" s="613"/>
      <c r="H37" s="613"/>
      <c r="I37" s="613"/>
      <c r="J37" s="613"/>
      <c r="K37" s="613"/>
      <c r="L37" s="613"/>
      <c r="M37" s="613"/>
      <c r="N37" s="613"/>
      <c r="O37" s="613"/>
      <c r="P37" s="613"/>
      <c r="Q37" s="614"/>
      <c r="R37" s="615">
        <v>2875537</v>
      </c>
      <c r="S37" s="616"/>
      <c r="T37" s="616"/>
      <c r="U37" s="616"/>
      <c r="V37" s="616"/>
      <c r="W37" s="616"/>
      <c r="X37" s="616"/>
      <c r="Y37" s="617"/>
      <c r="Z37" s="653">
        <v>3</v>
      </c>
      <c r="AA37" s="653"/>
      <c r="AB37" s="653"/>
      <c r="AC37" s="653"/>
      <c r="AD37" s="654">
        <v>26</v>
      </c>
      <c r="AE37" s="654"/>
      <c r="AF37" s="654"/>
      <c r="AG37" s="654"/>
      <c r="AH37" s="654"/>
      <c r="AI37" s="654"/>
      <c r="AJ37" s="654"/>
      <c r="AK37" s="654"/>
      <c r="AL37" s="618">
        <v>0</v>
      </c>
      <c r="AM37" s="619"/>
      <c r="AN37" s="619"/>
      <c r="AO37" s="655"/>
      <c r="AQ37" s="648" t="s">
        <v>271</v>
      </c>
      <c r="AR37" s="649"/>
      <c r="AS37" s="649"/>
      <c r="AT37" s="649"/>
      <c r="AU37" s="649"/>
      <c r="AV37" s="649"/>
      <c r="AW37" s="649"/>
      <c r="AX37" s="649"/>
      <c r="AY37" s="650"/>
      <c r="AZ37" s="615">
        <v>2077309</v>
      </c>
      <c r="BA37" s="616"/>
      <c r="BB37" s="616"/>
      <c r="BC37" s="616"/>
      <c r="BD37" s="628"/>
      <c r="BE37" s="628"/>
      <c r="BF37" s="651"/>
      <c r="BG37" s="612" t="s">
        <v>272</v>
      </c>
      <c r="BH37" s="613"/>
      <c r="BI37" s="613"/>
      <c r="BJ37" s="613"/>
      <c r="BK37" s="613"/>
      <c r="BL37" s="613"/>
      <c r="BM37" s="613"/>
      <c r="BN37" s="613"/>
      <c r="BO37" s="613"/>
      <c r="BP37" s="613"/>
      <c r="BQ37" s="613"/>
      <c r="BR37" s="613"/>
      <c r="BS37" s="613"/>
      <c r="BT37" s="613"/>
      <c r="BU37" s="614"/>
      <c r="BV37" s="615">
        <v>377830</v>
      </c>
      <c r="BW37" s="616"/>
      <c r="BX37" s="616"/>
      <c r="BY37" s="616"/>
      <c r="BZ37" s="616"/>
      <c r="CA37" s="616"/>
      <c r="CB37" s="652"/>
      <c r="CD37" s="612" t="s">
        <v>273</v>
      </c>
      <c r="CE37" s="613"/>
      <c r="CF37" s="613"/>
      <c r="CG37" s="613"/>
      <c r="CH37" s="613"/>
      <c r="CI37" s="613"/>
      <c r="CJ37" s="613"/>
      <c r="CK37" s="613"/>
      <c r="CL37" s="613"/>
      <c r="CM37" s="613"/>
      <c r="CN37" s="613"/>
      <c r="CO37" s="613"/>
      <c r="CP37" s="613"/>
      <c r="CQ37" s="614"/>
      <c r="CR37" s="615">
        <v>12741</v>
      </c>
      <c r="CS37" s="628"/>
      <c r="CT37" s="628"/>
      <c r="CU37" s="628"/>
      <c r="CV37" s="628"/>
      <c r="CW37" s="628"/>
      <c r="CX37" s="628"/>
      <c r="CY37" s="629"/>
      <c r="CZ37" s="618">
        <v>0</v>
      </c>
      <c r="DA37" s="630"/>
      <c r="DB37" s="630"/>
      <c r="DC37" s="631"/>
      <c r="DD37" s="621">
        <v>12741</v>
      </c>
      <c r="DE37" s="628"/>
      <c r="DF37" s="628"/>
      <c r="DG37" s="628"/>
      <c r="DH37" s="628"/>
      <c r="DI37" s="628"/>
      <c r="DJ37" s="628"/>
      <c r="DK37" s="629"/>
      <c r="DL37" s="621">
        <v>12741</v>
      </c>
      <c r="DM37" s="628"/>
      <c r="DN37" s="628"/>
      <c r="DO37" s="628"/>
      <c r="DP37" s="628"/>
      <c r="DQ37" s="628"/>
      <c r="DR37" s="628"/>
      <c r="DS37" s="628"/>
      <c r="DT37" s="628"/>
      <c r="DU37" s="628"/>
      <c r="DV37" s="629"/>
      <c r="DW37" s="618">
        <v>0</v>
      </c>
      <c r="DX37" s="630"/>
      <c r="DY37" s="630"/>
      <c r="DZ37" s="630"/>
      <c r="EA37" s="630"/>
      <c r="EB37" s="630"/>
      <c r="EC37" s="642"/>
    </row>
    <row r="38" spans="2:133" ht="11.25" customHeight="1" x14ac:dyDescent="0.2">
      <c r="B38" s="612" t="s">
        <v>274</v>
      </c>
      <c r="C38" s="613"/>
      <c r="D38" s="613"/>
      <c r="E38" s="613"/>
      <c r="F38" s="613"/>
      <c r="G38" s="613"/>
      <c r="H38" s="613"/>
      <c r="I38" s="613"/>
      <c r="J38" s="613"/>
      <c r="K38" s="613"/>
      <c r="L38" s="613"/>
      <c r="M38" s="613"/>
      <c r="N38" s="613"/>
      <c r="O38" s="613"/>
      <c r="P38" s="613"/>
      <c r="Q38" s="614"/>
      <c r="R38" s="615">
        <v>2941605</v>
      </c>
      <c r="S38" s="616"/>
      <c r="T38" s="616"/>
      <c r="U38" s="616"/>
      <c r="V38" s="616"/>
      <c r="W38" s="616"/>
      <c r="X38" s="616"/>
      <c r="Y38" s="617"/>
      <c r="Z38" s="653">
        <v>3.1</v>
      </c>
      <c r="AA38" s="653"/>
      <c r="AB38" s="653"/>
      <c r="AC38" s="653"/>
      <c r="AD38" s="654" t="s">
        <v>74</v>
      </c>
      <c r="AE38" s="654"/>
      <c r="AF38" s="654"/>
      <c r="AG38" s="654"/>
      <c r="AH38" s="654"/>
      <c r="AI38" s="654"/>
      <c r="AJ38" s="654"/>
      <c r="AK38" s="654"/>
      <c r="AL38" s="618" t="s">
        <v>64</v>
      </c>
      <c r="AM38" s="619"/>
      <c r="AN38" s="619"/>
      <c r="AO38" s="655"/>
      <c r="AQ38" s="648" t="s">
        <v>275</v>
      </c>
      <c r="AR38" s="649"/>
      <c r="AS38" s="649"/>
      <c r="AT38" s="649"/>
      <c r="AU38" s="649"/>
      <c r="AV38" s="649"/>
      <c r="AW38" s="649"/>
      <c r="AX38" s="649"/>
      <c r="AY38" s="650"/>
      <c r="AZ38" s="615">
        <v>1526192</v>
      </c>
      <c r="BA38" s="616"/>
      <c r="BB38" s="616"/>
      <c r="BC38" s="616"/>
      <c r="BD38" s="628"/>
      <c r="BE38" s="628"/>
      <c r="BF38" s="651"/>
      <c r="BG38" s="612" t="s">
        <v>276</v>
      </c>
      <c r="BH38" s="613"/>
      <c r="BI38" s="613"/>
      <c r="BJ38" s="613"/>
      <c r="BK38" s="613"/>
      <c r="BL38" s="613"/>
      <c r="BM38" s="613"/>
      <c r="BN38" s="613"/>
      <c r="BO38" s="613"/>
      <c r="BP38" s="613"/>
      <c r="BQ38" s="613"/>
      <c r="BR38" s="613"/>
      <c r="BS38" s="613"/>
      <c r="BT38" s="613"/>
      <c r="BU38" s="614"/>
      <c r="BV38" s="615">
        <v>30526</v>
      </c>
      <c r="BW38" s="616"/>
      <c r="BX38" s="616"/>
      <c r="BY38" s="616"/>
      <c r="BZ38" s="616"/>
      <c r="CA38" s="616"/>
      <c r="CB38" s="652"/>
      <c r="CD38" s="612" t="s">
        <v>277</v>
      </c>
      <c r="CE38" s="613"/>
      <c r="CF38" s="613"/>
      <c r="CG38" s="613"/>
      <c r="CH38" s="613"/>
      <c r="CI38" s="613"/>
      <c r="CJ38" s="613"/>
      <c r="CK38" s="613"/>
      <c r="CL38" s="613"/>
      <c r="CM38" s="613"/>
      <c r="CN38" s="613"/>
      <c r="CO38" s="613"/>
      <c r="CP38" s="613"/>
      <c r="CQ38" s="614"/>
      <c r="CR38" s="615">
        <v>7127526</v>
      </c>
      <c r="CS38" s="616"/>
      <c r="CT38" s="616"/>
      <c r="CU38" s="616"/>
      <c r="CV38" s="616"/>
      <c r="CW38" s="616"/>
      <c r="CX38" s="616"/>
      <c r="CY38" s="617"/>
      <c r="CZ38" s="618">
        <v>8</v>
      </c>
      <c r="DA38" s="630"/>
      <c r="DB38" s="630"/>
      <c r="DC38" s="631"/>
      <c r="DD38" s="621">
        <v>5815714</v>
      </c>
      <c r="DE38" s="616"/>
      <c r="DF38" s="616"/>
      <c r="DG38" s="616"/>
      <c r="DH38" s="616"/>
      <c r="DI38" s="616"/>
      <c r="DJ38" s="616"/>
      <c r="DK38" s="617"/>
      <c r="DL38" s="621">
        <v>5544453</v>
      </c>
      <c r="DM38" s="616"/>
      <c r="DN38" s="616"/>
      <c r="DO38" s="616"/>
      <c r="DP38" s="616"/>
      <c r="DQ38" s="616"/>
      <c r="DR38" s="616"/>
      <c r="DS38" s="616"/>
      <c r="DT38" s="616"/>
      <c r="DU38" s="616"/>
      <c r="DV38" s="617"/>
      <c r="DW38" s="618">
        <v>11.9</v>
      </c>
      <c r="DX38" s="630"/>
      <c r="DY38" s="630"/>
      <c r="DZ38" s="630"/>
      <c r="EA38" s="630"/>
      <c r="EB38" s="630"/>
      <c r="EC38" s="642"/>
    </row>
    <row r="39" spans="2:133" ht="11.25" customHeight="1" x14ac:dyDescent="0.2">
      <c r="B39" s="612" t="s">
        <v>278</v>
      </c>
      <c r="C39" s="613"/>
      <c r="D39" s="613"/>
      <c r="E39" s="613"/>
      <c r="F39" s="613"/>
      <c r="G39" s="613"/>
      <c r="H39" s="613"/>
      <c r="I39" s="613"/>
      <c r="J39" s="613"/>
      <c r="K39" s="613"/>
      <c r="L39" s="613"/>
      <c r="M39" s="613"/>
      <c r="N39" s="613"/>
      <c r="O39" s="613"/>
      <c r="P39" s="613"/>
      <c r="Q39" s="614"/>
      <c r="R39" s="615" t="s">
        <v>64</v>
      </c>
      <c r="S39" s="616"/>
      <c r="T39" s="616"/>
      <c r="U39" s="616"/>
      <c r="V39" s="616"/>
      <c r="W39" s="616"/>
      <c r="X39" s="616"/>
      <c r="Y39" s="617"/>
      <c r="Z39" s="653" t="s">
        <v>64</v>
      </c>
      <c r="AA39" s="653"/>
      <c r="AB39" s="653"/>
      <c r="AC39" s="653"/>
      <c r="AD39" s="654" t="s">
        <v>74</v>
      </c>
      <c r="AE39" s="654"/>
      <c r="AF39" s="654"/>
      <c r="AG39" s="654"/>
      <c r="AH39" s="654"/>
      <c r="AI39" s="654"/>
      <c r="AJ39" s="654"/>
      <c r="AK39" s="654"/>
      <c r="AL39" s="618" t="s">
        <v>64</v>
      </c>
      <c r="AM39" s="619"/>
      <c r="AN39" s="619"/>
      <c r="AO39" s="655"/>
      <c r="AQ39" s="648" t="s">
        <v>279</v>
      </c>
      <c r="AR39" s="649"/>
      <c r="AS39" s="649"/>
      <c r="AT39" s="649"/>
      <c r="AU39" s="649"/>
      <c r="AV39" s="649"/>
      <c r="AW39" s="649"/>
      <c r="AX39" s="649"/>
      <c r="AY39" s="650"/>
      <c r="AZ39" s="615">
        <v>2193</v>
      </c>
      <c r="BA39" s="616"/>
      <c r="BB39" s="616"/>
      <c r="BC39" s="616"/>
      <c r="BD39" s="628"/>
      <c r="BE39" s="628"/>
      <c r="BF39" s="651"/>
      <c r="BG39" s="612" t="s">
        <v>280</v>
      </c>
      <c r="BH39" s="613"/>
      <c r="BI39" s="613"/>
      <c r="BJ39" s="613"/>
      <c r="BK39" s="613"/>
      <c r="BL39" s="613"/>
      <c r="BM39" s="613"/>
      <c r="BN39" s="613"/>
      <c r="BO39" s="613"/>
      <c r="BP39" s="613"/>
      <c r="BQ39" s="613"/>
      <c r="BR39" s="613"/>
      <c r="BS39" s="613"/>
      <c r="BT39" s="613"/>
      <c r="BU39" s="614"/>
      <c r="BV39" s="615">
        <v>45701</v>
      </c>
      <c r="BW39" s="616"/>
      <c r="BX39" s="616"/>
      <c r="BY39" s="616"/>
      <c r="BZ39" s="616"/>
      <c r="CA39" s="616"/>
      <c r="CB39" s="652"/>
      <c r="CD39" s="612" t="s">
        <v>281</v>
      </c>
      <c r="CE39" s="613"/>
      <c r="CF39" s="613"/>
      <c r="CG39" s="613"/>
      <c r="CH39" s="613"/>
      <c r="CI39" s="613"/>
      <c r="CJ39" s="613"/>
      <c r="CK39" s="613"/>
      <c r="CL39" s="613"/>
      <c r="CM39" s="613"/>
      <c r="CN39" s="613"/>
      <c r="CO39" s="613"/>
      <c r="CP39" s="613"/>
      <c r="CQ39" s="614"/>
      <c r="CR39" s="615">
        <v>6141386</v>
      </c>
      <c r="CS39" s="628"/>
      <c r="CT39" s="628"/>
      <c r="CU39" s="628"/>
      <c r="CV39" s="628"/>
      <c r="CW39" s="628"/>
      <c r="CX39" s="628"/>
      <c r="CY39" s="629"/>
      <c r="CZ39" s="618">
        <v>6.9</v>
      </c>
      <c r="DA39" s="630"/>
      <c r="DB39" s="630"/>
      <c r="DC39" s="631"/>
      <c r="DD39" s="621">
        <v>5371325</v>
      </c>
      <c r="DE39" s="628"/>
      <c r="DF39" s="628"/>
      <c r="DG39" s="628"/>
      <c r="DH39" s="628"/>
      <c r="DI39" s="628"/>
      <c r="DJ39" s="628"/>
      <c r="DK39" s="629"/>
      <c r="DL39" s="621" t="s">
        <v>64</v>
      </c>
      <c r="DM39" s="628"/>
      <c r="DN39" s="628"/>
      <c r="DO39" s="628"/>
      <c r="DP39" s="628"/>
      <c r="DQ39" s="628"/>
      <c r="DR39" s="628"/>
      <c r="DS39" s="628"/>
      <c r="DT39" s="628"/>
      <c r="DU39" s="628"/>
      <c r="DV39" s="629"/>
      <c r="DW39" s="618" t="s">
        <v>74</v>
      </c>
      <c r="DX39" s="630"/>
      <c r="DY39" s="630"/>
      <c r="DZ39" s="630"/>
      <c r="EA39" s="630"/>
      <c r="EB39" s="630"/>
      <c r="EC39" s="642"/>
    </row>
    <row r="40" spans="2:133" ht="11.25" customHeight="1" x14ac:dyDescent="0.2">
      <c r="B40" s="612" t="s">
        <v>282</v>
      </c>
      <c r="C40" s="613"/>
      <c r="D40" s="613"/>
      <c r="E40" s="613"/>
      <c r="F40" s="613"/>
      <c r="G40" s="613"/>
      <c r="H40" s="613"/>
      <c r="I40" s="613"/>
      <c r="J40" s="613"/>
      <c r="K40" s="613"/>
      <c r="L40" s="613"/>
      <c r="M40" s="613"/>
      <c r="N40" s="613"/>
      <c r="O40" s="613"/>
      <c r="P40" s="613"/>
      <c r="Q40" s="614"/>
      <c r="R40" s="615">
        <v>1300505</v>
      </c>
      <c r="S40" s="616"/>
      <c r="T40" s="616"/>
      <c r="U40" s="616"/>
      <c r="V40" s="616"/>
      <c r="W40" s="616"/>
      <c r="X40" s="616"/>
      <c r="Y40" s="617"/>
      <c r="Z40" s="653">
        <v>1.3</v>
      </c>
      <c r="AA40" s="653"/>
      <c r="AB40" s="653"/>
      <c r="AC40" s="653"/>
      <c r="AD40" s="654" t="s">
        <v>64</v>
      </c>
      <c r="AE40" s="654"/>
      <c r="AF40" s="654"/>
      <c r="AG40" s="654"/>
      <c r="AH40" s="654"/>
      <c r="AI40" s="654"/>
      <c r="AJ40" s="654"/>
      <c r="AK40" s="654"/>
      <c r="AL40" s="618" t="s">
        <v>64</v>
      </c>
      <c r="AM40" s="619"/>
      <c r="AN40" s="619"/>
      <c r="AO40" s="655"/>
      <c r="AQ40" s="648" t="s">
        <v>283</v>
      </c>
      <c r="AR40" s="649"/>
      <c r="AS40" s="649"/>
      <c r="AT40" s="649"/>
      <c r="AU40" s="649"/>
      <c r="AV40" s="649"/>
      <c r="AW40" s="649"/>
      <c r="AX40" s="649"/>
      <c r="AY40" s="650"/>
      <c r="AZ40" s="615" t="s">
        <v>64</v>
      </c>
      <c r="BA40" s="616"/>
      <c r="BB40" s="616"/>
      <c r="BC40" s="616"/>
      <c r="BD40" s="628"/>
      <c r="BE40" s="628"/>
      <c r="BF40" s="651"/>
      <c r="BG40" s="656" t="s">
        <v>284</v>
      </c>
      <c r="BH40" s="657"/>
      <c r="BI40" s="657"/>
      <c r="BJ40" s="657"/>
      <c r="BK40" s="657"/>
      <c r="BL40" s="82"/>
      <c r="BM40" s="613" t="s">
        <v>285</v>
      </c>
      <c r="BN40" s="613"/>
      <c r="BO40" s="613"/>
      <c r="BP40" s="613"/>
      <c r="BQ40" s="613"/>
      <c r="BR40" s="613"/>
      <c r="BS40" s="613"/>
      <c r="BT40" s="613"/>
      <c r="BU40" s="614"/>
      <c r="BV40" s="615">
        <v>113</v>
      </c>
      <c r="BW40" s="616"/>
      <c r="BX40" s="616"/>
      <c r="BY40" s="616"/>
      <c r="BZ40" s="616"/>
      <c r="CA40" s="616"/>
      <c r="CB40" s="652"/>
      <c r="CD40" s="612" t="s">
        <v>286</v>
      </c>
      <c r="CE40" s="613"/>
      <c r="CF40" s="613"/>
      <c r="CG40" s="613"/>
      <c r="CH40" s="613"/>
      <c r="CI40" s="613"/>
      <c r="CJ40" s="613"/>
      <c r="CK40" s="613"/>
      <c r="CL40" s="613"/>
      <c r="CM40" s="613"/>
      <c r="CN40" s="613"/>
      <c r="CO40" s="613"/>
      <c r="CP40" s="613"/>
      <c r="CQ40" s="614"/>
      <c r="CR40" s="615">
        <v>2019659</v>
      </c>
      <c r="CS40" s="616"/>
      <c r="CT40" s="616"/>
      <c r="CU40" s="616"/>
      <c r="CV40" s="616"/>
      <c r="CW40" s="616"/>
      <c r="CX40" s="616"/>
      <c r="CY40" s="617"/>
      <c r="CZ40" s="618">
        <v>2.2999999999999998</v>
      </c>
      <c r="DA40" s="630"/>
      <c r="DB40" s="630"/>
      <c r="DC40" s="631"/>
      <c r="DD40" s="621">
        <v>210712</v>
      </c>
      <c r="DE40" s="616"/>
      <c r="DF40" s="616"/>
      <c r="DG40" s="616"/>
      <c r="DH40" s="616"/>
      <c r="DI40" s="616"/>
      <c r="DJ40" s="616"/>
      <c r="DK40" s="617"/>
      <c r="DL40" s="621" t="s">
        <v>74</v>
      </c>
      <c r="DM40" s="616"/>
      <c r="DN40" s="616"/>
      <c r="DO40" s="616"/>
      <c r="DP40" s="616"/>
      <c r="DQ40" s="616"/>
      <c r="DR40" s="616"/>
      <c r="DS40" s="616"/>
      <c r="DT40" s="616"/>
      <c r="DU40" s="616"/>
      <c r="DV40" s="617"/>
      <c r="DW40" s="618" t="s">
        <v>64</v>
      </c>
      <c r="DX40" s="630"/>
      <c r="DY40" s="630"/>
      <c r="DZ40" s="630"/>
      <c r="EA40" s="630"/>
      <c r="EB40" s="630"/>
      <c r="EC40" s="642"/>
    </row>
    <row r="41" spans="2:133" ht="11.25" customHeight="1" x14ac:dyDescent="0.2">
      <c r="B41" s="596" t="s">
        <v>287</v>
      </c>
      <c r="C41" s="597"/>
      <c r="D41" s="597"/>
      <c r="E41" s="597"/>
      <c r="F41" s="597"/>
      <c r="G41" s="597"/>
      <c r="H41" s="597"/>
      <c r="I41" s="597"/>
      <c r="J41" s="597"/>
      <c r="K41" s="597"/>
      <c r="L41" s="597"/>
      <c r="M41" s="597"/>
      <c r="N41" s="597"/>
      <c r="O41" s="597"/>
      <c r="P41" s="597"/>
      <c r="Q41" s="598"/>
      <c r="R41" s="599">
        <v>96409004</v>
      </c>
      <c r="S41" s="640"/>
      <c r="T41" s="640"/>
      <c r="U41" s="640"/>
      <c r="V41" s="640"/>
      <c r="W41" s="640"/>
      <c r="X41" s="640"/>
      <c r="Y41" s="643"/>
      <c r="Z41" s="644">
        <v>100</v>
      </c>
      <c r="AA41" s="644"/>
      <c r="AB41" s="644"/>
      <c r="AC41" s="644"/>
      <c r="AD41" s="645">
        <v>45256283</v>
      </c>
      <c r="AE41" s="645"/>
      <c r="AF41" s="645"/>
      <c r="AG41" s="645"/>
      <c r="AH41" s="645"/>
      <c r="AI41" s="645"/>
      <c r="AJ41" s="645"/>
      <c r="AK41" s="645"/>
      <c r="AL41" s="602">
        <v>100</v>
      </c>
      <c r="AM41" s="646"/>
      <c r="AN41" s="646"/>
      <c r="AO41" s="647"/>
      <c r="AQ41" s="648" t="s">
        <v>288</v>
      </c>
      <c r="AR41" s="649"/>
      <c r="AS41" s="649"/>
      <c r="AT41" s="649"/>
      <c r="AU41" s="649"/>
      <c r="AV41" s="649"/>
      <c r="AW41" s="649"/>
      <c r="AX41" s="649"/>
      <c r="AY41" s="650"/>
      <c r="AZ41" s="615">
        <v>1602206</v>
      </c>
      <c r="BA41" s="616"/>
      <c r="BB41" s="616"/>
      <c r="BC41" s="616"/>
      <c r="BD41" s="628"/>
      <c r="BE41" s="628"/>
      <c r="BF41" s="651"/>
      <c r="BG41" s="656"/>
      <c r="BH41" s="657"/>
      <c r="BI41" s="657"/>
      <c r="BJ41" s="657"/>
      <c r="BK41" s="657"/>
      <c r="BL41" s="82"/>
      <c r="BM41" s="613" t="s">
        <v>289</v>
      </c>
      <c r="BN41" s="613"/>
      <c r="BO41" s="613"/>
      <c r="BP41" s="613"/>
      <c r="BQ41" s="613"/>
      <c r="BR41" s="613"/>
      <c r="BS41" s="613"/>
      <c r="BT41" s="613"/>
      <c r="BU41" s="614"/>
      <c r="BV41" s="615" t="s">
        <v>64</v>
      </c>
      <c r="BW41" s="616"/>
      <c r="BX41" s="616"/>
      <c r="BY41" s="616"/>
      <c r="BZ41" s="616"/>
      <c r="CA41" s="616"/>
      <c r="CB41" s="652"/>
      <c r="CD41" s="612" t="s">
        <v>290</v>
      </c>
      <c r="CE41" s="613"/>
      <c r="CF41" s="613"/>
      <c r="CG41" s="613"/>
      <c r="CH41" s="613"/>
      <c r="CI41" s="613"/>
      <c r="CJ41" s="613"/>
      <c r="CK41" s="613"/>
      <c r="CL41" s="613"/>
      <c r="CM41" s="613"/>
      <c r="CN41" s="613"/>
      <c r="CO41" s="613"/>
      <c r="CP41" s="613"/>
      <c r="CQ41" s="614"/>
      <c r="CR41" s="615" t="s">
        <v>291</v>
      </c>
      <c r="CS41" s="628"/>
      <c r="CT41" s="628"/>
      <c r="CU41" s="628"/>
      <c r="CV41" s="628"/>
      <c r="CW41" s="628"/>
      <c r="CX41" s="628"/>
      <c r="CY41" s="629"/>
      <c r="CZ41" s="618" t="s">
        <v>291</v>
      </c>
      <c r="DA41" s="630"/>
      <c r="DB41" s="630"/>
      <c r="DC41" s="631"/>
      <c r="DD41" s="621" t="s">
        <v>291</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2">
      <c r="AQ42" s="660" t="s">
        <v>292</v>
      </c>
      <c r="AR42" s="661"/>
      <c r="AS42" s="661"/>
      <c r="AT42" s="661"/>
      <c r="AU42" s="661"/>
      <c r="AV42" s="661"/>
      <c r="AW42" s="661"/>
      <c r="AX42" s="661"/>
      <c r="AY42" s="662"/>
      <c r="AZ42" s="599">
        <v>5523127</v>
      </c>
      <c r="BA42" s="640"/>
      <c r="BB42" s="640"/>
      <c r="BC42" s="640"/>
      <c r="BD42" s="600"/>
      <c r="BE42" s="600"/>
      <c r="BF42" s="663"/>
      <c r="BG42" s="658"/>
      <c r="BH42" s="659"/>
      <c r="BI42" s="659"/>
      <c r="BJ42" s="659"/>
      <c r="BK42" s="659"/>
      <c r="BL42" s="83"/>
      <c r="BM42" s="597" t="s">
        <v>293</v>
      </c>
      <c r="BN42" s="597"/>
      <c r="BO42" s="597"/>
      <c r="BP42" s="597"/>
      <c r="BQ42" s="597"/>
      <c r="BR42" s="597"/>
      <c r="BS42" s="597"/>
      <c r="BT42" s="597"/>
      <c r="BU42" s="598"/>
      <c r="BV42" s="599">
        <v>322</v>
      </c>
      <c r="BW42" s="640"/>
      <c r="BX42" s="640"/>
      <c r="BY42" s="640"/>
      <c r="BZ42" s="640"/>
      <c r="CA42" s="640"/>
      <c r="CB42" s="641"/>
      <c r="CD42" s="612" t="s">
        <v>294</v>
      </c>
      <c r="CE42" s="613"/>
      <c r="CF42" s="613"/>
      <c r="CG42" s="613"/>
      <c r="CH42" s="613"/>
      <c r="CI42" s="613"/>
      <c r="CJ42" s="613"/>
      <c r="CK42" s="613"/>
      <c r="CL42" s="613"/>
      <c r="CM42" s="613"/>
      <c r="CN42" s="613"/>
      <c r="CO42" s="613"/>
      <c r="CP42" s="613"/>
      <c r="CQ42" s="614"/>
      <c r="CR42" s="615">
        <v>3991681</v>
      </c>
      <c r="CS42" s="628"/>
      <c r="CT42" s="628"/>
      <c r="CU42" s="628"/>
      <c r="CV42" s="628"/>
      <c r="CW42" s="628"/>
      <c r="CX42" s="628"/>
      <c r="CY42" s="629"/>
      <c r="CZ42" s="618">
        <v>4.5</v>
      </c>
      <c r="DA42" s="630"/>
      <c r="DB42" s="630"/>
      <c r="DC42" s="631"/>
      <c r="DD42" s="621">
        <v>1379254</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2">
      <c r="B43" s="73" t="s">
        <v>295</v>
      </c>
      <c r="CD43" s="612" t="s">
        <v>296</v>
      </c>
      <c r="CE43" s="613"/>
      <c r="CF43" s="613"/>
      <c r="CG43" s="613"/>
      <c r="CH43" s="613"/>
      <c r="CI43" s="613"/>
      <c r="CJ43" s="613"/>
      <c r="CK43" s="613"/>
      <c r="CL43" s="613"/>
      <c r="CM43" s="613"/>
      <c r="CN43" s="613"/>
      <c r="CO43" s="613"/>
      <c r="CP43" s="613"/>
      <c r="CQ43" s="614"/>
      <c r="CR43" s="615">
        <v>128377</v>
      </c>
      <c r="CS43" s="628"/>
      <c r="CT43" s="628"/>
      <c r="CU43" s="628"/>
      <c r="CV43" s="628"/>
      <c r="CW43" s="628"/>
      <c r="CX43" s="628"/>
      <c r="CY43" s="629"/>
      <c r="CZ43" s="618">
        <v>0.1</v>
      </c>
      <c r="DA43" s="630"/>
      <c r="DB43" s="630"/>
      <c r="DC43" s="631"/>
      <c r="DD43" s="621">
        <v>118623</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2">
      <c r="B44" s="632" t="s">
        <v>297</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243</v>
      </c>
      <c r="CE44" s="635"/>
      <c r="CF44" s="612" t="s">
        <v>298</v>
      </c>
      <c r="CG44" s="613"/>
      <c r="CH44" s="613"/>
      <c r="CI44" s="613"/>
      <c r="CJ44" s="613"/>
      <c r="CK44" s="613"/>
      <c r="CL44" s="613"/>
      <c r="CM44" s="613"/>
      <c r="CN44" s="613"/>
      <c r="CO44" s="613"/>
      <c r="CP44" s="613"/>
      <c r="CQ44" s="614"/>
      <c r="CR44" s="615">
        <v>3991681</v>
      </c>
      <c r="CS44" s="616"/>
      <c r="CT44" s="616"/>
      <c r="CU44" s="616"/>
      <c r="CV44" s="616"/>
      <c r="CW44" s="616"/>
      <c r="CX44" s="616"/>
      <c r="CY44" s="617"/>
      <c r="CZ44" s="618">
        <v>4.5</v>
      </c>
      <c r="DA44" s="619"/>
      <c r="DB44" s="619"/>
      <c r="DC44" s="620"/>
      <c r="DD44" s="621">
        <v>1379254</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2">
      <c r="B45" s="632" t="s">
        <v>299</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300</v>
      </c>
      <c r="CG45" s="613"/>
      <c r="CH45" s="613"/>
      <c r="CI45" s="613"/>
      <c r="CJ45" s="613"/>
      <c r="CK45" s="613"/>
      <c r="CL45" s="613"/>
      <c r="CM45" s="613"/>
      <c r="CN45" s="613"/>
      <c r="CO45" s="613"/>
      <c r="CP45" s="613"/>
      <c r="CQ45" s="614"/>
      <c r="CR45" s="615">
        <v>1215214</v>
      </c>
      <c r="CS45" s="628"/>
      <c r="CT45" s="628"/>
      <c r="CU45" s="628"/>
      <c r="CV45" s="628"/>
      <c r="CW45" s="628"/>
      <c r="CX45" s="628"/>
      <c r="CY45" s="629"/>
      <c r="CZ45" s="618">
        <v>1.4</v>
      </c>
      <c r="DA45" s="630"/>
      <c r="DB45" s="630"/>
      <c r="DC45" s="631"/>
      <c r="DD45" s="621">
        <v>111820</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2">
      <c r="B46" s="84"/>
      <c r="CD46" s="636"/>
      <c r="CE46" s="637"/>
      <c r="CF46" s="612" t="s">
        <v>301</v>
      </c>
      <c r="CG46" s="613"/>
      <c r="CH46" s="613"/>
      <c r="CI46" s="613"/>
      <c r="CJ46" s="613"/>
      <c r="CK46" s="613"/>
      <c r="CL46" s="613"/>
      <c r="CM46" s="613"/>
      <c r="CN46" s="613"/>
      <c r="CO46" s="613"/>
      <c r="CP46" s="613"/>
      <c r="CQ46" s="614"/>
      <c r="CR46" s="615">
        <v>2776467</v>
      </c>
      <c r="CS46" s="616"/>
      <c r="CT46" s="616"/>
      <c r="CU46" s="616"/>
      <c r="CV46" s="616"/>
      <c r="CW46" s="616"/>
      <c r="CX46" s="616"/>
      <c r="CY46" s="617"/>
      <c r="CZ46" s="618">
        <v>3.1</v>
      </c>
      <c r="DA46" s="619"/>
      <c r="DB46" s="619"/>
      <c r="DC46" s="620"/>
      <c r="DD46" s="621">
        <v>1267434</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2">
      <c r="B47" s="84"/>
      <c r="CD47" s="636"/>
      <c r="CE47" s="637"/>
      <c r="CF47" s="612" t="s">
        <v>302</v>
      </c>
      <c r="CG47" s="613"/>
      <c r="CH47" s="613"/>
      <c r="CI47" s="613"/>
      <c r="CJ47" s="613"/>
      <c r="CK47" s="613"/>
      <c r="CL47" s="613"/>
      <c r="CM47" s="613"/>
      <c r="CN47" s="613"/>
      <c r="CO47" s="613"/>
      <c r="CP47" s="613"/>
      <c r="CQ47" s="614"/>
      <c r="CR47" s="615" t="s">
        <v>303</v>
      </c>
      <c r="CS47" s="628"/>
      <c r="CT47" s="628"/>
      <c r="CU47" s="628"/>
      <c r="CV47" s="628"/>
      <c r="CW47" s="628"/>
      <c r="CX47" s="628"/>
      <c r="CY47" s="629"/>
      <c r="CZ47" s="618" t="s">
        <v>303</v>
      </c>
      <c r="DA47" s="630"/>
      <c r="DB47" s="630"/>
      <c r="DC47" s="631"/>
      <c r="DD47" s="621" t="s">
        <v>291</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ht="11" x14ac:dyDescent="0.2">
      <c r="B48" s="84"/>
      <c r="CD48" s="638"/>
      <c r="CE48" s="639"/>
      <c r="CF48" s="612" t="s">
        <v>304</v>
      </c>
      <c r="CG48" s="613"/>
      <c r="CH48" s="613"/>
      <c r="CI48" s="613"/>
      <c r="CJ48" s="613"/>
      <c r="CK48" s="613"/>
      <c r="CL48" s="613"/>
      <c r="CM48" s="613"/>
      <c r="CN48" s="613"/>
      <c r="CO48" s="613"/>
      <c r="CP48" s="613"/>
      <c r="CQ48" s="614"/>
      <c r="CR48" s="615" t="s">
        <v>291</v>
      </c>
      <c r="CS48" s="616"/>
      <c r="CT48" s="616"/>
      <c r="CU48" s="616"/>
      <c r="CV48" s="616"/>
      <c r="CW48" s="616"/>
      <c r="CX48" s="616"/>
      <c r="CY48" s="617"/>
      <c r="CZ48" s="618" t="s">
        <v>64</v>
      </c>
      <c r="DA48" s="619"/>
      <c r="DB48" s="619"/>
      <c r="DC48" s="620"/>
      <c r="DD48" s="621" t="s">
        <v>305</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2">
      <c r="B49" s="84"/>
      <c r="CD49" s="596" t="s">
        <v>306</v>
      </c>
      <c r="CE49" s="597"/>
      <c r="CF49" s="597"/>
      <c r="CG49" s="597"/>
      <c r="CH49" s="597"/>
      <c r="CI49" s="597"/>
      <c r="CJ49" s="597"/>
      <c r="CK49" s="597"/>
      <c r="CL49" s="597"/>
      <c r="CM49" s="597"/>
      <c r="CN49" s="597"/>
      <c r="CO49" s="597"/>
      <c r="CP49" s="597"/>
      <c r="CQ49" s="598"/>
      <c r="CR49" s="599">
        <v>88840438</v>
      </c>
      <c r="CS49" s="600"/>
      <c r="CT49" s="600"/>
      <c r="CU49" s="600"/>
      <c r="CV49" s="600"/>
      <c r="CW49" s="600"/>
      <c r="CX49" s="600"/>
      <c r="CY49" s="601"/>
      <c r="CZ49" s="602">
        <v>100</v>
      </c>
      <c r="DA49" s="603"/>
      <c r="DB49" s="603"/>
      <c r="DC49" s="604"/>
      <c r="DD49" s="605">
        <v>56446928</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QO7bL9Rss+etnjnue2ViX2aZednTDy+duazQFFORtR8RCG0iVq+a+vtHrqNCCx+TUh48hhFeLaBaSJbC+t3Yug==" saltValue="EGK84VHcwOKozGjbsDDQg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4" t="s">
        <v>307</v>
      </c>
      <c r="B2" s="1084"/>
      <c r="C2" s="1084"/>
      <c r="D2" s="1084"/>
      <c r="E2" s="1084"/>
      <c r="F2" s="1084"/>
      <c r="G2" s="1084"/>
      <c r="H2" s="1084"/>
      <c r="I2" s="1084"/>
      <c r="J2" s="1084"/>
      <c r="K2" s="1084"/>
      <c r="L2" s="1084"/>
      <c r="M2" s="1084"/>
      <c r="N2" s="1084"/>
      <c r="O2" s="1084"/>
      <c r="P2" s="1084"/>
      <c r="Q2" s="1084"/>
      <c r="R2" s="1084"/>
      <c r="S2" s="1084"/>
      <c r="T2" s="1084"/>
      <c r="U2" s="1084"/>
      <c r="V2" s="1084"/>
      <c r="W2" s="1084"/>
      <c r="X2" s="1084"/>
      <c r="Y2" s="1084"/>
      <c r="Z2" s="1084"/>
      <c r="AA2" s="1084"/>
      <c r="AB2" s="1084"/>
      <c r="AC2" s="1084"/>
      <c r="AD2" s="1084"/>
      <c r="AE2" s="1084"/>
      <c r="AF2" s="1084"/>
      <c r="AG2" s="1084"/>
      <c r="AH2" s="1084"/>
      <c r="AI2" s="1084"/>
      <c r="AJ2" s="1084"/>
      <c r="AK2" s="1084"/>
      <c r="AL2" s="1084"/>
      <c r="AM2" s="1084"/>
      <c r="AN2" s="1084"/>
      <c r="AO2" s="1084"/>
      <c r="AP2" s="1084"/>
      <c r="AQ2" s="1084"/>
      <c r="AR2" s="1084"/>
      <c r="AS2" s="1084"/>
      <c r="AT2" s="1084"/>
      <c r="AU2" s="1084"/>
      <c r="AV2" s="1084"/>
      <c r="AW2" s="1084"/>
      <c r="AX2" s="1084"/>
      <c r="AY2" s="1084"/>
      <c r="AZ2" s="1084"/>
      <c r="BA2" s="1084"/>
      <c r="BB2" s="1084"/>
      <c r="BC2" s="1084"/>
      <c r="BD2" s="1084"/>
      <c r="BE2" s="1084"/>
      <c r="BF2" s="1084"/>
      <c r="BG2" s="1084"/>
      <c r="BH2" s="1084"/>
      <c r="BI2" s="1084"/>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5" t="s">
        <v>308</v>
      </c>
      <c r="DK2" s="1086"/>
      <c r="DL2" s="1086"/>
      <c r="DM2" s="1086"/>
      <c r="DN2" s="1086"/>
      <c r="DO2" s="1087"/>
      <c r="DP2" s="87"/>
      <c r="DQ2" s="1085" t="s">
        <v>309</v>
      </c>
      <c r="DR2" s="1086"/>
      <c r="DS2" s="1086"/>
      <c r="DT2" s="1086"/>
      <c r="DU2" s="1086"/>
      <c r="DV2" s="1086"/>
      <c r="DW2" s="1086"/>
      <c r="DX2" s="1086"/>
      <c r="DY2" s="1086"/>
      <c r="DZ2" s="1087"/>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53" t="s">
        <v>310</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311</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2">
      <c r="A5" s="989" t="s">
        <v>312</v>
      </c>
      <c r="B5" s="990"/>
      <c r="C5" s="990"/>
      <c r="D5" s="990"/>
      <c r="E5" s="990"/>
      <c r="F5" s="990"/>
      <c r="G5" s="990"/>
      <c r="H5" s="990"/>
      <c r="I5" s="990"/>
      <c r="J5" s="990"/>
      <c r="K5" s="990"/>
      <c r="L5" s="990"/>
      <c r="M5" s="990"/>
      <c r="N5" s="990"/>
      <c r="O5" s="990"/>
      <c r="P5" s="991"/>
      <c r="Q5" s="995" t="s">
        <v>313</v>
      </c>
      <c r="R5" s="996"/>
      <c r="S5" s="996"/>
      <c r="T5" s="996"/>
      <c r="U5" s="997"/>
      <c r="V5" s="995" t="s">
        <v>314</v>
      </c>
      <c r="W5" s="996"/>
      <c r="X5" s="996"/>
      <c r="Y5" s="996"/>
      <c r="Z5" s="997"/>
      <c r="AA5" s="995" t="s">
        <v>315</v>
      </c>
      <c r="AB5" s="996"/>
      <c r="AC5" s="996"/>
      <c r="AD5" s="996"/>
      <c r="AE5" s="996"/>
      <c r="AF5" s="1088" t="s">
        <v>316</v>
      </c>
      <c r="AG5" s="996"/>
      <c r="AH5" s="996"/>
      <c r="AI5" s="996"/>
      <c r="AJ5" s="1009"/>
      <c r="AK5" s="996" t="s">
        <v>317</v>
      </c>
      <c r="AL5" s="996"/>
      <c r="AM5" s="996"/>
      <c r="AN5" s="996"/>
      <c r="AO5" s="997"/>
      <c r="AP5" s="995" t="s">
        <v>318</v>
      </c>
      <c r="AQ5" s="996"/>
      <c r="AR5" s="996"/>
      <c r="AS5" s="996"/>
      <c r="AT5" s="997"/>
      <c r="AU5" s="995" t="s">
        <v>319</v>
      </c>
      <c r="AV5" s="996"/>
      <c r="AW5" s="996"/>
      <c r="AX5" s="996"/>
      <c r="AY5" s="1009"/>
      <c r="AZ5" s="91"/>
      <c r="BA5" s="91"/>
      <c r="BB5" s="91"/>
      <c r="BC5" s="91"/>
      <c r="BD5" s="91"/>
      <c r="BE5" s="92"/>
      <c r="BF5" s="92"/>
      <c r="BG5" s="92"/>
      <c r="BH5" s="92"/>
      <c r="BI5" s="92"/>
      <c r="BJ5" s="92"/>
      <c r="BK5" s="92"/>
      <c r="BL5" s="92"/>
      <c r="BM5" s="92"/>
      <c r="BN5" s="92"/>
      <c r="BO5" s="92"/>
      <c r="BP5" s="92"/>
      <c r="BQ5" s="989" t="s">
        <v>320</v>
      </c>
      <c r="BR5" s="990"/>
      <c r="BS5" s="990"/>
      <c r="BT5" s="990"/>
      <c r="BU5" s="990"/>
      <c r="BV5" s="990"/>
      <c r="BW5" s="990"/>
      <c r="BX5" s="990"/>
      <c r="BY5" s="990"/>
      <c r="BZ5" s="990"/>
      <c r="CA5" s="990"/>
      <c r="CB5" s="990"/>
      <c r="CC5" s="990"/>
      <c r="CD5" s="990"/>
      <c r="CE5" s="990"/>
      <c r="CF5" s="990"/>
      <c r="CG5" s="991"/>
      <c r="CH5" s="995" t="s">
        <v>321</v>
      </c>
      <c r="CI5" s="996"/>
      <c r="CJ5" s="996"/>
      <c r="CK5" s="996"/>
      <c r="CL5" s="997"/>
      <c r="CM5" s="995" t="s">
        <v>322</v>
      </c>
      <c r="CN5" s="996"/>
      <c r="CO5" s="996"/>
      <c r="CP5" s="996"/>
      <c r="CQ5" s="997"/>
      <c r="CR5" s="995" t="s">
        <v>323</v>
      </c>
      <c r="CS5" s="996"/>
      <c r="CT5" s="996"/>
      <c r="CU5" s="996"/>
      <c r="CV5" s="997"/>
      <c r="CW5" s="995" t="s">
        <v>324</v>
      </c>
      <c r="CX5" s="996"/>
      <c r="CY5" s="996"/>
      <c r="CZ5" s="996"/>
      <c r="DA5" s="997"/>
      <c r="DB5" s="995" t="s">
        <v>325</v>
      </c>
      <c r="DC5" s="996"/>
      <c r="DD5" s="996"/>
      <c r="DE5" s="996"/>
      <c r="DF5" s="997"/>
      <c r="DG5" s="1078" t="s">
        <v>326</v>
      </c>
      <c r="DH5" s="1079"/>
      <c r="DI5" s="1079"/>
      <c r="DJ5" s="1079"/>
      <c r="DK5" s="1080"/>
      <c r="DL5" s="1078" t="s">
        <v>327</v>
      </c>
      <c r="DM5" s="1079"/>
      <c r="DN5" s="1079"/>
      <c r="DO5" s="1079"/>
      <c r="DP5" s="1080"/>
      <c r="DQ5" s="995" t="s">
        <v>328</v>
      </c>
      <c r="DR5" s="996"/>
      <c r="DS5" s="996"/>
      <c r="DT5" s="996"/>
      <c r="DU5" s="997"/>
      <c r="DV5" s="995" t="s">
        <v>319</v>
      </c>
      <c r="DW5" s="996"/>
      <c r="DX5" s="996"/>
      <c r="DY5" s="996"/>
      <c r="DZ5" s="1009"/>
      <c r="EA5" s="93"/>
    </row>
    <row r="6" spans="1:131" s="94" customFormat="1" ht="26.25" customHeight="1" thickBot="1" x14ac:dyDescent="0.25">
      <c r="A6" s="992"/>
      <c r="B6" s="993"/>
      <c r="C6" s="993"/>
      <c r="D6" s="993"/>
      <c r="E6" s="993"/>
      <c r="F6" s="993"/>
      <c r="G6" s="993"/>
      <c r="H6" s="993"/>
      <c r="I6" s="993"/>
      <c r="J6" s="993"/>
      <c r="K6" s="993"/>
      <c r="L6" s="993"/>
      <c r="M6" s="993"/>
      <c r="N6" s="993"/>
      <c r="O6" s="993"/>
      <c r="P6" s="994"/>
      <c r="Q6" s="998"/>
      <c r="R6" s="999"/>
      <c r="S6" s="999"/>
      <c r="T6" s="999"/>
      <c r="U6" s="1000"/>
      <c r="V6" s="998"/>
      <c r="W6" s="999"/>
      <c r="X6" s="999"/>
      <c r="Y6" s="999"/>
      <c r="Z6" s="1000"/>
      <c r="AA6" s="998"/>
      <c r="AB6" s="999"/>
      <c r="AC6" s="999"/>
      <c r="AD6" s="999"/>
      <c r="AE6" s="999"/>
      <c r="AF6" s="1089"/>
      <c r="AG6" s="999"/>
      <c r="AH6" s="999"/>
      <c r="AI6" s="999"/>
      <c r="AJ6" s="1010"/>
      <c r="AK6" s="999"/>
      <c r="AL6" s="999"/>
      <c r="AM6" s="999"/>
      <c r="AN6" s="999"/>
      <c r="AO6" s="1000"/>
      <c r="AP6" s="998"/>
      <c r="AQ6" s="999"/>
      <c r="AR6" s="999"/>
      <c r="AS6" s="999"/>
      <c r="AT6" s="1000"/>
      <c r="AU6" s="998"/>
      <c r="AV6" s="999"/>
      <c r="AW6" s="999"/>
      <c r="AX6" s="999"/>
      <c r="AY6" s="1010"/>
      <c r="AZ6" s="91"/>
      <c r="BA6" s="91"/>
      <c r="BB6" s="91"/>
      <c r="BC6" s="91"/>
      <c r="BD6" s="91"/>
      <c r="BE6" s="92"/>
      <c r="BF6" s="92"/>
      <c r="BG6" s="92"/>
      <c r="BH6" s="92"/>
      <c r="BI6" s="92"/>
      <c r="BJ6" s="92"/>
      <c r="BK6" s="92"/>
      <c r="BL6" s="92"/>
      <c r="BM6" s="92"/>
      <c r="BN6" s="92"/>
      <c r="BO6" s="92"/>
      <c r="BP6" s="92"/>
      <c r="BQ6" s="992"/>
      <c r="BR6" s="993"/>
      <c r="BS6" s="993"/>
      <c r="BT6" s="993"/>
      <c r="BU6" s="993"/>
      <c r="BV6" s="993"/>
      <c r="BW6" s="993"/>
      <c r="BX6" s="993"/>
      <c r="BY6" s="993"/>
      <c r="BZ6" s="993"/>
      <c r="CA6" s="993"/>
      <c r="CB6" s="993"/>
      <c r="CC6" s="993"/>
      <c r="CD6" s="993"/>
      <c r="CE6" s="993"/>
      <c r="CF6" s="993"/>
      <c r="CG6" s="994"/>
      <c r="CH6" s="998"/>
      <c r="CI6" s="999"/>
      <c r="CJ6" s="999"/>
      <c r="CK6" s="999"/>
      <c r="CL6" s="1000"/>
      <c r="CM6" s="998"/>
      <c r="CN6" s="999"/>
      <c r="CO6" s="999"/>
      <c r="CP6" s="999"/>
      <c r="CQ6" s="1000"/>
      <c r="CR6" s="998"/>
      <c r="CS6" s="999"/>
      <c r="CT6" s="999"/>
      <c r="CU6" s="999"/>
      <c r="CV6" s="1000"/>
      <c r="CW6" s="998"/>
      <c r="CX6" s="999"/>
      <c r="CY6" s="999"/>
      <c r="CZ6" s="999"/>
      <c r="DA6" s="1000"/>
      <c r="DB6" s="998"/>
      <c r="DC6" s="999"/>
      <c r="DD6" s="999"/>
      <c r="DE6" s="999"/>
      <c r="DF6" s="1000"/>
      <c r="DG6" s="1081"/>
      <c r="DH6" s="1082"/>
      <c r="DI6" s="1082"/>
      <c r="DJ6" s="1082"/>
      <c r="DK6" s="1083"/>
      <c r="DL6" s="1081"/>
      <c r="DM6" s="1082"/>
      <c r="DN6" s="1082"/>
      <c r="DO6" s="1082"/>
      <c r="DP6" s="1083"/>
      <c r="DQ6" s="998"/>
      <c r="DR6" s="999"/>
      <c r="DS6" s="999"/>
      <c r="DT6" s="999"/>
      <c r="DU6" s="1000"/>
      <c r="DV6" s="998"/>
      <c r="DW6" s="999"/>
      <c r="DX6" s="999"/>
      <c r="DY6" s="999"/>
      <c r="DZ6" s="1010"/>
      <c r="EA6" s="93"/>
    </row>
    <row r="7" spans="1:131" s="94" customFormat="1" ht="26.25" customHeight="1" thickTop="1" x14ac:dyDescent="0.2">
      <c r="A7" s="95">
        <v>1</v>
      </c>
      <c r="B7" s="1041" t="s">
        <v>329</v>
      </c>
      <c r="C7" s="1042"/>
      <c r="D7" s="1042"/>
      <c r="E7" s="1042"/>
      <c r="F7" s="1042"/>
      <c r="G7" s="1042"/>
      <c r="H7" s="1042"/>
      <c r="I7" s="1042"/>
      <c r="J7" s="1042"/>
      <c r="K7" s="1042"/>
      <c r="L7" s="1042"/>
      <c r="M7" s="1042"/>
      <c r="N7" s="1042"/>
      <c r="O7" s="1042"/>
      <c r="P7" s="1043"/>
      <c r="Q7" s="1096">
        <v>96567</v>
      </c>
      <c r="R7" s="1097"/>
      <c r="S7" s="1097"/>
      <c r="T7" s="1097"/>
      <c r="U7" s="1097"/>
      <c r="V7" s="1097">
        <v>88998</v>
      </c>
      <c r="W7" s="1097"/>
      <c r="X7" s="1097"/>
      <c r="Y7" s="1097"/>
      <c r="Z7" s="1097"/>
      <c r="AA7" s="1097">
        <v>7569</v>
      </c>
      <c r="AB7" s="1097"/>
      <c r="AC7" s="1097"/>
      <c r="AD7" s="1097"/>
      <c r="AE7" s="1098"/>
      <c r="AF7" s="1099">
        <v>7250</v>
      </c>
      <c r="AG7" s="1100"/>
      <c r="AH7" s="1100"/>
      <c r="AI7" s="1100"/>
      <c r="AJ7" s="1101"/>
      <c r="AK7" s="1102">
        <v>3594</v>
      </c>
      <c r="AL7" s="1103"/>
      <c r="AM7" s="1103"/>
      <c r="AN7" s="1103"/>
      <c r="AO7" s="1103"/>
      <c r="AP7" s="1103">
        <v>61543</v>
      </c>
      <c r="AQ7" s="1103"/>
      <c r="AR7" s="1103"/>
      <c r="AS7" s="1103"/>
      <c r="AT7" s="1103"/>
      <c r="AU7" s="1104"/>
      <c r="AV7" s="1104"/>
      <c r="AW7" s="1104"/>
      <c r="AX7" s="1104"/>
      <c r="AY7" s="1105"/>
      <c r="AZ7" s="91"/>
      <c r="BA7" s="91"/>
      <c r="BB7" s="91"/>
      <c r="BC7" s="91"/>
      <c r="BD7" s="91"/>
      <c r="BE7" s="92"/>
      <c r="BF7" s="92"/>
      <c r="BG7" s="92"/>
      <c r="BH7" s="92"/>
      <c r="BI7" s="92"/>
      <c r="BJ7" s="92"/>
      <c r="BK7" s="92"/>
      <c r="BL7" s="92"/>
      <c r="BM7" s="92"/>
      <c r="BN7" s="92"/>
      <c r="BO7" s="92"/>
      <c r="BP7" s="92"/>
      <c r="BQ7" s="95">
        <v>1</v>
      </c>
      <c r="BR7" s="96"/>
      <c r="BS7" s="1093" t="s">
        <v>330</v>
      </c>
      <c r="BT7" s="1094"/>
      <c r="BU7" s="1094"/>
      <c r="BV7" s="1094"/>
      <c r="BW7" s="1094"/>
      <c r="BX7" s="1094"/>
      <c r="BY7" s="1094"/>
      <c r="BZ7" s="1094"/>
      <c r="CA7" s="1094"/>
      <c r="CB7" s="1094"/>
      <c r="CC7" s="1094"/>
      <c r="CD7" s="1094"/>
      <c r="CE7" s="1094"/>
      <c r="CF7" s="1094"/>
      <c r="CG7" s="1106"/>
      <c r="CH7" s="1090">
        <v>-29</v>
      </c>
      <c r="CI7" s="1091"/>
      <c r="CJ7" s="1091"/>
      <c r="CK7" s="1091"/>
      <c r="CL7" s="1092"/>
      <c r="CM7" s="1090">
        <v>395</v>
      </c>
      <c r="CN7" s="1091"/>
      <c r="CO7" s="1091"/>
      <c r="CP7" s="1091"/>
      <c r="CQ7" s="1092"/>
      <c r="CR7" s="1090">
        <v>300</v>
      </c>
      <c r="CS7" s="1091"/>
      <c r="CT7" s="1091"/>
      <c r="CU7" s="1091"/>
      <c r="CV7" s="1092"/>
      <c r="CW7" s="1090" t="s">
        <v>331</v>
      </c>
      <c r="CX7" s="1091"/>
      <c r="CY7" s="1091"/>
      <c r="CZ7" s="1091"/>
      <c r="DA7" s="1092"/>
      <c r="DB7" s="1090" t="s">
        <v>331</v>
      </c>
      <c r="DC7" s="1091"/>
      <c r="DD7" s="1091"/>
      <c r="DE7" s="1091"/>
      <c r="DF7" s="1092"/>
      <c r="DG7" s="1090" t="s">
        <v>331</v>
      </c>
      <c r="DH7" s="1091"/>
      <c r="DI7" s="1091"/>
      <c r="DJ7" s="1091"/>
      <c r="DK7" s="1092"/>
      <c r="DL7" s="1090" t="s">
        <v>331</v>
      </c>
      <c r="DM7" s="1091"/>
      <c r="DN7" s="1091"/>
      <c r="DO7" s="1091"/>
      <c r="DP7" s="1092"/>
      <c r="DQ7" s="1090" t="s">
        <v>331</v>
      </c>
      <c r="DR7" s="1091"/>
      <c r="DS7" s="1091"/>
      <c r="DT7" s="1091"/>
      <c r="DU7" s="1092"/>
      <c r="DV7" s="1093"/>
      <c r="DW7" s="1094"/>
      <c r="DX7" s="1094"/>
      <c r="DY7" s="1094"/>
      <c r="DZ7" s="1095"/>
      <c r="EA7" s="93"/>
    </row>
    <row r="8" spans="1:131" s="94" customFormat="1" ht="26.25" customHeight="1" x14ac:dyDescent="0.2">
      <c r="A8" s="97">
        <v>2</v>
      </c>
      <c r="B8" s="1024" t="s">
        <v>332</v>
      </c>
      <c r="C8" s="1025"/>
      <c r="D8" s="1025"/>
      <c r="E8" s="1025"/>
      <c r="F8" s="1025"/>
      <c r="G8" s="1025"/>
      <c r="H8" s="1025"/>
      <c r="I8" s="1025"/>
      <c r="J8" s="1025"/>
      <c r="K8" s="1025"/>
      <c r="L8" s="1025"/>
      <c r="M8" s="1025"/>
      <c r="N8" s="1025"/>
      <c r="O8" s="1025"/>
      <c r="P8" s="1026"/>
      <c r="Q8" s="1032">
        <v>73</v>
      </c>
      <c r="R8" s="1033"/>
      <c r="S8" s="1033"/>
      <c r="T8" s="1033"/>
      <c r="U8" s="1033"/>
      <c r="V8" s="1033">
        <v>73</v>
      </c>
      <c r="W8" s="1033"/>
      <c r="X8" s="1033"/>
      <c r="Y8" s="1033"/>
      <c r="Z8" s="1033"/>
      <c r="AA8" s="1033">
        <v>0</v>
      </c>
      <c r="AB8" s="1033"/>
      <c r="AC8" s="1033"/>
      <c r="AD8" s="1033"/>
      <c r="AE8" s="1034"/>
      <c r="AF8" s="1029" t="s">
        <v>305</v>
      </c>
      <c r="AG8" s="1030"/>
      <c r="AH8" s="1030"/>
      <c r="AI8" s="1030"/>
      <c r="AJ8" s="1031"/>
      <c r="AK8" s="1074">
        <v>67</v>
      </c>
      <c r="AL8" s="1075"/>
      <c r="AM8" s="1075"/>
      <c r="AN8" s="1075"/>
      <c r="AO8" s="1075"/>
      <c r="AP8" s="1075">
        <v>178</v>
      </c>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86" t="s">
        <v>333</v>
      </c>
      <c r="BT8" s="987"/>
      <c r="BU8" s="987"/>
      <c r="BV8" s="987"/>
      <c r="BW8" s="987"/>
      <c r="BX8" s="987"/>
      <c r="BY8" s="987"/>
      <c r="BZ8" s="987"/>
      <c r="CA8" s="987"/>
      <c r="CB8" s="987"/>
      <c r="CC8" s="987"/>
      <c r="CD8" s="987"/>
      <c r="CE8" s="987"/>
      <c r="CF8" s="987"/>
      <c r="CG8" s="1008"/>
      <c r="CH8" s="983">
        <v>27</v>
      </c>
      <c r="CI8" s="984"/>
      <c r="CJ8" s="984"/>
      <c r="CK8" s="984"/>
      <c r="CL8" s="985"/>
      <c r="CM8" s="983">
        <v>747</v>
      </c>
      <c r="CN8" s="984"/>
      <c r="CO8" s="984"/>
      <c r="CP8" s="984"/>
      <c r="CQ8" s="985"/>
      <c r="CR8" s="983">
        <v>5</v>
      </c>
      <c r="CS8" s="984"/>
      <c r="CT8" s="984"/>
      <c r="CU8" s="984"/>
      <c r="CV8" s="985"/>
      <c r="CW8" s="983" t="s">
        <v>331</v>
      </c>
      <c r="CX8" s="984"/>
      <c r="CY8" s="984"/>
      <c r="CZ8" s="984"/>
      <c r="DA8" s="985"/>
      <c r="DB8" s="983">
        <v>500</v>
      </c>
      <c r="DC8" s="984"/>
      <c r="DD8" s="984"/>
      <c r="DE8" s="984"/>
      <c r="DF8" s="985"/>
      <c r="DG8" s="983" t="s">
        <v>331</v>
      </c>
      <c r="DH8" s="984"/>
      <c r="DI8" s="984"/>
      <c r="DJ8" s="984"/>
      <c r="DK8" s="985"/>
      <c r="DL8" s="983">
        <v>3320</v>
      </c>
      <c r="DM8" s="984"/>
      <c r="DN8" s="984"/>
      <c r="DO8" s="984"/>
      <c r="DP8" s="985"/>
      <c r="DQ8" s="983" t="s">
        <v>331</v>
      </c>
      <c r="DR8" s="984"/>
      <c r="DS8" s="984"/>
      <c r="DT8" s="984"/>
      <c r="DU8" s="985"/>
      <c r="DV8" s="986"/>
      <c r="DW8" s="987"/>
      <c r="DX8" s="987"/>
      <c r="DY8" s="987"/>
      <c r="DZ8" s="988"/>
      <c r="EA8" s="93"/>
    </row>
    <row r="9" spans="1:131" s="94" customFormat="1" ht="26.25" customHeight="1" x14ac:dyDescent="0.2">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86" t="s">
        <v>334</v>
      </c>
      <c r="BT9" s="987"/>
      <c r="BU9" s="987"/>
      <c r="BV9" s="987"/>
      <c r="BW9" s="987"/>
      <c r="BX9" s="987"/>
      <c r="BY9" s="987"/>
      <c r="BZ9" s="987"/>
      <c r="CA9" s="987"/>
      <c r="CB9" s="987"/>
      <c r="CC9" s="987"/>
      <c r="CD9" s="987"/>
      <c r="CE9" s="987"/>
      <c r="CF9" s="987"/>
      <c r="CG9" s="1008"/>
      <c r="CH9" s="983">
        <v>0</v>
      </c>
      <c r="CI9" s="984"/>
      <c r="CJ9" s="984"/>
      <c r="CK9" s="984"/>
      <c r="CL9" s="985"/>
      <c r="CM9" s="983">
        <v>1866</v>
      </c>
      <c r="CN9" s="984"/>
      <c r="CO9" s="984"/>
      <c r="CP9" s="984"/>
      <c r="CQ9" s="985"/>
      <c r="CR9" s="983">
        <v>26</v>
      </c>
      <c r="CS9" s="984"/>
      <c r="CT9" s="984"/>
      <c r="CU9" s="984"/>
      <c r="CV9" s="985"/>
      <c r="CW9" s="983" t="s">
        <v>331</v>
      </c>
      <c r="CX9" s="984"/>
      <c r="CY9" s="984"/>
      <c r="CZ9" s="984"/>
      <c r="DA9" s="985"/>
      <c r="DB9" s="983" t="s">
        <v>331</v>
      </c>
      <c r="DC9" s="984"/>
      <c r="DD9" s="984"/>
      <c r="DE9" s="984"/>
      <c r="DF9" s="985"/>
      <c r="DG9" s="983" t="s">
        <v>331</v>
      </c>
      <c r="DH9" s="984"/>
      <c r="DI9" s="984"/>
      <c r="DJ9" s="984"/>
      <c r="DK9" s="985"/>
      <c r="DL9" s="983" t="s">
        <v>331</v>
      </c>
      <c r="DM9" s="984"/>
      <c r="DN9" s="984"/>
      <c r="DO9" s="984"/>
      <c r="DP9" s="985"/>
      <c r="DQ9" s="983" t="s">
        <v>331</v>
      </c>
      <c r="DR9" s="984"/>
      <c r="DS9" s="984"/>
      <c r="DT9" s="984"/>
      <c r="DU9" s="985"/>
      <c r="DV9" s="986"/>
      <c r="DW9" s="987"/>
      <c r="DX9" s="987"/>
      <c r="DY9" s="987"/>
      <c r="DZ9" s="988"/>
      <c r="EA9" s="93"/>
    </row>
    <row r="10" spans="1:131" s="94" customFormat="1" ht="26.25" customHeight="1" x14ac:dyDescent="0.2">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86"/>
      <c r="BT10" s="987"/>
      <c r="BU10" s="987"/>
      <c r="BV10" s="987"/>
      <c r="BW10" s="987"/>
      <c r="BX10" s="987"/>
      <c r="BY10" s="987"/>
      <c r="BZ10" s="987"/>
      <c r="CA10" s="987"/>
      <c r="CB10" s="987"/>
      <c r="CC10" s="987"/>
      <c r="CD10" s="987"/>
      <c r="CE10" s="987"/>
      <c r="CF10" s="987"/>
      <c r="CG10" s="1008"/>
      <c r="CH10" s="983"/>
      <c r="CI10" s="984"/>
      <c r="CJ10" s="984"/>
      <c r="CK10" s="984"/>
      <c r="CL10" s="985"/>
      <c r="CM10" s="983"/>
      <c r="CN10" s="984"/>
      <c r="CO10" s="984"/>
      <c r="CP10" s="984"/>
      <c r="CQ10" s="985"/>
      <c r="CR10" s="983"/>
      <c r="CS10" s="984"/>
      <c r="CT10" s="984"/>
      <c r="CU10" s="984"/>
      <c r="CV10" s="985"/>
      <c r="CW10" s="983"/>
      <c r="CX10" s="984"/>
      <c r="CY10" s="984"/>
      <c r="CZ10" s="984"/>
      <c r="DA10" s="985"/>
      <c r="DB10" s="983"/>
      <c r="DC10" s="984"/>
      <c r="DD10" s="984"/>
      <c r="DE10" s="984"/>
      <c r="DF10" s="985"/>
      <c r="DG10" s="983"/>
      <c r="DH10" s="984"/>
      <c r="DI10" s="984"/>
      <c r="DJ10" s="984"/>
      <c r="DK10" s="985"/>
      <c r="DL10" s="983"/>
      <c r="DM10" s="984"/>
      <c r="DN10" s="984"/>
      <c r="DO10" s="984"/>
      <c r="DP10" s="985"/>
      <c r="DQ10" s="983"/>
      <c r="DR10" s="984"/>
      <c r="DS10" s="984"/>
      <c r="DT10" s="984"/>
      <c r="DU10" s="985"/>
      <c r="DV10" s="986"/>
      <c r="DW10" s="987"/>
      <c r="DX10" s="987"/>
      <c r="DY10" s="987"/>
      <c r="DZ10" s="988"/>
      <c r="EA10" s="93"/>
    </row>
    <row r="11" spans="1:131" s="94" customFormat="1" ht="26.25" customHeight="1" x14ac:dyDescent="0.2">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86"/>
      <c r="BT11" s="987"/>
      <c r="BU11" s="987"/>
      <c r="BV11" s="987"/>
      <c r="BW11" s="987"/>
      <c r="BX11" s="987"/>
      <c r="BY11" s="987"/>
      <c r="BZ11" s="987"/>
      <c r="CA11" s="987"/>
      <c r="CB11" s="987"/>
      <c r="CC11" s="987"/>
      <c r="CD11" s="987"/>
      <c r="CE11" s="987"/>
      <c r="CF11" s="987"/>
      <c r="CG11" s="1008"/>
      <c r="CH11" s="983"/>
      <c r="CI11" s="984"/>
      <c r="CJ11" s="984"/>
      <c r="CK11" s="984"/>
      <c r="CL11" s="985"/>
      <c r="CM11" s="983"/>
      <c r="CN11" s="984"/>
      <c r="CO11" s="984"/>
      <c r="CP11" s="984"/>
      <c r="CQ11" s="985"/>
      <c r="CR11" s="983"/>
      <c r="CS11" s="984"/>
      <c r="CT11" s="984"/>
      <c r="CU11" s="984"/>
      <c r="CV11" s="985"/>
      <c r="CW11" s="983"/>
      <c r="CX11" s="984"/>
      <c r="CY11" s="984"/>
      <c r="CZ11" s="984"/>
      <c r="DA11" s="985"/>
      <c r="DB11" s="983"/>
      <c r="DC11" s="984"/>
      <c r="DD11" s="984"/>
      <c r="DE11" s="984"/>
      <c r="DF11" s="985"/>
      <c r="DG11" s="983"/>
      <c r="DH11" s="984"/>
      <c r="DI11" s="984"/>
      <c r="DJ11" s="984"/>
      <c r="DK11" s="985"/>
      <c r="DL11" s="983"/>
      <c r="DM11" s="984"/>
      <c r="DN11" s="984"/>
      <c r="DO11" s="984"/>
      <c r="DP11" s="985"/>
      <c r="DQ11" s="983"/>
      <c r="DR11" s="984"/>
      <c r="DS11" s="984"/>
      <c r="DT11" s="984"/>
      <c r="DU11" s="985"/>
      <c r="DV11" s="986"/>
      <c r="DW11" s="987"/>
      <c r="DX11" s="987"/>
      <c r="DY11" s="987"/>
      <c r="DZ11" s="988"/>
      <c r="EA11" s="93"/>
    </row>
    <row r="12" spans="1:131" s="94" customFormat="1" ht="26.25" customHeight="1" x14ac:dyDescent="0.2">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86"/>
      <c r="BT12" s="987"/>
      <c r="BU12" s="987"/>
      <c r="BV12" s="987"/>
      <c r="BW12" s="987"/>
      <c r="BX12" s="987"/>
      <c r="BY12" s="987"/>
      <c r="BZ12" s="987"/>
      <c r="CA12" s="987"/>
      <c r="CB12" s="987"/>
      <c r="CC12" s="987"/>
      <c r="CD12" s="987"/>
      <c r="CE12" s="987"/>
      <c r="CF12" s="987"/>
      <c r="CG12" s="1008"/>
      <c r="CH12" s="983"/>
      <c r="CI12" s="984"/>
      <c r="CJ12" s="984"/>
      <c r="CK12" s="984"/>
      <c r="CL12" s="985"/>
      <c r="CM12" s="983"/>
      <c r="CN12" s="984"/>
      <c r="CO12" s="984"/>
      <c r="CP12" s="984"/>
      <c r="CQ12" s="985"/>
      <c r="CR12" s="983"/>
      <c r="CS12" s="984"/>
      <c r="CT12" s="984"/>
      <c r="CU12" s="984"/>
      <c r="CV12" s="985"/>
      <c r="CW12" s="983"/>
      <c r="CX12" s="984"/>
      <c r="CY12" s="984"/>
      <c r="CZ12" s="984"/>
      <c r="DA12" s="985"/>
      <c r="DB12" s="983"/>
      <c r="DC12" s="984"/>
      <c r="DD12" s="984"/>
      <c r="DE12" s="984"/>
      <c r="DF12" s="985"/>
      <c r="DG12" s="983"/>
      <c r="DH12" s="984"/>
      <c r="DI12" s="984"/>
      <c r="DJ12" s="984"/>
      <c r="DK12" s="985"/>
      <c r="DL12" s="983"/>
      <c r="DM12" s="984"/>
      <c r="DN12" s="984"/>
      <c r="DO12" s="984"/>
      <c r="DP12" s="985"/>
      <c r="DQ12" s="983"/>
      <c r="DR12" s="984"/>
      <c r="DS12" s="984"/>
      <c r="DT12" s="984"/>
      <c r="DU12" s="985"/>
      <c r="DV12" s="986"/>
      <c r="DW12" s="987"/>
      <c r="DX12" s="987"/>
      <c r="DY12" s="987"/>
      <c r="DZ12" s="988"/>
      <c r="EA12" s="93"/>
    </row>
    <row r="13" spans="1:131" s="94" customFormat="1" ht="26.25" customHeight="1" x14ac:dyDescent="0.2">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86"/>
      <c r="BT13" s="987"/>
      <c r="BU13" s="987"/>
      <c r="BV13" s="987"/>
      <c r="BW13" s="987"/>
      <c r="BX13" s="987"/>
      <c r="BY13" s="987"/>
      <c r="BZ13" s="987"/>
      <c r="CA13" s="987"/>
      <c r="CB13" s="987"/>
      <c r="CC13" s="987"/>
      <c r="CD13" s="987"/>
      <c r="CE13" s="987"/>
      <c r="CF13" s="987"/>
      <c r="CG13" s="1008"/>
      <c r="CH13" s="983"/>
      <c r="CI13" s="984"/>
      <c r="CJ13" s="984"/>
      <c r="CK13" s="984"/>
      <c r="CL13" s="985"/>
      <c r="CM13" s="983"/>
      <c r="CN13" s="984"/>
      <c r="CO13" s="984"/>
      <c r="CP13" s="984"/>
      <c r="CQ13" s="985"/>
      <c r="CR13" s="983"/>
      <c r="CS13" s="984"/>
      <c r="CT13" s="984"/>
      <c r="CU13" s="984"/>
      <c r="CV13" s="985"/>
      <c r="CW13" s="983"/>
      <c r="CX13" s="984"/>
      <c r="CY13" s="984"/>
      <c r="CZ13" s="984"/>
      <c r="DA13" s="985"/>
      <c r="DB13" s="983"/>
      <c r="DC13" s="984"/>
      <c r="DD13" s="984"/>
      <c r="DE13" s="984"/>
      <c r="DF13" s="985"/>
      <c r="DG13" s="983"/>
      <c r="DH13" s="984"/>
      <c r="DI13" s="984"/>
      <c r="DJ13" s="984"/>
      <c r="DK13" s="985"/>
      <c r="DL13" s="983"/>
      <c r="DM13" s="984"/>
      <c r="DN13" s="984"/>
      <c r="DO13" s="984"/>
      <c r="DP13" s="985"/>
      <c r="DQ13" s="983"/>
      <c r="DR13" s="984"/>
      <c r="DS13" s="984"/>
      <c r="DT13" s="984"/>
      <c r="DU13" s="985"/>
      <c r="DV13" s="986"/>
      <c r="DW13" s="987"/>
      <c r="DX13" s="987"/>
      <c r="DY13" s="987"/>
      <c r="DZ13" s="988"/>
      <c r="EA13" s="93"/>
    </row>
    <row r="14" spans="1:131" s="94" customFormat="1" ht="26.25" customHeight="1" x14ac:dyDescent="0.2">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86"/>
      <c r="BT14" s="987"/>
      <c r="BU14" s="987"/>
      <c r="BV14" s="987"/>
      <c r="BW14" s="987"/>
      <c r="BX14" s="987"/>
      <c r="BY14" s="987"/>
      <c r="BZ14" s="987"/>
      <c r="CA14" s="987"/>
      <c r="CB14" s="987"/>
      <c r="CC14" s="987"/>
      <c r="CD14" s="987"/>
      <c r="CE14" s="987"/>
      <c r="CF14" s="987"/>
      <c r="CG14" s="1008"/>
      <c r="CH14" s="983"/>
      <c r="CI14" s="984"/>
      <c r="CJ14" s="984"/>
      <c r="CK14" s="984"/>
      <c r="CL14" s="985"/>
      <c r="CM14" s="983"/>
      <c r="CN14" s="984"/>
      <c r="CO14" s="984"/>
      <c r="CP14" s="984"/>
      <c r="CQ14" s="985"/>
      <c r="CR14" s="983"/>
      <c r="CS14" s="984"/>
      <c r="CT14" s="984"/>
      <c r="CU14" s="984"/>
      <c r="CV14" s="985"/>
      <c r="CW14" s="983"/>
      <c r="CX14" s="984"/>
      <c r="CY14" s="984"/>
      <c r="CZ14" s="984"/>
      <c r="DA14" s="985"/>
      <c r="DB14" s="983"/>
      <c r="DC14" s="984"/>
      <c r="DD14" s="984"/>
      <c r="DE14" s="984"/>
      <c r="DF14" s="985"/>
      <c r="DG14" s="983"/>
      <c r="DH14" s="984"/>
      <c r="DI14" s="984"/>
      <c r="DJ14" s="984"/>
      <c r="DK14" s="985"/>
      <c r="DL14" s="983"/>
      <c r="DM14" s="984"/>
      <c r="DN14" s="984"/>
      <c r="DO14" s="984"/>
      <c r="DP14" s="985"/>
      <c r="DQ14" s="983"/>
      <c r="DR14" s="984"/>
      <c r="DS14" s="984"/>
      <c r="DT14" s="984"/>
      <c r="DU14" s="985"/>
      <c r="DV14" s="986"/>
      <c r="DW14" s="987"/>
      <c r="DX14" s="987"/>
      <c r="DY14" s="987"/>
      <c r="DZ14" s="988"/>
      <c r="EA14" s="93"/>
    </row>
    <row r="15" spans="1:131" s="94" customFormat="1" ht="26.25" customHeight="1" x14ac:dyDescent="0.2">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86"/>
      <c r="BT15" s="987"/>
      <c r="BU15" s="987"/>
      <c r="BV15" s="987"/>
      <c r="BW15" s="987"/>
      <c r="BX15" s="987"/>
      <c r="BY15" s="987"/>
      <c r="BZ15" s="987"/>
      <c r="CA15" s="987"/>
      <c r="CB15" s="987"/>
      <c r="CC15" s="987"/>
      <c r="CD15" s="987"/>
      <c r="CE15" s="987"/>
      <c r="CF15" s="987"/>
      <c r="CG15" s="1008"/>
      <c r="CH15" s="983"/>
      <c r="CI15" s="984"/>
      <c r="CJ15" s="984"/>
      <c r="CK15" s="984"/>
      <c r="CL15" s="985"/>
      <c r="CM15" s="983"/>
      <c r="CN15" s="984"/>
      <c r="CO15" s="984"/>
      <c r="CP15" s="984"/>
      <c r="CQ15" s="985"/>
      <c r="CR15" s="983"/>
      <c r="CS15" s="984"/>
      <c r="CT15" s="984"/>
      <c r="CU15" s="984"/>
      <c r="CV15" s="985"/>
      <c r="CW15" s="983"/>
      <c r="CX15" s="984"/>
      <c r="CY15" s="984"/>
      <c r="CZ15" s="984"/>
      <c r="DA15" s="985"/>
      <c r="DB15" s="983"/>
      <c r="DC15" s="984"/>
      <c r="DD15" s="984"/>
      <c r="DE15" s="984"/>
      <c r="DF15" s="985"/>
      <c r="DG15" s="983"/>
      <c r="DH15" s="984"/>
      <c r="DI15" s="984"/>
      <c r="DJ15" s="984"/>
      <c r="DK15" s="985"/>
      <c r="DL15" s="983"/>
      <c r="DM15" s="984"/>
      <c r="DN15" s="984"/>
      <c r="DO15" s="984"/>
      <c r="DP15" s="985"/>
      <c r="DQ15" s="983"/>
      <c r="DR15" s="984"/>
      <c r="DS15" s="984"/>
      <c r="DT15" s="984"/>
      <c r="DU15" s="985"/>
      <c r="DV15" s="986"/>
      <c r="DW15" s="987"/>
      <c r="DX15" s="987"/>
      <c r="DY15" s="987"/>
      <c r="DZ15" s="988"/>
      <c r="EA15" s="93"/>
    </row>
    <row r="16" spans="1:131" s="94" customFormat="1" ht="26.25" customHeight="1" x14ac:dyDescent="0.2">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86"/>
      <c r="BT16" s="987"/>
      <c r="BU16" s="987"/>
      <c r="BV16" s="987"/>
      <c r="BW16" s="987"/>
      <c r="BX16" s="987"/>
      <c r="BY16" s="987"/>
      <c r="BZ16" s="987"/>
      <c r="CA16" s="987"/>
      <c r="CB16" s="987"/>
      <c r="CC16" s="987"/>
      <c r="CD16" s="987"/>
      <c r="CE16" s="987"/>
      <c r="CF16" s="987"/>
      <c r="CG16" s="1008"/>
      <c r="CH16" s="983"/>
      <c r="CI16" s="984"/>
      <c r="CJ16" s="984"/>
      <c r="CK16" s="984"/>
      <c r="CL16" s="985"/>
      <c r="CM16" s="983"/>
      <c r="CN16" s="984"/>
      <c r="CO16" s="984"/>
      <c r="CP16" s="984"/>
      <c r="CQ16" s="985"/>
      <c r="CR16" s="983"/>
      <c r="CS16" s="984"/>
      <c r="CT16" s="984"/>
      <c r="CU16" s="984"/>
      <c r="CV16" s="985"/>
      <c r="CW16" s="983"/>
      <c r="CX16" s="984"/>
      <c r="CY16" s="984"/>
      <c r="CZ16" s="984"/>
      <c r="DA16" s="985"/>
      <c r="DB16" s="983"/>
      <c r="DC16" s="984"/>
      <c r="DD16" s="984"/>
      <c r="DE16" s="984"/>
      <c r="DF16" s="985"/>
      <c r="DG16" s="983"/>
      <c r="DH16" s="984"/>
      <c r="DI16" s="984"/>
      <c r="DJ16" s="984"/>
      <c r="DK16" s="985"/>
      <c r="DL16" s="983"/>
      <c r="DM16" s="984"/>
      <c r="DN16" s="984"/>
      <c r="DO16" s="984"/>
      <c r="DP16" s="985"/>
      <c r="DQ16" s="983"/>
      <c r="DR16" s="984"/>
      <c r="DS16" s="984"/>
      <c r="DT16" s="984"/>
      <c r="DU16" s="985"/>
      <c r="DV16" s="986"/>
      <c r="DW16" s="987"/>
      <c r="DX16" s="987"/>
      <c r="DY16" s="987"/>
      <c r="DZ16" s="988"/>
      <c r="EA16" s="93"/>
    </row>
    <row r="17" spans="1:131" s="94" customFormat="1" ht="26.25" customHeight="1" x14ac:dyDescent="0.2">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86"/>
      <c r="BT17" s="987"/>
      <c r="BU17" s="987"/>
      <c r="BV17" s="987"/>
      <c r="BW17" s="987"/>
      <c r="BX17" s="987"/>
      <c r="BY17" s="987"/>
      <c r="BZ17" s="987"/>
      <c r="CA17" s="987"/>
      <c r="CB17" s="987"/>
      <c r="CC17" s="987"/>
      <c r="CD17" s="987"/>
      <c r="CE17" s="987"/>
      <c r="CF17" s="987"/>
      <c r="CG17" s="1008"/>
      <c r="CH17" s="983"/>
      <c r="CI17" s="984"/>
      <c r="CJ17" s="984"/>
      <c r="CK17" s="984"/>
      <c r="CL17" s="985"/>
      <c r="CM17" s="983"/>
      <c r="CN17" s="984"/>
      <c r="CO17" s="984"/>
      <c r="CP17" s="984"/>
      <c r="CQ17" s="985"/>
      <c r="CR17" s="983"/>
      <c r="CS17" s="984"/>
      <c r="CT17" s="984"/>
      <c r="CU17" s="984"/>
      <c r="CV17" s="985"/>
      <c r="CW17" s="983"/>
      <c r="CX17" s="984"/>
      <c r="CY17" s="984"/>
      <c r="CZ17" s="984"/>
      <c r="DA17" s="985"/>
      <c r="DB17" s="983"/>
      <c r="DC17" s="984"/>
      <c r="DD17" s="984"/>
      <c r="DE17" s="984"/>
      <c r="DF17" s="985"/>
      <c r="DG17" s="983"/>
      <c r="DH17" s="984"/>
      <c r="DI17" s="984"/>
      <c r="DJ17" s="984"/>
      <c r="DK17" s="985"/>
      <c r="DL17" s="983"/>
      <c r="DM17" s="984"/>
      <c r="DN17" s="984"/>
      <c r="DO17" s="984"/>
      <c r="DP17" s="985"/>
      <c r="DQ17" s="983"/>
      <c r="DR17" s="984"/>
      <c r="DS17" s="984"/>
      <c r="DT17" s="984"/>
      <c r="DU17" s="985"/>
      <c r="DV17" s="986"/>
      <c r="DW17" s="987"/>
      <c r="DX17" s="987"/>
      <c r="DY17" s="987"/>
      <c r="DZ17" s="988"/>
      <c r="EA17" s="93"/>
    </row>
    <row r="18" spans="1:131" s="94" customFormat="1" ht="26.25" customHeight="1" x14ac:dyDescent="0.2">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86"/>
      <c r="BT18" s="987"/>
      <c r="BU18" s="987"/>
      <c r="BV18" s="987"/>
      <c r="BW18" s="987"/>
      <c r="BX18" s="987"/>
      <c r="BY18" s="987"/>
      <c r="BZ18" s="987"/>
      <c r="CA18" s="987"/>
      <c r="CB18" s="987"/>
      <c r="CC18" s="987"/>
      <c r="CD18" s="987"/>
      <c r="CE18" s="987"/>
      <c r="CF18" s="987"/>
      <c r="CG18" s="1008"/>
      <c r="CH18" s="983"/>
      <c r="CI18" s="984"/>
      <c r="CJ18" s="984"/>
      <c r="CK18" s="984"/>
      <c r="CL18" s="985"/>
      <c r="CM18" s="983"/>
      <c r="CN18" s="984"/>
      <c r="CO18" s="984"/>
      <c r="CP18" s="984"/>
      <c r="CQ18" s="985"/>
      <c r="CR18" s="983"/>
      <c r="CS18" s="984"/>
      <c r="CT18" s="984"/>
      <c r="CU18" s="984"/>
      <c r="CV18" s="985"/>
      <c r="CW18" s="983"/>
      <c r="CX18" s="984"/>
      <c r="CY18" s="984"/>
      <c r="CZ18" s="984"/>
      <c r="DA18" s="985"/>
      <c r="DB18" s="983"/>
      <c r="DC18" s="984"/>
      <c r="DD18" s="984"/>
      <c r="DE18" s="984"/>
      <c r="DF18" s="985"/>
      <c r="DG18" s="983"/>
      <c r="DH18" s="984"/>
      <c r="DI18" s="984"/>
      <c r="DJ18" s="984"/>
      <c r="DK18" s="985"/>
      <c r="DL18" s="983"/>
      <c r="DM18" s="984"/>
      <c r="DN18" s="984"/>
      <c r="DO18" s="984"/>
      <c r="DP18" s="985"/>
      <c r="DQ18" s="983"/>
      <c r="DR18" s="984"/>
      <c r="DS18" s="984"/>
      <c r="DT18" s="984"/>
      <c r="DU18" s="985"/>
      <c r="DV18" s="986"/>
      <c r="DW18" s="987"/>
      <c r="DX18" s="987"/>
      <c r="DY18" s="987"/>
      <c r="DZ18" s="988"/>
      <c r="EA18" s="93"/>
    </row>
    <row r="19" spans="1:131" s="94" customFormat="1" ht="26.25" customHeight="1" x14ac:dyDescent="0.2">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86"/>
      <c r="BT19" s="987"/>
      <c r="BU19" s="987"/>
      <c r="BV19" s="987"/>
      <c r="BW19" s="987"/>
      <c r="BX19" s="987"/>
      <c r="BY19" s="987"/>
      <c r="BZ19" s="987"/>
      <c r="CA19" s="987"/>
      <c r="CB19" s="987"/>
      <c r="CC19" s="987"/>
      <c r="CD19" s="987"/>
      <c r="CE19" s="987"/>
      <c r="CF19" s="987"/>
      <c r="CG19" s="1008"/>
      <c r="CH19" s="983"/>
      <c r="CI19" s="984"/>
      <c r="CJ19" s="984"/>
      <c r="CK19" s="984"/>
      <c r="CL19" s="985"/>
      <c r="CM19" s="983"/>
      <c r="CN19" s="984"/>
      <c r="CO19" s="984"/>
      <c r="CP19" s="984"/>
      <c r="CQ19" s="985"/>
      <c r="CR19" s="983"/>
      <c r="CS19" s="984"/>
      <c r="CT19" s="984"/>
      <c r="CU19" s="984"/>
      <c r="CV19" s="985"/>
      <c r="CW19" s="983"/>
      <c r="CX19" s="984"/>
      <c r="CY19" s="984"/>
      <c r="CZ19" s="984"/>
      <c r="DA19" s="985"/>
      <c r="DB19" s="983"/>
      <c r="DC19" s="984"/>
      <c r="DD19" s="984"/>
      <c r="DE19" s="984"/>
      <c r="DF19" s="985"/>
      <c r="DG19" s="983"/>
      <c r="DH19" s="984"/>
      <c r="DI19" s="984"/>
      <c r="DJ19" s="984"/>
      <c r="DK19" s="985"/>
      <c r="DL19" s="983"/>
      <c r="DM19" s="984"/>
      <c r="DN19" s="984"/>
      <c r="DO19" s="984"/>
      <c r="DP19" s="985"/>
      <c r="DQ19" s="983"/>
      <c r="DR19" s="984"/>
      <c r="DS19" s="984"/>
      <c r="DT19" s="984"/>
      <c r="DU19" s="985"/>
      <c r="DV19" s="986"/>
      <c r="DW19" s="987"/>
      <c r="DX19" s="987"/>
      <c r="DY19" s="987"/>
      <c r="DZ19" s="988"/>
      <c r="EA19" s="93"/>
    </row>
    <row r="20" spans="1:131" s="94" customFormat="1" ht="26.25" customHeight="1" x14ac:dyDescent="0.2">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86"/>
      <c r="BT20" s="987"/>
      <c r="BU20" s="987"/>
      <c r="BV20" s="987"/>
      <c r="BW20" s="987"/>
      <c r="BX20" s="987"/>
      <c r="BY20" s="987"/>
      <c r="BZ20" s="987"/>
      <c r="CA20" s="987"/>
      <c r="CB20" s="987"/>
      <c r="CC20" s="987"/>
      <c r="CD20" s="987"/>
      <c r="CE20" s="987"/>
      <c r="CF20" s="987"/>
      <c r="CG20" s="1008"/>
      <c r="CH20" s="983"/>
      <c r="CI20" s="984"/>
      <c r="CJ20" s="984"/>
      <c r="CK20" s="984"/>
      <c r="CL20" s="985"/>
      <c r="CM20" s="983"/>
      <c r="CN20" s="984"/>
      <c r="CO20" s="984"/>
      <c r="CP20" s="984"/>
      <c r="CQ20" s="985"/>
      <c r="CR20" s="983"/>
      <c r="CS20" s="984"/>
      <c r="CT20" s="984"/>
      <c r="CU20" s="984"/>
      <c r="CV20" s="985"/>
      <c r="CW20" s="983"/>
      <c r="CX20" s="984"/>
      <c r="CY20" s="984"/>
      <c r="CZ20" s="984"/>
      <c r="DA20" s="985"/>
      <c r="DB20" s="983"/>
      <c r="DC20" s="984"/>
      <c r="DD20" s="984"/>
      <c r="DE20" s="984"/>
      <c r="DF20" s="985"/>
      <c r="DG20" s="983"/>
      <c r="DH20" s="984"/>
      <c r="DI20" s="984"/>
      <c r="DJ20" s="984"/>
      <c r="DK20" s="985"/>
      <c r="DL20" s="983"/>
      <c r="DM20" s="984"/>
      <c r="DN20" s="984"/>
      <c r="DO20" s="984"/>
      <c r="DP20" s="985"/>
      <c r="DQ20" s="983"/>
      <c r="DR20" s="984"/>
      <c r="DS20" s="984"/>
      <c r="DT20" s="984"/>
      <c r="DU20" s="985"/>
      <c r="DV20" s="986"/>
      <c r="DW20" s="987"/>
      <c r="DX20" s="987"/>
      <c r="DY20" s="987"/>
      <c r="DZ20" s="988"/>
      <c r="EA20" s="93"/>
    </row>
    <row r="21" spans="1:131" s="94" customFormat="1" ht="26.25" customHeight="1" thickBot="1" x14ac:dyDescent="0.25">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86"/>
      <c r="BT21" s="987"/>
      <c r="BU21" s="987"/>
      <c r="BV21" s="987"/>
      <c r="BW21" s="987"/>
      <c r="BX21" s="987"/>
      <c r="BY21" s="987"/>
      <c r="BZ21" s="987"/>
      <c r="CA21" s="987"/>
      <c r="CB21" s="987"/>
      <c r="CC21" s="987"/>
      <c r="CD21" s="987"/>
      <c r="CE21" s="987"/>
      <c r="CF21" s="987"/>
      <c r="CG21" s="1008"/>
      <c r="CH21" s="983"/>
      <c r="CI21" s="984"/>
      <c r="CJ21" s="984"/>
      <c r="CK21" s="984"/>
      <c r="CL21" s="985"/>
      <c r="CM21" s="983"/>
      <c r="CN21" s="984"/>
      <c r="CO21" s="984"/>
      <c r="CP21" s="984"/>
      <c r="CQ21" s="985"/>
      <c r="CR21" s="983"/>
      <c r="CS21" s="984"/>
      <c r="CT21" s="984"/>
      <c r="CU21" s="984"/>
      <c r="CV21" s="985"/>
      <c r="CW21" s="983"/>
      <c r="CX21" s="984"/>
      <c r="CY21" s="984"/>
      <c r="CZ21" s="984"/>
      <c r="DA21" s="985"/>
      <c r="DB21" s="983"/>
      <c r="DC21" s="984"/>
      <c r="DD21" s="984"/>
      <c r="DE21" s="984"/>
      <c r="DF21" s="985"/>
      <c r="DG21" s="983"/>
      <c r="DH21" s="984"/>
      <c r="DI21" s="984"/>
      <c r="DJ21" s="984"/>
      <c r="DK21" s="985"/>
      <c r="DL21" s="983"/>
      <c r="DM21" s="984"/>
      <c r="DN21" s="984"/>
      <c r="DO21" s="984"/>
      <c r="DP21" s="985"/>
      <c r="DQ21" s="983"/>
      <c r="DR21" s="984"/>
      <c r="DS21" s="984"/>
      <c r="DT21" s="984"/>
      <c r="DU21" s="985"/>
      <c r="DV21" s="986"/>
      <c r="DW21" s="987"/>
      <c r="DX21" s="987"/>
      <c r="DY21" s="987"/>
      <c r="DZ21" s="988"/>
      <c r="EA21" s="93"/>
    </row>
    <row r="22" spans="1:131" s="94" customFormat="1" ht="26.25" customHeight="1" x14ac:dyDescent="0.2">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335</v>
      </c>
      <c r="BA22" s="1022"/>
      <c r="BB22" s="1022"/>
      <c r="BC22" s="1022"/>
      <c r="BD22" s="1023"/>
      <c r="BE22" s="92"/>
      <c r="BF22" s="92"/>
      <c r="BG22" s="92"/>
      <c r="BH22" s="92"/>
      <c r="BI22" s="92"/>
      <c r="BJ22" s="92"/>
      <c r="BK22" s="92"/>
      <c r="BL22" s="92"/>
      <c r="BM22" s="92"/>
      <c r="BN22" s="92"/>
      <c r="BO22" s="92"/>
      <c r="BP22" s="92"/>
      <c r="BQ22" s="97">
        <v>16</v>
      </c>
      <c r="BR22" s="98"/>
      <c r="BS22" s="986"/>
      <c r="BT22" s="987"/>
      <c r="BU22" s="987"/>
      <c r="BV22" s="987"/>
      <c r="BW22" s="987"/>
      <c r="BX22" s="987"/>
      <c r="BY22" s="987"/>
      <c r="BZ22" s="987"/>
      <c r="CA22" s="987"/>
      <c r="CB22" s="987"/>
      <c r="CC22" s="987"/>
      <c r="CD22" s="987"/>
      <c r="CE22" s="987"/>
      <c r="CF22" s="987"/>
      <c r="CG22" s="1008"/>
      <c r="CH22" s="983"/>
      <c r="CI22" s="984"/>
      <c r="CJ22" s="984"/>
      <c r="CK22" s="984"/>
      <c r="CL22" s="985"/>
      <c r="CM22" s="983"/>
      <c r="CN22" s="984"/>
      <c r="CO22" s="984"/>
      <c r="CP22" s="984"/>
      <c r="CQ22" s="985"/>
      <c r="CR22" s="983"/>
      <c r="CS22" s="984"/>
      <c r="CT22" s="984"/>
      <c r="CU22" s="984"/>
      <c r="CV22" s="985"/>
      <c r="CW22" s="983"/>
      <c r="CX22" s="984"/>
      <c r="CY22" s="984"/>
      <c r="CZ22" s="984"/>
      <c r="DA22" s="985"/>
      <c r="DB22" s="983"/>
      <c r="DC22" s="984"/>
      <c r="DD22" s="984"/>
      <c r="DE22" s="984"/>
      <c r="DF22" s="985"/>
      <c r="DG22" s="983"/>
      <c r="DH22" s="984"/>
      <c r="DI22" s="984"/>
      <c r="DJ22" s="984"/>
      <c r="DK22" s="985"/>
      <c r="DL22" s="983"/>
      <c r="DM22" s="984"/>
      <c r="DN22" s="984"/>
      <c r="DO22" s="984"/>
      <c r="DP22" s="985"/>
      <c r="DQ22" s="983"/>
      <c r="DR22" s="984"/>
      <c r="DS22" s="984"/>
      <c r="DT22" s="984"/>
      <c r="DU22" s="985"/>
      <c r="DV22" s="986"/>
      <c r="DW22" s="987"/>
      <c r="DX22" s="987"/>
      <c r="DY22" s="987"/>
      <c r="DZ22" s="988"/>
      <c r="EA22" s="93"/>
    </row>
    <row r="23" spans="1:131" s="94" customFormat="1" ht="26.25" customHeight="1" thickBot="1" x14ac:dyDescent="0.25">
      <c r="A23" s="99" t="s">
        <v>336</v>
      </c>
      <c r="B23" s="931" t="s">
        <v>337</v>
      </c>
      <c r="C23" s="932"/>
      <c r="D23" s="932"/>
      <c r="E23" s="932"/>
      <c r="F23" s="932"/>
      <c r="G23" s="932"/>
      <c r="H23" s="932"/>
      <c r="I23" s="932"/>
      <c r="J23" s="932"/>
      <c r="K23" s="932"/>
      <c r="L23" s="932"/>
      <c r="M23" s="932"/>
      <c r="N23" s="932"/>
      <c r="O23" s="932"/>
      <c r="P23" s="942"/>
      <c r="Q23" s="1061">
        <v>96568</v>
      </c>
      <c r="R23" s="1055"/>
      <c r="S23" s="1055"/>
      <c r="T23" s="1055"/>
      <c r="U23" s="1055"/>
      <c r="V23" s="1055">
        <v>89000</v>
      </c>
      <c r="W23" s="1055"/>
      <c r="X23" s="1055"/>
      <c r="Y23" s="1055"/>
      <c r="Z23" s="1055"/>
      <c r="AA23" s="1055">
        <v>7569</v>
      </c>
      <c r="AB23" s="1055"/>
      <c r="AC23" s="1055"/>
      <c r="AD23" s="1055"/>
      <c r="AE23" s="1062"/>
      <c r="AF23" s="1063">
        <v>7250</v>
      </c>
      <c r="AG23" s="1055"/>
      <c r="AH23" s="1055"/>
      <c r="AI23" s="1055"/>
      <c r="AJ23" s="1064"/>
      <c r="AK23" s="1065"/>
      <c r="AL23" s="1066"/>
      <c r="AM23" s="1066"/>
      <c r="AN23" s="1066"/>
      <c r="AO23" s="1066"/>
      <c r="AP23" s="1055">
        <v>61721</v>
      </c>
      <c r="AQ23" s="1055"/>
      <c r="AR23" s="1055"/>
      <c r="AS23" s="1055"/>
      <c r="AT23" s="1055"/>
      <c r="AU23" s="1056"/>
      <c r="AV23" s="1056"/>
      <c r="AW23" s="1056"/>
      <c r="AX23" s="1056"/>
      <c r="AY23" s="1057"/>
      <c r="AZ23" s="1058" t="s">
        <v>338</v>
      </c>
      <c r="BA23" s="1059"/>
      <c r="BB23" s="1059"/>
      <c r="BC23" s="1059"/>
      <c r="BD23" s="1060"/>
      <c r="BE23" s="92"/>
      <c r="BF23" s="92"/>
      <c r="BG23" s="92"/>
      <c r="BH23" s="92"/>
      <c r="BI23" s="92"/>
      <c r="BJ23" s="92"/>
      <c r="BK23" s="92"/>
      <c r="BL23" s="92"/>
      <c r="BM23" s="92"/>
      <c r="BN23" s="92"/>
      <c r="BO23" s="92"/>
      <c r="BP23" s="92"/>
      <c r="BQ23" s="97">
        <v>17</v>
      </c>
      <c r="BR23" s="98"/>
      <c r="BS23" s="986"/>
      <c r="BT23" s="987"/>
      <c r="BU23" s="987"/>
      <c r="BV23" s="987"/>
      <c r="BW23" s="987"/>
      <c r="BX23" s="987"/>
      <c r="BY23" s="987"/>
      <c r="BZ23" s="987"/>
      <c r="CA23" s="987"/>
      <c r="CB23" s="987"/>
      <c r="CC23" s="987"/>
      <c r="CD23" s="987"/>
      <c r="CE23" s="987"/>
      <c r="CF23" s="987"/>
      <c r="CG23" s="1008"/>
      <c r="CH23" s="983"/>
      <c r="CI23" s="984"/>
      <c r="CJ23" s="984"/>
      <c r="CK23" s="984"/>
      <c r="CL23" s="985"/>
      <c r="CM23" s="983"/>
      <c r="CN23" s="984"/>
      <c r="CO23" s="984"/>
      <c r="CP23" s="984"/>
      <c r="CQ23" s="985"/>
      <c r="CR23" s="983"/>
      <c r="CS23" s="984"/>
      <c r="CT23" s="984"/>
      <c r="CU23" s="984"/>
      <c r="CV23" s="985"/>
      <c r="CW23" s="983"/>
      <c r="CX23" s="984"/>
      <c r="CY23" s="984"/>
      <c r="CZ23" s="984"/>
      <c r="DA23" s="985"/>
      <c r="DB23" s="983"/>
      <c r="DC23" s="984"/>
      <c r="DD23" s="984"/>
      <c r="DE23" s="984"/>
      <c r="DF23" s="985"/>
      <c r="DG23" s="983"/>
      <c r="DH23" s="984"/>
      <c r="DI23" s="984"/>
      <c r="DJ23" s="984"/>
      <c r="DK23" s="985"/>
      <c r="DL23" s="983"/>
      <c r="DM23" s="984"/>
      <c r="DN23" s="984"/>
      <c r="DO23" s="984"/>
      <c r="DP23" s="985"/>
      <c r="DQ23" s="983"/>
      <c r="DR23" s="984"/>
      <c r="DS23" s="984"/>
      <c r="DT23" s="984"/>
      <c r="DU23" s="985"/>
      <c r="DV23" s="986"/>
      <c r="DW23" s="987"/>
      <c r="DX23" s="987"/>
      <c r="DY23" s="987"/>
      <c r="DZ23" s="988"/>
      <c r="EA23" s="93"/>
    </row>
    <row r="24" spans="1:131" s="94" customFormat="1" ht="26.25" customHeight="1" x14ac:dyDescent="0.2">
      <c r="A24" s="1054" t="s">
        <v>339</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86"/>
      <c r="BT24" s="987"/>
      <c r="BU24" s="987"/>
      <c r="BV24" s="987"/>
      <c r="BW24" s="987"/>
      <c r="BX24" s="987"/>
      <c r="BY24" s="987"/>
      <c r="BZ24" s="987"/>
      <c r="CA24" s="987"/>
      <c r="CB24" s="987"/>
      <c r="CC24" s="987"/>
      <c r="CD24" s="987"/>
      <c r="CE24" s="987"/>
      <c r="CF24" s="987"/>
      <c r="CG24" s="1008"/>
      <c r="CH24" s="983"/>
      <c r="CI24" s="984"/>
      <c r="CJ24" s="984"/>
      <c r="CK24" s="984"/>
      <c r="CL24" s="985"/>
      <c r="CM24" s="983"/>
      <c r="CN24" s="984"/>
      <c r="CO24" s="984"/>
      <c r="CP24" s="984"/>
      <c r="CQ24" s="985"/>
      <c r="CR24" s="983"/>
      <c r="CS24" s="984"/>
      <c r="CT24" s="984"/>
      <c r="CU24" s="984"/>
      <c r="CV24" s="985"/>
      <c r="CW24" s="983"/>
      <c r="CX24" s="984"/>
      <c r="CY24" s="984"/>
      <c r="CZ24" s="984"/>
      <c r="DA24" s="985"/>
      <c r="DB24" s="983"/>
      <c r="DC24" s="984"/>
      <c r="DD24" s="984"/>
      <c r="DE24" s="984"/>
      <c r="DF24" s="985"/>
      <c r="DG24" s="983"/>
      <c r="DH24" s="984"/>
      <c r="DI24" s="984"/>
      <c r="DJ24" s="984"/>
      <c r="DK24" s="985"/>
      <c r="DL24" s="983"/>
      <c r="DM24" s="984"/>
      <c r="DN24" s="984"/>
      <c r="DO24" s="984"/>
      <c r="DP24" s="985"/>
      <c r="DQ24" s="983"/>
      <c r="DR24" s="984"/>
      <c r="DS24" s="984"/>
      <c r="DT24" s="984"/>
      <c r="DU24" s="985"/>
      <c r="DV24" s="986"/>
      <c r="DW24" s="987"/>
      <c r="DX24" s="987"/>
      <c r="DY24" s="987"/>
      <c r="DZ24" s="988"/>
      <c r="EA24" s="93"/>
    </row>
    <row r="25" spans="1:131" ht="26.25" customHeight="1" thickBot="1" x14ac:dyDescent="0.25">
      <c r="A25" s="1053" t="s">
        <v>340</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86"/>
      <c r="BT25" s="987"/>
      <c r="BU25" s="987"/>
      <c r="BV25" s="987"/>
      <c r="BW25" s="987"/>
      <c r="BX25" s="987"/>
      <c r="BY25" s="987"/>
      <c r="BZ25" s="987"/>
      <c r="CA25" s="987"/>
      <c r="CB25" s="987"/>
      <c r="CC25" s="987"/>
      <c r="CD25" s="987"/>
      <c r="CE25" s="987"/>
      <c r="CF25" s="987"/>
      <c r="CG25" s="1008"/>
      <c r="CH25" s="983"/>
      <c r="CI25" s="984"/>
      <c r="CJ25" s="984"/>
      <c r="CK25" s="984"/>
      <c r="CL25" s="985"/>
      <c r="CM25" s="983"/>
      <c r="CN25" s="984"/>
      <c r="CO25" s="984"/>
      <c r="CP25" s="984"/>
      <c r="CQ25" s="985"/>
      <c r="CR25" s="983"/>
      <c r="CS25" s="984"/>
      <c r="CT25" s="984"/>
      <c r="CU25" s="984"/>
      <c r="CV25" s="985"/>
      <c r="CW25" s="983"/>
      <c r="CX25" s="984"/>
      <c r="CY25" s="984"/>
      <c r="CZ25" s="984"/>
      <c r="DA25" s="985"/>
      <c r="DB25" s="983"/>
      <c r="DC25" s="984"/>
      <c r="DD25" s="984"/>
      <c r="DE25" s="984"/>
      <c r="DF25" s="985"/>
      <c r="DG25" s="983"/>
      <c r="DH25" s="984"/>
      <c r="DI25" s="984"/>
      <c r="DJ25" s="984"/>
      <c r="DK25" s="985"/>
      <c r="DL25" s="983"/>
      <c r="DM25" s="984"/>
      <c r="DN25" s="984"/>
      <c r="DO25" s="984"/>
      <c r="DP25" s="985"/>
      <c r="DQ25" s="983"/>
      <c r="DR25" s="984"/>
      <c r="DS25" s="984"/>
      <c r="DT25" s="984"/>
      <c r="DU25" s="985"/>
      <c r="DV25" s="986"/>
      <c r="DW25" s="987"/>
      <c r="DX25" s="987"/>
      <c r="DY25" s="987"/>
      <c r="DZ25" s="988"/>
      <c r="EA25" s="89"/>
    </row>
    <row r="26" spans="1:131" ht="26.25" customHeight="1" x14ac:dyDescent="0.2">
      <c r="A26" s="989" t="s">
        <v>312</v>
      </c>
      <c r="B26" s="990"/>
      <c r="C26" s="990"/>
      <c r="D26" s="990"/>
      <c r="E26" s="990"/>
      <c r="F26" s="990"/>
      <c r="G26" s="990"/>
      <c r="H26" s="990"/>
      <c r="I26" s="990"/>
      <c r="J26" s="990"/>
      <c r="K26" s="990"/>
      <c r="L26" s="990"/>
      <c r="M26" s="990"/>
      <c r="N26" s="990"/>
      <c r="O26" s="990"/>
      <c r="P26" s="991"/>
      <c r="Q26" s="995" t="s">
        <v>341</v>
      </c>
      <c r="R26" s="996"/>
      <c r="S26" s="996"/>
      <c r="T26" s="996"/>
      <c r="U26" s="997"/>
      <c r="V26" s="995" t="s">
        <v>342</v>
      </c>
      <c r="W26" s="996"/>
      <c r="X26" s="996"/>
      <c r="Y26" s="996"/>
      <c r="Z26" s="997"/>
      <c r="AA26" s="995" t="s">
        <v>343</v>
      </c>
      <c r="AB26" s="996"/>
      <c r="AC26" s="996"/>
      <c r="AD26" s="996"/>
      <c r="AE26" s="996"/>
      <c r="AF26" s="1049" t="s">
        <v>344</v>
      </c>
      <c r="AG26" s="1002"/>
      <c r="AH26" s="1002"/>
      <c r="AI26" s="1002"/>
      <c r="AJ26" s="1050"/>
      <c r="AK26" s="996" t="s">
        <v>345</v>
      </c>
      <c r="AL26" s="996"/>
      <c r="AM26" s="996"/>
      <c r="AN26" s="996"/>
      <c r="AO26" s="997"/>
      <c r="AP26" s="995" t="s">
        <v>346</v>
      </c>
      <c r="AQ26" s="996"/>
      <c r="AR26" s="996"/>
      <c r="AS26" s="996"/>
      <c r="AT26" s="997"/>
      <c r="AU26" s="995" t="s">
        <v>347</v>
      </c>
      <c r="AV26" s="996"/>
      <c r="AW26" s="996"/>
      <c r="AX26" s="996"/>
      <c r="AY26" s="997"/>
      <c r="AZ26" s="995" t="s">
        <v>348</v>
      </c>
      <c r="BA26" s="996"/>
      <c r="BB26" s="996"/>
      <c r="BC26" s="996"/>
      <c r="BD26" s="997"/>
      <c r="BE26" s="995" t="s">
        <v>319</v>
      </c>
      <c r="BF26" s="996"/>
      <c r="BG26" s="996"/>
      <c r="BH26" s="996"/>
      <c r="BI26" s="1009"/>
      <c r="BJ26" s="91"/>
      <c r="BK26" s="91"/>
      <c r="BL26" s="91"/>
      <c r="BM26" s="91"/>
      <c r="BN26" s="91"/>
      <c r="BO26" s="100"/>
      <c r="BP26" s="100"/>
      <c r="BQ26" s="97">
        <v>20</v>
      </c>
      <c r="BR26" s="98"/>
      <c r="BS26" s="986"/>
      <c r="BT26" s="987"/>
      <c r="BU26" s="987"/>
      <c r="BV26" s="987"/>
      <c r="BW26" s="987"/>
      <c r="BX26" s="987"/>
      <c r="BY26" s="987"/>
      <c r="BZ26" s="987"/>
      <c r="CA26" s="987"/>
      <c r="CB26" s="987"/>
      <c r="CC26" s="987"/>
      <c r="CD26" s="987"/>
      <c r="CE26" s="987"/>
      <c r="CF26" s="987"/>
      <c r="CG26" s="1008"/>
      <c r="CH26" s="983"/>
      <c r="CI26" s="984"/>
      <c r="CJ26" s="984"/>
      <c r="CK26" s="984"/>
      <c r="CL26" s="985"/>
      <c r="CM26" s="983"/>
      <c r="CN26" s="984"/>
      <c r="CO26" s="984"/>
      <c r="CP26" s="984"/>
      <c r="CQ26" s="985"/>
      <c r="CR26" s="983"/>
      <c r="CS26" s="984"/>
      <c r="CT26" s="984"/>
      <c r="CU26" s="984"/>
      <c r="CV26" s="985"/>
      <c r="CW26" s="983"/>
      <c r="CX26" s="984"/>
      <c r="CY26" s="984"/>
      <c r="CZ26" s="984"/>
      <c r="DA26" s="985"/>
      <c r="DB26" s="983"/>
      <c r="DC26" s="984"/>
      <c r="DD26" s="984"/>
      <c r="DE26" s="984"/>
      <c r="DF26" s="985"/>
      <c r="DG26" s="983"/>
      <c r="DH26" s="984"/>
      <c r="DI26" s="984"/>
      <c r="DJ26" s="984"/>
      <c r="DK26" s="985"/>
      <c r="DL26" s="983"/>
      <c r="DM26" s="984"/>
      <c r="DN26" s="984"/>
      <c r="DO26" s="984"/>
      <c r="DP26" s="985"/>
      <c r="DQ26" s="983"/>
      <c r="DR26" s="984"/>
      <c r="DS26" s="984"/>
      <c r="DT26" s="984"/>
      <c r="DU26" s="985"/>
      <c r="DV26" s="986"/>
      <c r="DW26" s="987"/>
      <c r="DX26" s="987"/>
      <c r="DY26" s="987"/>
      <c r="DZ26" s="988"/>
      <c r="EA26" s="89"/>
    </row>
    <row r="27" spans="1:131" ht="26.25" customHeight="1" thickBot="1" x14ac:dyDescent="0.25">
      <c r="A27" s="992"/>
      <c r="B27" s="993"/>
      <c r="C27" s="993"/>
      <c r="D27" s="993"/>
      <c r="E27" s="993"/>
      <c r="F27" s="993"/>
      <c r="G27" s="993"/>
      <c r="H27" s="993"/>
      <c r="I27" s="993"/>
      <c r="J27" s="993"/>
      <c r="K27" s="993"/>
      <c r="L27" s="993"/>
      <c r="M27" s="993"/>
      <c r="N27" s="993"/>
      <c r="O27" s="993"/>
      <c r="P27" s="994"/>
      <c r="Q27" s="998"/>
      <c r="R27" s="999"/>
      <c r="S27" s="999"/>
      <c r="T27" s="999"/>
      <c r="U27" s="1000"/>
      <c r="V27" s="998"/>
      <c r="W27" s="999"/>
      <c r="X27" s="999"/>
      <c r="Y27" s="999"/>
      <c r="Z27" s="1000"/>
      <c r="AA27" s="998"/>
      <c r="AB27" s="999"/>
      <c r="AC27" s="999"/>
      <c r="AD27" s="999"/>
      <c r="AE27" s="999"/>
      <c r="AF27" s="1051"/>
      <c r="AG27" s="1005"/>
      <c r="AH27" s="1005"/>
      <c r="AI27" s="1005"/>
      <c r="AJ27" s="1052"/>
      <c r="AK27" s="999"/>
      <c r="AL27" s="999"/>
      <c r="AM27" s="999"/>
      <c r="AN27" s="999"/>
      <c r="AO27" s="1000"/>
      <c r="AP27" s="998"/>
      <c r="AQ27" s="999"/>
      <c r="AR27" s="999"/>
      <c r="AS27" s="999"/>
      <c r="AT27" s="1000"/>
      <c r="AU27" s="998"/>
      <c r="AV27" s="999"/>
      <c r="AW27" s="999"/>
      <c r="AX27" s="999"/>
      <c r="AY27" s="1000"/>
      <c r="AZ27" s="998"/>
      <c r="BA27" s="999"/>
      <c r="BB27" s="999"/>
      <c r="BC27" s="999"/>
      <c r="BD27" s="1000"/>
      <c r="BE27" s="998"/>
      <c r="BF27" s="999"/>
      <c r="BG27" s="999"/>
      <c r="BH27" s="999"/>
      <c r="BI27" s="1010"/>
      <c r="BJ27" s="91"/>
      <c r="BK27" s="91"/>
      <c r="BL27" s="91"/>
      <c r="BM27" s="91"/>
      <c r="BN27" s="91"/>
      <c r="BO27" s="100"/>
      <c r="BP27" s="100"/>
      <c r="BQ27" s="97">
        <v>21</v>
      </c>
      <c r="BR27" s="98"/>
      <c r="BS27" s="986"/>
      <c r="BT27" s="987"/>
      <c r="BU27" s="987"/>
      <c r="BV27" s="987"/>
      <c r="BW27" s="987"/>
      <c r="BX27" s="987"/>
      <c r="BY27" s="987"/>
      <c r="BZ27" s="987"/>
      <c r="CA27" s="987"/>
      <c r="CB27" s="987"/>
      <c r="CC27" s="987"/>
      <c r="CD27" s="987"/>
      <c r="CE27" s="987"/>
      <c r="CF27" s="987"/>
      <c r="CG27" s="1008"/>
      <c r="CH27" s="983"/>
      <c r="CI27" s="984"/>
      <c r="CJ27" s="984"/>
      <c r="CK27" s="984"/>
      <c r="CL27" s="985"/>
      <c r="CM27" s="983"/>
      <c r="CN27" s="984"/>
      <c r="CO27" s="984"/>
      <c r="CP27" s="984"/>
      <c r="CQ27" s="985"/>
      <c r="CR27" s="983"/>
      <c r="CS27" s="984"/>
      <c r="CT27" s="984"/>
      <c r="CU27" s="984"/>
      <c r="CV27" s="985"/>
      <c r="CW27" s="983"/>
      <c r="CX27" s="984"/>
      <c r="CY27" s="984"/>
      <c r="CZ27" s="984"/>
      <c r="DA27" s="985"/>
      <c r="DB27" s="983"/>
      <c r="DC27" s="984"/>
      <c r="DD27" s="984"/>
      <c r="DE27" s="984"/>
      <c r="DF27" s="985"/>
      <c r="DG27" s="983"/>
      <c r="DH27" s="984"/>
      <c r="DI27" s="984"/>
      <c r="DJ27" s="984"/>
      <c r="DK27" s="985"/>
      <c r="DL27" s="983"/>
      <c r="DM27" s="984"/>
      <c r="DN27" s="984"/>
      <c r="DO27" s="984"/>
      <c r="DP27" s="985"/>
      <c r="DQ27" s="983"/>
      <c r="DR27" s="984"/>
      <c r="DS27" s="984"/>
      <c r="DT27" s="984"/>
      <c r="DU27" s="985"/>
      <c r="DV27" s="986"/>
      <c r="DW27" s="987"/>
      <c r="DX27" s="987"/>
      <c r="DY27" s="987"/>
      <c r="DZ27" s="988"/>
      <c r="EA27" s="89"/>
    </row>
    <row r="28" spans="1:131" ht="26.25" customHeight="1" thickTop="1" x14ac:dyDescent="0.2">
      <c r="A28" s="101">
        <v>1</v>
      </c>
      <c r="B28" s="1041" t="s">
        <v>349</v>
      </c>
      <c r="C28" s="1042"/>
      <c r="D28" s="1042"/>
      <c r="E28" s="1042"/>
      <c r="F28" s="1042"/>
      <c r="G28" s="1042"/>
      <c r="H28" s="1042"/>
      <c r="I28" s="1042"/>
      <c r="J28" s="1042"/>
      <c r="K28" s="1042"/>
      <c r="L28" s="1042"/>
      <c r="M28" s="1042"/>
      <c r="N28" s="1042"/>
      <c r="O28" s="1042"/>
      <c r="P28" s="1043"/>
      <c r="Q28" s="1044">
        <v>22658</v>
      </c>
      <c r="R28" s="1045"/>
      <c r="S28" s="1045"/>
      <c r="T28" s="1045"/>
      <c r="U28" s="1045"/>
      <c r="V28" s="1045">
        <v>22224</v>
      </c>
      <c r="W28" s="1045"/>
      <c r="X28" s="1045"/>
      <c r="Y28" s="1045"/>
      <c r="Z28" s="1045"/>
      <c r="AA28" s="1045">
        <v>434</v>
      </c>
      <c r="AB28" s="1045"/>
      <c r="AC28" s="1045"/>
      <c r="AD28" s="1045"/>
      <c r="AE28" s="1046"/>
      <c r="AF28" s="1047">
        <v>434</v>
      </c>
      <c r="AG28" s="1045"/>
      <c r="AH28" s="1045"/>
      <c r="AI28" s="1045"/>
      <c r="AJ28" s="1048"/>
      <c r="AK28" s="1036">
        <v>1830</v>
      </c>
      <c r="AL28" s="1037"/>
      <c r="AM28" s="1037"/>
      <c r="AN28" s="1037"/>
      <c r="AO28" s="1037"/>
      <c r="AP28" s="1037" t="s">
        <v>331</v>
      </c>
      <c r="AQ28" s="1037"/>
      <c r="AR28" s="1037"/>
      <c r="AS28" s="1037"/>
      <c r="AT28" s="1037"/>
      <c r="AU28" s="1037" t="s">
        <v>331</v>
      </c>
      <c r="AV28" s="1037"/>
      <c r="AW28" s="1037"/>
      <c r="AX28" s="1037"/>
      <c r="AY28" s="1037"/>
      <c r="AZ28" s="1038" t="s">
        <v>331</v>
      </c>
      <c r="BA28" s="1038"/>
      <c r="BB28" s="1038"/>
      <c r="BC28" s="1038"/>
      <c r="BD28" s="1038"/>
      <c r="BE28" s="1039"/>
      <c r="BF28" s="1039"/>
      <c r="BG28" s="1039"/>
      <c r="BH28" s="1039"/>
      <c r="BI28" s="1040"/>
      <c r="BJ28" s="91"/>
      <c r="BK28" s="91"/>
      <c r="BL28" s="91"/>
      <c r="BM28" s="91"/>
      <c r="BN28" s="91"/>
      <c r="BO28" s="100"/>
      <c r="BP28" s="100"/>
      <c r="BQ28" s="97">
        <v>22</v>
      </c>
      <c r="BR28" s="98"/>
      <c r="BS28" s="986"/>
      <c r="BT28" s="987"/>
      <c r="BU28" s="987"/>
      <c r="BV28" s="987"/>
      <c r="BW28" s="987"/>
      <c r="BX28" s="987"/>
      <c r="BY28" s="987"/>
      <c r="BZ28" s="987"/>
      <c r="CA28" s="987"/>
      <c r="CB28" s="987"/>
      <c r="CC28" s="987"/>
      <c r="CD28" s="987"/>
      <c r="CE28" s="987"/>
      <c r="CF28" s="987"/>
      <c r="CG28" s="1008"/>
      <c r="CH28" s="983"/>
      <c r="CI28" s="984"/>
      <c r="CJ28" s="984"/>
      <c r="CK28" s="984"/>
      <c r="CL28" s="985"/>
      <c r="CM28" s="983"/>
      <c r="CN28" s="984"/>
      <c r="CO28" s="984"/>
      <c r="CP28" s="984"/>
      <c r="CQ28" s="985"/>
      <c r="CR28" s="983"/>
      <c r="CS28" s="984"/>
      <c r="CT28" s="984"/>
      <c r="CU28" s="984"/>
      <c r="CV28" s="985"/>
      <c r="CW28" s="983"/>
      <c r="CX28" s="984"/>
      <c r="CY28" s="984"/>
      <c r="CZ28" s="984"/>
      <c r="DA28" s="985"/>
      <c r="DB28" s="983"/>
      <c r="DC28" s="984"/>
      <c r="DD28" s="984"/>
      <c r="DE28" s="984"/>
      <c r="DF28" s="985"/>
      <c r="DG28" s="983"/>
      <c r="DH28" s="984"/>
      <c r="DI28" s="984"/>
      <c r="DJ28" s="984"/>
      <c r="DK28" s="985"/>
      <c r="DL28" s="983"/>
      <c r="DM28" s="984"/>
      <c r="DN28" s="984"/>
      <c r="DO28" s="984"/>
      <c r="DP28" s="985"/>
      <c r="DQ28" s="983"/>
      <c r="DR28" s="984"/>
      <c r="DS28" s="984"/>
      <c r="DT28" s="984"/>
      <c r="DU28" s="985"/>
      <c r="DV28" s="986"/>
      <c r="DW28" s="987"/>
      <c r="DX28" s="987"/>
      <c r="DY28" s="987"/>
      <c r="DZ28" s="988"/>
      <c r="EA28" s="89"/>
    </row>
    <row r="29" spans="1:131" ht="26.25" customHeight="1" x14ac:dyDescent="0.2">
      <c r="A29" s="101">
        <v>2</v>
      </c>
      <c r="B29" s="1024" t="s">
        <v>350</v>
      </c>
      <c r="C29" s="1025"/>
      <c r="D29" s="1025"/>
      <c r="E29" s="1025"/>
      <c r="F29" s="1025"/>
      <c r="G29" s="1025"/>
      <c r="H29" s="1025"/>
      <c r="I29" s="1025"/>
      <c r="J29" s="1025"/>
      <c r="K29" s="1025"/>
      <c r="L29" s="1025"/>
      <c r="M29" s="1025"/>
      <c r="N29" s="1025"/>
      <c r="O29" s="1025"/>
      <c r="P29" s="1026"/>
      <c r="Q29" s="1032">
        <v>3956</v>
      </c>
      <c r="R29" s="1033"/>
      <c r="S29" s="1033"/>
      <c r="T29" s="1033"/>
      <c r="U29" s="1033"/>
      <c r="V29" s="1033">
        <v>3955</v>
      </c>
      <c r="W29" s="1033"/>
      <c r="X29" s="1033"/>
      <c r="Y29" s="1033"/>
      <c r="Z29" s="1033"/>
      <c r="AA29" s="1033">
        <v>2</v>
      </c>
      <c r="AB29" s="1033"/>
      <c r="AC29" s="1033"/>
      <c r="AD29" s="1033"/>
      <c r="AE29" s="1034"/>
      <c r="AF29" s="1029">
        <v>2</v>
      </c>
      <c r="AG29" s="1030"/>
      <c r="AH29" s="1030"/>
      <c r="AI29" s="1030"/>
      <c r="AJ29" s="1031"/>
      <c r="AK29" s="974">
        <v>529</v>
      </c>
      <c r="AL29" s="965"/>
      <c r="AM29" s="965"/>
      <c r="AN29" s="965"/>
      <c r="AO29" s="965"/>
      <c r="AP29" s="965" t="s">
        <v>331</v>
      </c>
      <c r="AQ29" s="965"/>
      <c r="AR29" s="965"/>
      <c r="AS29" s="965"/>
      <c r="AT29" s="965"/>
      <c r="AU29" s="965" t="s">
        <v>331</v>
      </c>
      <c r="AV29" s="965"/>
      <c r="AW29" s="965"/>
      <c r="AX29" s="965"/>
      <c r="AY29" s="965"/>
      <c r="AZ29" s="1035" t="s">
        <v>331</v>
      </c>
      <c r="BA29" s="1035"/>
      <c r="BB29" s="1035"/>
      <c r="BC29" s="1035"/>
      <c r="BD29" s="1035"/>
      <c r="BE29" s="966"/>
      <c r="BF29" s="966"/>
      <c r="BG29" s="966"/>
      <c r="BH29" s="966"/>
      <c r="BI29" s="967"/>
      <c r="BJ29" s="91"/>
      <c r="BK29" s="91"/>
      <c r="BL29" s="91"/>
      <c r="BM29" s="91"/>
      <c r="BN29" s="91"/>
      <c r="BO29" s="100"/>
      <c r="BP29" s="100"/>
      <c r="BQ29" s="97">
        <v>23</v>
      </c>
      <c r="BR29" s="98"/>
      <c r="BS29" s="986"/>
      <c r="BT29" s="987"/>
      <c r="BU29" s="987"/>
      <c r="BV29" s="987"/>
      <c r="BW29" s="987"/>
      <c r="BX29" s="987"/>
      <c r="BY29" s="987"/>
      <c r="BZ29" s="987"/>
      <c r="CA29" s="987"/>
      <c r="CB29" s="987"/>
      <c r="CC29" s="987"/>
      <c r="CD29" s="987"/>
      <c r="CE29" s="987"/>
      <c r="CF29" s="987"/>
      <c r="CG29" s="1008"/>
      <c r="CH29" s="983"/>
      <c r="CI29" s="984"/>
      <c r="CJ29" s="984"/>
      <c r="CK29" s="984"/>
      <c r="CL29" s="985"/>
      <c r="CM29" s="983"/>
      <c r="CN29" s="984"/>
      <c r="CO29" s="984"/>
      <c r="CP29" s="984"/>
      <c r="CQ29" s="985"/>
      <c r="CR29" s="983"/>
      <c r="CS29" s="984"/>
      <c r="CT29" s="984"/>
      <c r="CU29" s="984"/>
      <c r="CV29" s="985"/>
      <c r="CW29" s="983"/>
      <c r="CX29" s="984"/>
      <c r="CY29" s="984"/>
      <c r="CZ29" s="984"/>
      <c r="DA29" s="985"/>
      <c r="DB29" s="983"/>
      <c r="DC29" s="984"/>
      <c r="DD29" s="984"/>
      <c r="DE29" s="984"/>
      <c r="DF29" s="985"/>
      <c r="DG29" s="983"/>
      <c r="DH29" s="984"/>
      <c r="DI29" s="984"/>
      <c r="DJ29" s="984"/>
      <c r="DK29" s="985"/>
      <c r="DL29" s="983"/>
      <c r="DM29" s="984"/>
      <c r="DN29" s="984"/>
      <c r="DO29" s="984"/>
      <c r="DP29" s="985"/>
      <c r="DQ29" s="983"/>
      <c r="DR29" s="984"/>
      <c r="DS29" s="984"/>
      <c r="DT29" s="984"/>
      <c r="DU29" s="985"/>
      <c r="DV29" s="986"/>
      <c r="DW29" s="987"/>
      <c r="DX29" s="987"/>
      <c r="DY29" s="987"/>
      <c r="DZ29" s="988"/>
      <c r="EA29" s="89"/>
    </row>
    <row r="30" spans="1:131" ht="26.25" customHeight="1" x14ac:dyDescent="0.2">
      <c r="A30" s="101">
        <v>3</v>
      </c>
      <c r="B30" s="1024" t="s">
        <v>351</v>
      </c>
      <c r="C30" s="1025"/>
      <c r="D30" s="1025"/>
      <c r="E30" s="1025"/>
      <c r="F30" s="1025"/>
      <c r="G30" s="1025"/>
      <c r="H30" s="1025"/>
      <c r="I30" s="1025"/>
      <c r="J30" s="1025"/>
      <c r="K30" s="1025"/>
      <c r="L30" s="1025"/>
      <c r="M30" s="1025"/>
      <c r="N30" s="1025"/>
      <c r="O30" s="1025"/>
      <c r="P30" s="1026"/>
      <c r="Q30" s="1032">
        <v>18065</v>
      </c>
      <c r="R30" s="1033"/>
      <c r="S30" s="1033"/>
      <c r="T30" s="1033"/>
      <c r="U30" s="1033"/>
      <c r="V30" s="1033">
        <v>17604</v>
      </c>
      <c r="W30" s="1033"/>
      <c r="X30" s="1033"/>
      <c r="Y30" s="1033"/>
      <c r="Z30" s="1033"/>
      <c r="AA30" s="1033">
        <v>461</v>
      </c>
      <c r="AB30" s="1033"/>
      <c r="AC30" s="1033"/>
      <c r="AD30" s="1033"/>
      <c r="AE30" s="1034"/>
      <c r="AF30" s="1029">
        <v>461</v>
      </c>
      <c r="AG30" s="1030"/>
      <c r="AH30" s="1030"/>
      <c r="AI30" s="1030"/>
      <c r="AJ30" s="1031"/>
      <c r="AK30" s="974">
        <v>3070</v>
      </c>
      <c r="AL30" s="965"/>
      <c r="AM30" s="965"/>
      <c r="AN30" s="965"/>
      <c r="AO30" s="965"/>
      <c r="AP30" s="965" t="s">
        <v>331</v>
      </c>
      <c r="AQ30" s="965"/>
      <c r="AR30" s="965"/>
      <c r="AS30" s="965"/>
      <c r="AT30" s="965"/>
      <c r="AU30" s="965" t="s">
        <v>331</v>
      </c>
      <c r="AV30" s="965"/>
      <c r="AW30" s="965"/>
      <c r="AX30" s="965"/>
      <c r="AY30" s="965"/>
      <c r="AZ30" s="1035" t="s">
        <v>331</v>
      </c>
      <c r="BA30" s="1035"/>
      <c r="BB30" s="1035"/>
      <c r="BC30" s="1035"/>
      <c r="BD30" s="1035"/>
      <c r="BE30" s="966"/>
      <c r="BF30" s="966"/>
      <c r="BG30" s="966"/>
      <c r="BH30" s="966"/>
      <c r="BI30" s="967"/>
      <c r="BJ30" s="91"/>
      <c r="BK30" s="91"/>
      <c r="BL30" s="91"/>
      <c r="BM30" s="91"/>
      <c r="BN30" s="91"/>
      <c r="BO30" s="100"/>
      <c r="BP30" s="100"/>
      <c r="BQ30" s="97">
        <v>24</v>
      </c>
      <c r="BR30" s="98"/>
      <c r="BS30" s="986"/>
      <c r="BT30" s="987"/>
      <c r="BU30" s="987"/>
      <c r="BV30" s="987"/>
      <c r="BW30" s="987"/>
      <c r="BX30" s="987"/>
      <c r="BY30" s="987"/>
      <c r="BZ30" s="987"/>
      <c r="CA30" s="987"/>
      <c r="CB30" s="987"/>
      <c r="CC30" s="987"/>
      <c r="CD30" s="987"/>
      <c r="CE30" s="987"/>
      <c r="CF30" s="987"/>
      <c r="CG30" s="1008"/>
      <c r="CH30" s="983"/>
      <c r="CI30" s="984"/>
      <c r="CJ30" s="984"/>
      <c r="CK30" s="984"/>
      <c r="CL30" s="985"/>
      <c r="CM30" s="983"/>
      <c r="CN30" s="984"/>
      <c r="CO30" s="984"/>
      <c r="CP30" s="984"/>
      <c r="CQ30" s="985"/>
      <c r="CR30" s="983"/>
      <c r="CS30" s="984"/>
      <c r="CT30" s="984"/>
      <c r="CU30" s="984"/>
      <c r="CV30" s="985"/>
      <c r="CW30" s="983"/>
      <c r="CX30" s="984"/>
      <c r="CY30" s="984"/>
      <c r="CZ30" s="984"/>
      <c r="DA30" s="985"/>
      <c r="DB30" s="983"/>
      <c r="DC30" s="984"/>
      <c r="DD30" s="984"/>
      <c r="DE30" s="984"/>
      <c r="DF30" s="985"/>
      <c r="DG30" s="983"/>
      <c r="DH30" s="984"/>
      <c r="DI30" s="984"/>
      <c r="DJ30" s="984"/>
      <c r="DK30" s="985"/>
      <c r="DL30" s="983"/>
      <c r="DM30" s="984"/>
      <c r="DN30" s="984"/>
      <c r="DO30" s="984"/>
      <c r="DP30" s="985"/>
      <c r="DQ30" s="983"/>
      <c r="DR30" s="984"/>
      <c r="DS30" s="984"/>
      <c r="DT30" s="984"/>
      <c r="DU30" s="985"/>
      <c r="DV30" s="986"/>
      <c r="DW30" s="987"/>
      <c r="DX30" s="987"/>
      <c r="DY30" s="987"/>
      <c r="DZ30" s="988"/>
      <c r="EA30" s="89"/>
    </row>
    <row r="31" spans="1:131" ht="26.25" customHeight="1" x14ac:dyDescent="0.2">
      <c r="A31" s="101">
        <v>4</v>
      </c>
      <c r="B31" s="1024" t="s">
        <v>352</v>
      </c>
      <c r="C31" s="1025"/>
      <c r="D31" s="1025"/>
      <c r="E31" s="1025"/>
      <c r="F31" s="1025"/>
      <c r="G31" s="1025"/>
      <c r="H31" s="1025"/>
      <c r="I31" s="1025"/>
      <c r="J31" s="1025"/>
      <c r="K31" s="1025"/>
      <c r="L31" s="1025"/>
      <c r="M31" s="1025"/>
      <c r="N31" s="1025"/>
      <c r="O31" s="1025"/>
      <c r="P31" s="1026"/>
      <c r="Q31" s="1032">
        <v>5456</v>
      </c>
      <c r="R31" s="1033"/>
      <c r="S31" s="1033"/>
      <c r="T31" s="1033"/>
      <c r="U31" s="1033"/>
      <c r="V31" s="1033">
        <v>5173</v>
      </c>
      <c r="W31" s="1033"/>
      <c r="X31" s="1033"/>
      <c r="Y31" s="1033"/>
      <c r="Z31" s="1033"/>
      <c r="AA31" s="1033">
        <v>283</v>
      </c>
      <c r="AB31" s="1033"/>
      <c r="AC31" s="1033"/>
      <c r="AD31" s="1033"/>
      <c r="AE31" s="1034"/>
      <c r="AF31" s="1029">
        <v>2123</v>
      </c>
      <c r="AG31" s="1030"/>
      <c r="AH31" s="1030"/>
      <c r="AI31" s="1030"/>
      <c r="AJ31" s="1031"/>
      <c r="AK31" s="974">
        <v>2077</v>
      </c>
      <c r="AL31" s="965"/>
      <c r="AM31" s="965"/>
      <c r="AN31" s="965"/>
      <c r="AO31" s="965"/>
      <c r="AP31" s="965">
        <v>25981</v>
      </c>
      <c r="AQ31" s="965"/>
      <c r="AR31" s="965"/>
      <c r="AS31" s="965"/>
      <c r="AT31" s="965"/>
      <c r="AU31" s="965">
        <v>12133</v>
      </c>
      <c r="AV31" s="965"/>
      <c r="AW31" s="965"/>
      <c r="AX31" s="965"/>
      <c r="AY31" s="965"/>
      <c r="AZ31" s="1035" t="s">
        <v>331</v>
      </c>
      <c r="BA31" s="1035"/>
      <c r="BB31" s="1035"/>
      <c r="BC31" s="1035"/>
      <c r="BD31" s="1035"/>
      <c r="BE31" s="966" t="s">
        <v>353</v>
      </c>
      <c r="BF31" s="966"/>
      <c r="BG31" s="966"/>
      <c r="BH31" s="966"/>
      <c r="BI31" s="967"/>
      <c r="BJ31" s="91"/>
      <c r="BK31" s="91"/>
      <c r="BL31" s="91"/>
      <c r="BM31" s="91"/>
      <c r="BN31" s="91"/>
      <c r="BO31" s="100"/>
      <c r="BP31" s="100"/>
      <c r="BQ31" s="97">
        <v>25</v>
      </c>
      <c r="BR31" s="98"/>
      <c r="BS31" s="986"/>
      <c r="BT31" s="987"/>
      <c r="BU31" s="987"/>
      <c r="BV31" s="987"/>
      <c r="BW31" s="987"/>
      <c r="BX31" s="987"/>
      <c r="BY31" s="987"/>
      <c r="BZ31" s="987"/>
      <c r="CA31" s="987"/>
      <c r="CB31" s="987"/>
      <c r="CC31" s="987"/>
      <c r="CD31" s="987"/>
      <c r="CE31" s="987"/>
      <c r="CF31" s="987"/>
      <c r="CG31" s="1008"/>
      <c r="CH31" s="983"/>
      <c r="CI31" s="984"/>
      <c r="CJ31" s="984"/>
      <c r="CK31" s="984"/>
      <c r="CL31" s="985"/>
      <c r="CM31" s="983"/>
      <c r="CN31" s="984"/>
      <c r="CO31" s="984"/>
      <c r="CP31" s="984"/>
      <c r="CQ31" s="985"/>
      <c r="CR31" s="983"/>
      <c r="CS31" s="984"/>
      <c r="CT31" s="984"/>
      <c r="CU31" s="984"/>
      <c r="CV31" s="985"/>
      <c r="CW31" s="983"/>
      <c r="CX31" s="984"/>
      <c r="CY31" s="984"/>
      <c r="CZ31" s="984"/>
      <c r="DA31" s="985"/>
      <c r="DB31" s="983"/>
      <c r="DC31" s="984"/>
      <c r="DD31" s="984"/>
      <c r="DE31" s="984"/>
      <c r="DF31" s="985"/>
      <c r="DG31" s="983"/>
      <c r="DH31" s="984"/>
      <c r="DI31" s="984"/>
      <c r="DJ31" s="984"/>
      <c r="DK31" s="985"/>
      <c r="DL31" s="983"/>
      <c r="DM31" s="984"/>
      <c r="DN31" s="984"/>
      <c r="DO31" s="984"/>
      <c r="DP31" s="985"/>
      <c r="DQ31" s="983"/>
      <c r="DR31" s="984"/>
      <c r="DS31" s="984"/>
      <c r="DT31" s="984"/>
      <c r="DU31" s="985"/>
      <c r="DV31" s="986"/>
      <c r="DW31" s="987"/>
      <c r="DX31" s="987"/>
      <c r="DY31" s="987"/>
      <c r="DZ31" s="988"/>
      <c r="EA31" s="89"/>
    </row>
    <row r="32" spans="1:131" ht="26.25" customHeight="1" x14ac:dyDescent="0.2">
      <c r="A32" s="101">
        <v>5</v>
      </c>
      <c r="B32" s="1024" t="s">
        <v>354</v>
      </c>
      <c r="C32" s="1025"/>
      <c r="D32" s="1025"/>
      <c r="E32" s="1025"/>
      <c r="F32" s="1025"/>
      <c r="G32" s="1025"/>
      <c r="H32" s="1025"/>
      <c r="I32" s="1025"/>
      <c r="J32" s="1025"/>
      <c r="K32" s="1025"/>
      <c r="L32" s="1025"/>
      <c r="M32" s="1025"/>
      <c r="N32" s="1025"/>
      <c r="O32" s="1025"/>
      <c r="P32" s="1026"/>
      <c r="Q32" s="1032">
        <v>13655</v>
      </c>
      <c r="R32" s="1033"/>
      <c r="S32" s="1033"/>
      <c r="T32" s="1033"/>
      <c r="U32" s="1033"/>
      <c r="V32" s="1033">
        <v>12537</v>
      </c>
      <c r="W32" s="1033"/>
      <c r="X32" s="1033"/>
      <c r="Y32" s="1033"/>
      <c r="Z32" s="1033"/>
      <c r="AA32" s="1033">
        <v>1118</v>
      </c>
      <c r="AB32" s="1033"/>
      <c r="AC32" s="1033"/>
      <c r="AD32" s="1033"/>
      <c r="AE32" s="1034"/>
      <c r="AF32" s="1029">
        <v>4936</v>
      </c>
      <c r="AG32" s="1030"/>
      <c r="AH32" s="1030"/>
      <c r="AI32" s="1030"/>
      <c r="AJ32" s="1031"/>
      <c r="AK32" s="974">
        <v>1526</v>
      </c>
      <c r="AL32" s="965"/>
      <c r="AM32" s="965"/>
      <c r="AN32" s="965"/>
      <c r="AO32" s="965"/>
      <c r="AP32" s="965">
        <v>7704</v>
      </c>
      <c r="AQ32" s="965"/>
      <c r="AR32" s="965"/>
      <c r="AS32" s="965"/>
      <c r="AT32" s="965"/>
      <c r="AU32" s="965">
        <v>4969</v>
      </c>
      <c r="AV32" s="965"/>
      <c r="AW32" s="965"/>
      <c r="AX32" s="965"/>
      <c r="AY32" s="965"/>
      <c r="AZ32" s="1035" t="s">
        <v>331</v>
      </c>
      <c r="BA32" s="1035"/>
      <c r="BB32" s="1035"/>
      <c r="BC32" s="1035"/>
      <c r="BD32" s="1035"/>
      <c r="BE32" s="966" t="s">
        <v>353</v>
      </c>
      <c r="BF32" s="966"/>
      <c r="BG32" s="966"/>
      <c r="BH32" s="966"/>
      <c r="BI32" s="967"/>
      <c r="BJ32" s="91"/>
      <c r="BK32" s="91"/>
      <c r="BL32" s="91"/>
      <c r="BM32" s="91"/>
      <c r="BN32" s="91"/>
      <c r="BO32" s="100"/>
      <c r="BP32" s="100"/>
      <c r="BQ32" s="97">
        <v>26</v>
      </c>
      <c r="BR32" s="98"/>
      <c r="BS32" s="986"/>
      <c r="BT32" s="987"/>
      <c r="BU32" s="987"/>
      <c r="BV32" s="987"/>
      <c r="BW32" s="987"/>
      <c r="BX32" s="987"/>
      <c r="BY32" s="987"/>
      <c r="BZ32" s="987"/>
      <c r="CA32" s="987"/>
      <c r="CB32" s="987"/>
      <c r="CC32" s="987"/>
      <c r="CD32" s="987"/>
      <c r="CE32" s="987"/>
      <c r="CF32" s="987"/>
      <c r="CG32" s="1008"/>
      <c r="CH32" s="983"/>
      <c r="CI32" s="984"/>
      <c r="CJ32" s="984"/>
      <c r="CK32" s="984"/>
      <c r="CL32" s="985"/>
      <c r="CM32" s="983"/>
      <c r="CN32" s="984"/>
      <c r="CO32" s="984"/>
      <c r="CP32" s="984"/>
      <c r="CQ32" s="985"/>
      <c r="CR32" s="983"/>
      <c r="CS32" s="984"/>
      <c r="CT32" s="984"/>
      <c r="CU32" s="984"/>
      <c r="CV32" s="985"/>
      <c r="CW32" s="983"/>
      <c r="CX32" s="984"/>
      <c r="CY32" s="984"/>
      <c r="CZ32" s="984"/>
      <c r="DA32" s="985"/>
      <c r="DB32" s="983"/>
      <c r="DC32" s="984"/>
      <c r="DD32" s="984"/>
      <c r="DE32" s="984"/>
      <c r="DF32" s="985"/>
      <c r="DG32" s="983"/>
      <c r="DH32" s="984"/>
      <c r="DI32" s="984"/>
      <c r="DJ32" s="984"/>
      <c r="DK32" s="985"/>
      <c r="DL32" s="983"/>
      <c r="DM32" s="984"/>
      <c r="DN32" s="984"/>
      <c r="DO32" s="984"/>
      <c r="DP32" s="985"/>
      <c r="DQ32" s="983"/>
      <c r="DR32" s="984"/>
      <c r="DS32" s="984"/>
      <c r="DT32" s="984"/>
      <c r="DU32" s="985"/>
      <c r="DV32" s="986"/>
      <c r="DW32" s="987"/>
      <c r="DX32" s="987"/>
      <c r="DY32" s="987"/>
      <c r="DZ32" s="988"/>
      <c r="EA32" s="89"/>
    </row>
    <row r="33" spans="1:131" ht="26.25" customHeight="1" x14ac:dyDescent="0.2">
      <c r="A33" s="101">
        <v>6</v>
      </c>
      <c r="B33" s="1024"/>
      <c r="C33" s="1025"/>
      <c r="D33" s="1025"/>
      <c r="E33" s="1025"/>
      <c r="F33" s="1025"/>
      <c r="G33" s="1025"/>
      <c r="H33" s="1025"/>
      <c r="I33" s="1025"/>
      <c r="J33" s="1025"/>
      <c r="K33" s="1025"/>
      <c r="L33" s="1025"/>
      <c r="M33" s="1025"/>
      <c r="N33" s="1025"/>
      <c r="O33" s="1025"/>
      <c r="P33" s="1026"/>
      <c r="Q33" s="1032"/>
      <c r="R33" s="1033"/>
      <c r="S33" s="1033"/>
      <c r="T33" s="1033"/>
      <c r="U33" s="1033"/>
      <c r="V33" s="1033"/>
      <c r="W33" s="1033"/>
      <c r="X33" s="1033"/>
      <c r="Y33" s="1033"/>
      <c r="Z33" s="1033"/>
      <c r="AA33" s="1033"/>
      <c r="AB33" s="1033"/>
      <c r="AC33" s="1033"/>
      <c r="AD33" s="1033"/>
      <c r="AE33" s="1034"/>
      <c r="AF33" s="1029"/>
      <c r="AG33" s="1030"/>
      <c r="AH33" s="1030"/>
      <c r="AI33" s="1030"/>
      <c r="AJ33" s="1031"/>
      <c r="AK33" s="974"/>
      <c r="AL33" s="965"/>
      <c r="AM33" s="965"/>
      <c r="AN33" s="965"/>
      <c r="AO33" s="965"/>
      <c r="AP33" s="965"/>
      <c r="AQ33" s="965"/>
      <c r="AR33" s="965"/>
      <c r="AS33" s="965"/>
      <c r="AT33" s="965"/>
      <c r="AU33" s="965"/>
      <c r="AV33" s="965"/>
      <c r="AW33" s="965"/>
      <c r="AX33" s="965"/>
      <c r="AY33" s="965"/>
      <c r="AZ33" s="1035"/>
      <c r="BA33" s="1035"/>
      <c r="BB33" s="1035"/>
      <c r="BC33" s="1035"/>
      <c r="BD33" s="1035"/>
      <c r="BE33" s="966"/>
      <c r="BF33" s="966"/>
      <c r="BG33" s="966"/>
      <c r="BH33" s="966"/>
      <c r="BI33" s="967"/>
      <c r="BJ33" s="91"/>
      <c r="BK33" s="91"/>
      <c r="BL33" s="91"/>
      <c r="BM33" s="91"/>
      <c r="BN33" s="91"/>
      <c r="BO33" s="100"/>
      <c r="BP33" s="100"/>
      <c r="BQ33" s="97">
        <v>27</v>
      </c>
      <c r="BR33" s="98"/>
      <c r="BS33" s="986"/>
      <c r="BT33" s="987"/>
      <c r="BU33" s="987"/>
      <c r="BV33" s="987"/>
      <c r="BW33" s="987"/>
      <c r="BX33" s="987"/>
      <c r="BY33" s="987"/>
      <c r="BZ33" s="987"/>
      <c r="CA33" s="987"/>
      <c r="CB33" s="987"/>
      <c r="CC33" s="987"/>
      <c r="CD33" s="987"/>
      <c r="CE33" s="987"/>
      <c r="CF33" s="987"/>
      <c r="CG33" s="1008"/>
      <c r="CH33" s="983"/>
      <c r="CI33" s="984"/>
      <c r="CJ33" s="984"/>
      <c r="CK33" s="984"/>
      <c r="CL33" s="985"/>
      <c r="CM33" s="983"/>
      <c r="CN33" s="984"/>
      <c r="CO33" s="984"/>
      <c r="CP33" s="984"/>
      <c r="CQ33" s="985"/>
      <c r="CR33" s="983"/>
      <c r="CS33" s="984"/>
      <c r="CT33" s="984"/>
      <c r="CU33" s="984"/>
      <c r="CV33" s="985"/>
      <c r="CW33" s="983"/>
      <c r="CX33" s="984"/>
      <c r="CY33" s="984"/>
      <c r="CZ33" s="984"/>
      <c r="DA33" s="985"/>
      <c r="DB33" s="983"/>
      <c r="DC33" s="984"/>
      <c r="DD33" s="984"/>
      <c r="DE33" s="984"/>
      <c r="DF33" s="985"/>
      <c r="DG33" s="983"/>
      <c r="DH33" s="984"/>
      <c r="DI33" s="984"/>
      <c r="DJ33" s="984"/>
      <c r="DK33" s="985"/>
      <c r="DL33" s="983"/>
      <c r="DM33" s="984"/>
      <c r="DN33" s="984"/>
      <c r="DO33" s="984"/>
      <c r="DP33" s="985"/>
      <c r="DQ33" s="983"/>
      <c r="DR33" s="984"/>
      <c r="DS33" s="984"/>
      <c r="DT33" s="984"/>
      <c r="DU33" s="985"/>
      <c r="DV33" s="986"/>
      <c r="DW33" s="987"/>
      <c r="DX33" s="987"/>
      <c r="DY33" s="987"/>
      <c r="DZ33" s="988"/>
      <c r="EA33" s="89"/>
    </row>
    <row r="34" spans="1:131" ht="26.25" customHeight="1" x14ac:dyDescent="0.2">
      <c r="A34" s="101">
        <v>7</v>
      </c>
      <c r="B34" s="1024"/>
      <c r="C34" s="1025"/>
      <c r="D34" s="1025"/>
      <c r="E34" s="1025"/>
      <c r="F34" s="1025"/>
      <c r="G34" s="1025"/>
      <c r="H34" s="1025"/>
      <c r="I34" s="1025"/>
      <c r="J34" s="1025"/>
      <c r="K34" s="1025"/>
      <c r="L34" s="1025"/>
      <c r="M34" s="1025"/>
      <c r="N34" s="1025"/>
      <c r="O34" s="1025"/>
      <c r="P34" s="1026"/>
      <c r="Q34" s="1032"/>
      <c r="R34" s="1033"/>
      <c r="S34" s="1033"/>
      <c r="T34" s="1033"/>
      <c r="U34" s="1033"/>
      <c r="V34" s="1033"/>
      <c r="W34" s="1033"/>
      <c r="X34" s="1033"/>
      <c r="Y34" s="1033"/>
      <c r="Z34" s="1033"/>
      <c r="AA34" s="1033"/>
      <c r="AB34" s="1033"/>
      <c r="AC34" s="1033"/>
      <c r="AD34" s="1033"/>
      <c r="AE34" s="1034"/>
      <c r="AF34" s="1029"/>
      <c r="AG34" s="1030"/>
      <c r="AH34" s="1030"/>
      <c r="AI34" s="1030"/>
      <c r="AJ34" s="1031"/>
      <c r="AK34" s="974"/>
      <c r="AL34" s="965"/>
      <c r="AM34" s="965"/>
      <c r="AN34" s="965"/>
      <c r="AO34" s="965"/>
      <c r="AP34" s="965"/>
      <c r="AQ34" s="965"/>
      <c r="AR34" s="965"/>
      <c r="AS34" s="965"/>
      <c r="AT34" s="965"/>
      <c r="AU34" s="965"/>
      <c r="AV34" s="965"/>
      <c r="AW34" s="965"/>
      <c r="AX34" s="965"/>
      <c r="AY34" s="965"/>
      <c r="AZ34" s="1035"/>
      <c r="BA34" s="1035"/>
      <c r="BB34" s="1035"/>
      <c r="BC34" s="1035"/>
      <c r="BD34" s="1035"/>
      <c r="BE34" s="966"/>
      <c r="BF34" s="966"/>
      <c r="BG34" s="966"/>
      <c r="BH34" s="966"/>
      <c r="BI34" s="967"/>
      <c r="BJ34" s="91"/>
      <c r="BK34" s="91"/>
      <c r="BL34" s="91"/>
      <c r="BM34" s="91"/>
      <c r="BN34" s="91"/>
      <c r="BO34" s="100"/>
      <c r="BP34" s="100"/>
      <c r="BQ34" s="97">
        <v>28</v>
      </c>
      <c r="BR34" s="98"/>
      <c r="BS34" s="986"/>
      <c r="BT34" s="987"/>
      <c r="BU34" s="987"/>
      <c r="BV34" s="987"/>
      <c r="BW34" s="987"/>
      <c r="BX34" s="987"/>
      <c r="BY34" s="987"/>
      <c r="BZ34" s="987"/>
      <c r="CA34" s="987"/>
      <c r="CB34" s="987"/>
      <c r="CC34" s="987"/>
      <c r="CD34" s="987"/>
      <c r="CE34" s="987"/>
      <c r="CF34" s="987"/>
      <c r="CG34" s="1008"/>
      <c r="CH34" s="983"/>
      <c r="CI34" s="984"/>
      <c r="CJ34" s="984"/>
      <c r="CK34" s="984"/>
      <c r="CL34" s="985"/>
      <c r="CM34" s="983"/>
      <c r="CN34" s="984"/>
      <c r="CO34" s="984"/>
      <c r="CP34" s="984"/>
      <c r="CQ34" s="985"/>
      <c r="CR34" s="983"/>
      <c r="CS34" s="984"/>
      <c r="CT34" s="984"/>
      <c r="CU34" s="984"/>
      <c r="CV34" s="985"/>
      <c r="CW34" s="983"/>
      <c r="CX34" s="984"/>
      <c r="CY34" s="984"/>
      <c r="CZ34" s="984"/>
      <c r="DA34" s="985"/>
      <c r="DB34" s="983"/>
      <c r="DC34" s="984"/>
      <c r="DD34" s="984"/>
      <c r="DE34" s="984"/>
      <c r="DF34" s="985"/>
      <c r="DG34" s="983"/>
      <c r="DH34" s="984"/>
      <c r="DI34" s="984"/>
      <c r="DJ34" s="984"/>
      <c r="DK34" s="985"/>
      <c r="DL34" s="983"/>
      <c r="DM34" s="984"/>
      <c r="DN34" s="984"/>
      <c r="DO34" s="984"/>
      <c r="DP34" s="985"/>
      <c r="DQ34" s="983"/>
      <c r="DR34" s="984"/>
      <c r="DS34" s="984"/>
      <c r="DT34" s="984"/>
      <c r="DU34" s="985"/>
      <c r="DV34" s="986"/>
      <c r="DW34" s="987"/>
      <c r="DX34" s="987"/>
      <c r="DY34" s="987"/>
      <c r="DZ34" s="988"/>
      <c r="EA34" s="89"/>
    </row>
    <row r="35" spans="1:131" ht="26.25" customHeight="1" x14ac:dyDescent="0.2">
      <c r="A35" s="101">
        <v>8</v>
      </c>
      <c r="B35" s="1024"/>
      <c r="C35" s="1025"/>
      <c r="D35" s="1025"/>
      <c r="E35" s="1025"/>
      <c r="F35" s="1025"/>
      <c r="G35" s="1025"/>
      <c r="H35" s="1025"/>
      <c r="I35" s="1025"/>
      <c r="J35" s="1025"/>
      <c r="K35" s="1025"/>
      <c r="L35" s="1025"/>
      <c r="M35" s="1025"/>
      <c r="N35" s="1025"/>
      <c r="O35" s="1025"/>
      <c r="P35" s="1026"/>
      <c r="Q35" s="1032"/>
      <c r="R35" s="1033"/>
      <c r="S35" s="1033"/>
      <c r="T35" s="1033"/>
      <c r="U35" s="1033"/>
      <c r="V35" s="1033"/>
      <c r="W35" s="1033"/>
      <c r="X35" s="1033"/>
      <c r="Y35" s="1033"/>
      <c r="Z35" s="1033"/>
      <c r="AA35" s="1033"/>
      <c r="AB35" s="1033"/>
      <c r="AC35" s="1033"/>
      <c r="AD35" s="1033"/>
      <c r="AE35" s="1034"/>
      <c r="AF35" s="1029"/>
      <c r="AG35" s="1030"/>
      <c r="AH35" s="1030"/>
      <c r="AI35" s="1030"/>
      <c r="AJ35" s="1031"/>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86"/>
      <c r="BT35" s="987"/>
      <c r="BU35" s="987"/>
      <c r="BV35" s="987"/>
      <c r="BW35" s="987"/>
      <c r="BX35" s="987"/>
      <c r="BY35" s="987"/>
      <c r="BZ35" s="987"/>
      <c r="CA35" s="987"/>
      <c r="CB35" s="987"/>
      <c r="CC35" s="987"/>
      <c r="CD35" s="987"/>
      <c r="CE35" s="987"/>
      <c r="CF35" s="987"/>
      <c r="CG35" s="1008"/>
      <c r="CH35" s="983"/>
      <c r="CI35" s="984"/>
      <c r="CJ35" s="984"/>
      <c r="CK35" s="984"/>
      <c r="CL35" s="985"/>
      <c r="CM35" s="983"/>
      <c r="CN35" s="984"/>
      <c r="CO35" s="984"/>
      <c r="CP35" s="984"/>
      <c r="CQ35" s="985"/>
      <c r="CR35" s="983"/>
      <c r="CS35" s="984"/>
      <c r="CT35" s="984"/>
      <c r="CU35" s="984"/>
      <c r="CV35" s="985"/>
      <c r="CW35" s="983"/>
      <c r="CX35" s="984"/>
      <c r="CY35" s="984"/>
      <c r="CZ35" s="984"/>
      <c r="DA35" s="985"/>
      <c r="DB35" s="983"/>
      <c r="DC35" s="984"/>
      <c r="DD35" s="984"/>
      <c r="DE35" s="984"/>
      <c r="DF35" s="985"/>
      <c r="DG35" s="983"/>
      <c r="DH35" s="984"/>
      <c r="DI35" s="984"/>
      <c r="DJ35" s="984"/>
      <c r="DK35" s="985"/>
      <c r="DL35" s="983"/>
      <c r="DM35" s="984"/>
      <c r="DN35" s="984"/>
      <c r="DO35" s="984"/>
      <c r="DP35" s="985"/>
      <c r="DQ35" s="983"/>
      <c r="DR35" s="984"/>
      <c r="DS35" s="984"/>
      <c r="DT35" s="984"/>
      <c r="DU35" s="985"/>
      <c r="DV35" s="986"/>
      <c r="DW35" s="987"/>
      <c r="DX35" s="987"/>
      <c r="DY35" s="987"/>
      <c r="DZ35" s="988"/>
      <c r="EA35" s="89"/>
    </row>
    <row r="36" spans="1:131" ht="26.25" customHeight="1" x14ac:dyDescent="0.2">
      <c r="A36" s="101">
        <v>9</v>
      </c>
      <c r="B36" s="1024"/>
      <c r="C36" s="1025"/>
      <c r="D36" s="1025"/>
      <c r="E36" s="1025"/>
      <c r="F36" s="1025"/>
      <c r="G36" s="1025"/>
      <c r="H36" s="1025"/>
      <c r="I36" s="1025"/>
      <c r="J36" s="1025"/>
      <c r="K36" s="1025"/>
      <c r="L36" s="1025"/>
      <c r="M36" s="1025"/>
      <c r="N36" s="1025"/>
      <c r="O36" s="1025"/>
      <c r="P36" s="1026"/>
      <c r="Q36" s="1032"/>
      <c r="R36" s="1033"/>
      <c r="S36" s="1033"/>
      <c r="T36" s="1033"/>
      <c r="U36" s="1033"/>
      <c r="V36" s="1033"/>
      <c r="W36" s="1033"/>
      <c r="X36" s="1033"/>
      <c r="Y36" s="1033"/>
      <c r="Z36" s="1033"/>
      <c r="AA36" s="1033"/>
      <c r="AB36" s="1033"/>
      <c r="AC36" s="1033"/>
      <c r="AD36" s="1033"/>
      <c r="AE36" s="1034"/>
      <c r="AF36" s="1029"/>
      <c r="AG36" s="1030"/>
      <c r="AH36" s="1030"/>
      <c r="AI36" s="1030"/>
      <c r="AJ36" s="1031"/>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86"/>
      <c r="BT36" s="987"/>
      <c r="BU36" s="987"/>
      <c r="BV36" s="987"/>
      <c r="BW36" s="987"/>
      <c r="BX36" s="987"/>
      <c r="BY36" s="987"/>
      <c r="BZ36" s="987"/>
      <c r="CA36" s="987"/>
      <c r="CB36" s="987"/>
      <c r="CC36" s="987"/>
      <c r="CD36" s="987"/>
      <c r="CE36" s="987"/>
      <c r="CF36" s="987"/>
      <c r="CG36" s="1008"/>
      <c r="CH36" s="983"/>
      <c r="CI36" s="984"/>
      <c r="CJ36" s="984"/>
      <c r="CK36" s="984"/>
      <c r="CL36" s="985"/>
      <c r="CM36" s="983"/>
      <c r="CN36" s="984"/>
      <c r="CO36" s="984"/>
      <c r="CP36" s="984"/>
      <c r="CQ36" s="985"/>
      <c r="CR36" s="983"/>
      <c r="CS36" s="984"/>
      <c r="CT36" s="984"/>
      <c r="CU36" s="984"/>
      <c r="CV36" s="985"/>
      <c r="CW36" s="983"/>
      <c r="CX36" s="984"/>
      <c r="CY36" s="984"/>
      <c r="CZ36" s="984"/>
      <c r="DA36" s="985"/>
      <c r="DB36" s="983"/>
      <c r="DC36" s="984"/>
      <c r="DD36" s="984"/>
      <c r="DE36" s="984"/>
      <c r="DF36" s="985"/>
      <c r="DG36" s="983"/>
      <c r="DH36" s="984"/>
      <c r="DI36" s="984"/>
      <c r="DJ36" s="984"/>
      <c r="DK36" s="985"/>
      <c r="DL36" s="983"/>
      <c r="DM36" s="984"/>
      <c r="DN36" s="984"/>
      <c r="DO36" s="984"/>
      <c r="DP36" s="985"/>
      <c r="DQ36" s="983"/>
      <c r="DR36" s="984"/>
      <c r="DS36" s="984"/>
      <c r="DT36" s="984"/>
      <c r="DU36" s="985"/>
      <c r="DV36" s="986"/>
      <c r="DW36" s="987"/>
      <c r="DX36" s="987"/>
      <c r="DY36" s="987"/>
      <c r="DZ36" s="988"/>
      <c r="EA36" s="89"/>
    </row>
    <row r="37" spans="1:131" ht="26.25" customHeight="1" x14ac:dyDescent="0.2">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86"/>
      <c r="BT37" s="987"/>
      <c r="BU37" s="987"/>
      <c r="BV37" s="987"/>
      <c r="BW37" s="987"/>
      <c r="BX37" s="987"/>
      <c r="BY37" s="987"/>
      <c r="BZ37" s="987"/>
      <c r="CA37" s="987"/>
      <c r="CB37" s="987"/>
      <c r="CC37" s="987"/>
      <c r="CD37" s="987"/>
      <c r="CE37" s="987"/>
      <c r="CF37" s="987"/>
      <c r="CG37" s="1008"/>
      <c r="CH37" s="983"/>
      <c r="CI37" s="984"/>
      <c r="CJ37" s="984"/>
      <c r="CK37" s="984"/>
      <c r="CL37" s="985"/>
      <c r="CM37" s="983"/>
      <c r="CN37" s="984"/>
      <c r="CO37" s="984"/>
      <c r="CP37" s="984"/>
      <c r="CQ37" s="985"/>
      <c r="CR37" s="983"/>
      <c r="CS37" s="984"/>
      <c r="CT37" s="984"/>
      <c r="CU37" s="984"/>
      <c r="CV37" s="985"/>
      <c r="CW37" s="983"/>
      <c r="CX37" s="984"/>
      <c r="CY37" s="984"/>
      <c r="CZ37" s="984"/>
      <c r="DA37" s="985"/>
      <c r="DB37" s="983"/>
      <c r="DC37" s="984"/>
      <c r="DD37" s="984"/>
      <c r="DE37" s="984"/>
      <c r="DF37" s="985"/>
      <c r="DG37" s="983"/>
      <c r="DH37" s="984"/>
      <c r="DI37" s="984"/>
      <c r="DJ37" s="984"/>
      <c r="DK37" s="985"/>
      <c r="DL37" s="983"/>
      <c r="DM37" s="984"/>
      <c r="DN37" s="984"/>
      <c r="DO37" s="984"/>
      <c r="DP37" s="985"/>
      <c r="DQ37" s="983"/>
      <c r="DR37" s="984"/>
      <c r="DS37" s="984"/>
      <c r="DT37" s="984"/>
      <c r="DU37" s="985"/>
      <c r="DV37" s="986"/>
      <c r="DW37" s="987"/>
      <c r="DX37" s="987"/>
      <c r="DY37" s="987"/>
      <c r="DZ37" s="988"/>
      <c r="EA37" s="89"/>
    </row>
    <row r="38" spans="1:131" ht="26.25" customHeight="1" x14ac:dyDescent="0.2">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86"/>
      <c r="BT38" s="987"/>
      <c r="BU38" s="987"/>
      <c r="BV38" s="987"/>
      <c r="BW38" s="987"/>
      <c r="BX38" s="987"/>
      <c r="BY38" s="987"/>
      <c r="BZ38" s="987"/>
      <c r="CA38" s="987"/>
      <c r="CB38" s="987"/>
      <c r="CC38" s="987"/>
      <c r="CD38" s="987"/>
      <c r="CE38" s="987"/>
      <c r="CF38" s="987"/>
      <c r="CG38" s="1008"/>
      <c r="CH38" s="983"/>
      <c r="CI38" s="984"/>
      <c r="CJ38" s="984"/>
      <c r="CK38" s="984"/>
      <c r="CL38" s="985"/>
      <c r="CM38" s="983"/>
      <c r="CN38" s="984"/>
      <c r="CO38" s="984"/>
      <c r="CP38" s="984"/>
      <c r="CQ38" s="985"/>
      <c r="CR38" s="983"/>
      <c r="CS38" s="984"/>
      <c r="CT38" s="984"/>
      <c r="CU38" s="984"/>
      <c r="CV38" s="985"/>
      <c r="CW38" s="983"/>
      <c r="CX38" s="984"/>
      <c r="CY38" s="984"/>
      <c r="CZ38" s="984"/>
      <c r="DA38" s="985"/>
      <c r="DB38" s="983"/>
      <c r="DC38" s="984"/>
      <c r="DD38" s="984"/>
      <c r="DE38" s="984"/>
      <c r="DF38" s="985"/>
      <c r="DG38" s="983"/>
      <c r="DH38" s="984"/>
      <c r="DI38" s="984"/>
      <c r="DJ38" s="984"/>
      <c r="DK38" s="985"/>
      <c r="DL38" s="983"/>
      <c r="DM38" s="984"/>
      <c r="DN38" s="984"/>
      <c r="DO38" s="984"/>
      <c r="DP38" s="985"/>
      <c r="DQ38" s="983"/>
      <c r="DR38" s="984"/>
      <c r="DS38" s="984"/>
      <c r="DT38" s="984"/>
      <c r="DU38" s="985"/>
      <c r="DV38" s="986"/>
      <c r="DW38" s="987"/>
      <c r="DX38" s="987"/>
      <c r="DY38" s="987"/>
      <c r="DZ38" s="988"/>
      <c r="EA38" s="89"/>
    </row>
    <row r="39" spans="1:131" ht="26.25" customHeight="1" x14ac:dyDescent="0.2">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86"/>
      <c r="BT39" s="987"/>
      <c r="BU39" s="987"/>
      <c r="BV39" s="987"/>
      <c r="BW39" s="987"/>
      <c r="BX39" s="987"/>
      <c r="BY39" s="987"/>
      <c r="BZ39" s="987"/>
      <c r="CA39" s="987"/>
      <c r="CB39" s="987"/>
      <c r="CC39" s="987"/>
      <c r="CD39" s="987"/>
      <c r="CE39" s="987"/>
      <c r="CF39" s="987"/>
      <c r="CG39" s="1008"/>
      <c r="CH39" s="983"/>
      <c r="CI39" s="984"/>
      <c r="CJ39" s="984"/>
      <c r="CK39" s="984"/>
      <c r="CL39" s="985"/>
      <c r="CM39" s="983"/>
      <c r="CN39" s="984"/>
      <c r="CO39" s="984"/>
      <c r="CP39" s="984"/>
      <c r="CQ39" s="985"/>
      <c r="CR39" s="983"/>
      <c r="CS39" s="984"/>
      <c r="CT39" s="984"/>
      <c r="CU39" s="984"/>
      <c r="CV39" s="985"/>
      <c r="CW39" s="983"/>
      <c r="CX39" s="984"/>
      <c r="CY39" s="984"/>
      <c r="CZ39" s="984"/>
      <c r="DA39" s="985"/>
      <c r="DB39" s="983"/>
      <c r="DC39" s="984"/>
      <c r="DD39" s="984"/>
      <c r="DE39" s="984"/>
      <c r="DF39" s="985"/>
      <c r="DG39" s="983"/>
      <c r="DH39" s="984"/>
      <c r="DI39" s="984"/>
      <c r="DJ39" s="984"/>
      <c r="DK39" s="985"/>
      <c r="DL39" s="983"/>
      <c r="DM39" s="984"/>
      <c r="DN39" s="984"/>
      <c r="DO39" s="984"/>
      <c r="DP39" s="985"/>
      <c r="DQ39" s="983"/>
      <c r="DR39" s="984"/>
      <c r="DS39" s="984"/>
      <c r="DT39" s="984"/>
      <c r="DU39" s="985"/>
      <c r="DV39" s="986"/>
      <c r="DW39" s="987"/>
      <c r="DX39" s="987"/>
      <c r="DY39" s="987"/>
      <c r="DZ39" s="988"/>
      <c r="EA39" s="89"/>
    </row>
    <row r="40" spans="1:131" ht="26.25" customHeight="1" x14ac:dyDescent="0.2">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86"/>
      <c r="BT40" s="987"/>
      <c r="BU40" s="987"/>
      <c r="BV40" s="987"/>
      <c r="BW40" s="987"/>
      <c r="BX40" s="987"/>
      <c r="BY40" s="987"/>
      <c r="BZ40" s="987"/>
      <c r="CA40" s="987"/>
      <c r="CB40" s="987"/>
      <c r="CC40" s="987"/>
      <c r="CD40" s="987"/>
      <c r="CE40" s="987"/>
      <c r="CF40" s="987"/>
      <c r="CG40" s="1008"/>
      <c r="CH40" s="983"/>
      <c r="CI40" s="984"/>
      <c r="CJ40" s="984"/>
      <c r="CK40" s="984"/>
      <c r="CL40" s="985"/>
      <c r="CM40" s="983"/>
      <c r="CN40" s="984"/>
      <c r="CO40" s="984"/>
      <c r="CP40" s="984"/>
      <c r="CQ40" s="985"/>
      <c r="CR40" s="983"/>
      <c r="CS40" s="984"/>
      <c r="CT40" s="984"/>
      <c r="CU40" s="984"/>
      <c r="CV40" s="985"/>
      <c r="CW40" s="983"/>
      <c r="CX40" s="984"/>
      <c r="CY40" s="984"/>
      <c r="CZ40" s="984"/>
      <c r="DA40" s="985"/>
      <c r="DB40" s="983"/>
      <c r="DC40" s="984"/>
      <c r="DD40" s="984"/>
      <c r="DE40" s="984"/>
      <c r="DF40" s="985"/>
      <c r="DG40" s="983"/>
      <c r="DH40" s="984"/>
      <c r="DI40" s="984"/>
      <c r="DJ40" s="984"/>
      <c r="DK40" s="985"/>
      <c r="DL40" s="983"/>
      <c r="DM40" s="984"/>
      <c r="DN40" s="984"/>
      <c r="DO40" s="984"/>
      <c r="DP40" s="985"/>
      <c r="DQ40" s="983"/>
      <c r="DR40" s="984"/>
      <c r="DS40" s="984"/>
      <c r="DT40" s="984"/>
      <c r="DU40" s="985"/>
      <c r="DV40" s="986"/>
      <c r="DW40" s="987"/>
      <c r="DX40" s="987"/>
      <c r="DY40" s="987"/>
      <c r="DZ40" s="988"/>
      <c r="EA40" s="89"/>
    </row>
    <row r="41" spans="1:131" ht="26.25" customHeight="1" x14ac:dyDescent="0.2">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86"/>
      <c r="BT41" s="987"/>
      <c r="BU41" s="987"/>
      <c r="BV41" s="987"/>
      <c r="BW41" s="987"/>
      <c r="BX41" s="987"/>
      <c r="BY41" s="987"/>
      <c r="BZ41" s="987"/>
      <c r="CA41" s="987"/>
      <c r="CB41" s="987"/>
      <c r="CC41" s="987"/>
      <c r="CD41" s="987"/>
      <c r="CE41" s="987"/>
      <c r="CF41" s="987"/>
      <c r="CG41" s="1008"/>
      <c r="CH41" s="983"/>
      <c r="CI41" s="984"/>
      <c r="CJ41" s="984"/>
      <c r="CK41" s="984"/>
      <c r="CL41" s="985"/>
      <c r="CM41" s="983"/>
      <c r="CN41" s="984"/>
      <c r="CO41" s="984"/>
      <c r="CP41" s="984"/>
      <c r="CQ41" s="985"/>
      <c r="CR41" s="983"/>
      <c r="CS41" s="984"/>
      <c r="CT41" s="984"/>
      <c r="CU41" s="984"/>
      <c r="CV41" s="985"/>
      <c r="CW41" s="983"/>
      <c r="CX41" s="984"/>
      <c r="CY41" s="984"/>
      <c r="CZ41" s="984"/>
      <c r="DA41" s="985"/>
      <c r="DB41" s="983"/>
      <c r="DC41" s="984"/>
      <c r="DD41" s="984"/>
      <c r="DE41" s="984"/>
      <c r="DF41" s="985"/>
      <c r="DG41" s="983"/>
      <c r="DH41" s="984"/>
      <c r="DI41" s="984"/>
      <c r="DJ41" s="984"/>
      <c r="DK41" s="985"/>
      <c r="DL41" s="983"/>
      <c r="DM41" s="984"/>
      <c r="DN41" s="984"/>
      <c r="DO41" s="984"/>
      <c r="DP41" s="985"/>
      <c r="DQ41" s="983"/>
      <c r="DR41" s="984"/>
      <c r="DS41" s="984"/>
      <c r="DT41" s="984"/>
      <c r="DU41" s="985"/>
      <c r="DV41" s="986"/>
      <c r="DW41" s="987"/>
      <c r="DX41" s="987"/>
      <c r="DY41" s="987"/>
      <c r="DZ41" s="988"/>
      <c r="EA41" s="89"/>
    </row>
    <row r="42" spans="1:131" ht="26.25" customHeight="1" x14ac:dyDescent="0.2">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86"/>
      <c r="BT42" s="987"/>
      <c r="BU42" s="987"/>
      <c r="BV42" s="987"/>
      <c r="BW42" s="987"/>
      <c r="BX42" s="987"/>
      <c r="BY42" s="987"/>
      <c r="BZ42" s="987"/>
      <c r="CA42" s="987"/>
      <c r="CB42" s="987"/>
      <c r="CC42" s="987"/>
      <c r="CD42" s="987"/>
      <c r="CE42" s="987"/>
      <c r="CF42" s="987"/>
      <c r="CG42" s="1008"/>
      <c r="CH42" s="983"/>
      <c r="CI42" s="984"/>
      <c r="CJ42" s="984"/>
      <c r="CK42" s="984"/>
      <c r="CL42" s="985"/>
      <c r="CM42" s="983"/>
      <c r="CN42" s="984"/>
      <c r="CO42" s="984"/>
      <c r="CP42" s="984"/>
      <c r="CQ42" s="985"/>
      <c r="CR42" s="983"/>
      <c r="CS42" s="984"/>
      <c r="CT42" s="984"/>
      <c r="CU42" s="984"/>
      <c r="CV42" s="985"/>
      <c r="CW42" s="983"/>
      <c r="CX42" s="984"/>
      <c r="CY42" s="984"/>
      <c r="CZ42" s="984"/>
      <c r="DA42" s="985"/>
      <c r="DB42" s="983"/>
      <c r="DC42" s="984"/>
      <c r="DD42" s="984"/>
      <c r="DE42" s="984"/>
      <c r="DF42" s="985"/>
      <c r="DG42" s="983"/>
      <c r="DH42" s="984"/>
      <c r="DI42" s="984"/>
      <c r="DJ42" s="984"/>
      <c r="DK42" s="985"/>
      <c r="DL42" s="983"/>
      <c r="DM42" s="984"/>
      <c r="DN42" s="984"/>
      <c r="DO42" s="984"/>
      <c r="DP42" s="985"/>
      <c r="DQ42" s="983"/>
      <c r="DR42" s="984"/>
      <c r="DS42" s="984"/>
      <c r="DT42" s="984"/>
      <c r="DU42" s="985"/>
      <c r="DV42" s="986"/>
      <c r="DW42" s="987"/>
      <c r="DX42" s="987"/>
      <c r="DY42" s="987"/>
      <c r="DZ42" s="988"/>
      <c r="EA42" s="89"/>
    </row>
    <row r="43" spans="1:131" ht="26.25" customHeight="1" x14ac:dyDescent="0.2">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86"/>
      <c r="BT43" s="987"/>
      <c r="BU43" s="987"/>
      <c r="BV43" s="987"/>
      <c r="BW43" s="987"/>
      <c r="BX43" s="987"/>
      <c r="BY43" s="987"/>
      <c r="BZ43" s="987"/>
      <c r="CA43" s="987"/>
      <c r="CB43" s="987"/>
      <c r="CC43" s="987"/>
      <c r="CD43" s="987"/>
      <c r="CE43" s="987"/>
      <c r="CF43" s="987"/>
      <c r="CG43" s="1008"/>
      <c r="CH43" s="983"/>
      <c r="CI43" s="984"/>
      <c r="CJ43" s="984"/>
      <c r="CK43" s="984"/>
      <c r="CL43" s="985"/>
      <c r="CM43" s="983"/>
      <c r="CN43" s="984"/>
      <c r="CO43" s="984"/>
      <c r="CP43" s="984"/>
      <c r="CQ43" s="985"/>
      <c r="CR43" s="983"/>
      <c r="CS43" s="984"/>
      <c r="CT43" s="984"/>
      <c r="CU43" s="984"/>
      <c r="CV43" s="985"/>
      <c r="CW43" s="983"/>
      <c r="CX43" s="984"/>
      <c r="CY43" s="984"/>
      <c r="CZ43" s="984"/>
      <c r="DA43" s="985"/>
      <c r="DB43" s="983"/>
      <c r="DC43" s="984"/>
      <c r="DD43" s="984"/>
      <c r="DE43" s="984"/>
      <c r="DF43" s="985"/>
      <c r="DG43" s="983"/>
      <c r="DH43" s="984"/>
      <c r="DI43" s="984"/>
      <c r="DJ43" s="984"/>
      <c r="DK43" s="985"/>
      <c r="DL43" s="983"/>
      <c r="DM43" s="984"/>
      <c r="DN43" s="984"/>
      <c r="DO43" s="984"/>
      <c r="DP43" s="985"/>
      <c r="DQ43" s="983"/>
      <c r="DR43" s="984"/>
      <c r="DS43" s="984"/>
      <c r="DT43" s="984"/>
      <c r="DU43" s="985"/>
      <c r="DV43" s="986"/>
      <c r="DW43" s="987"/>
      <c r="DX43" s="987"/>
      <c r="DY43" s="987"/>
      <c r="DZ43" s="988"/>
      <c r="EA43" s="89"/>
    </row>
    <row r="44" spans="1:131" ht="26.25" customHeight="1" x14ac:dyDescent="0.2">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86"/>
      <c r="BT44" s="987"/>
      <c r="BU44" s="987"/>
      <c r="BV44" s="987"/>
      <c r="BW44" s="987"/>
      <c r="BX44" s="987"/>
      <c r="BY44" s="987"/>
      <c r="BZ44" s="987"/>
      <c r="CA44" s="987"/>
      <c r="CB44" s="987"/>
      <c r="CC44" s="987"/>
      <c r="CD44" s="987"/>
      <c r="CE44" s="987"/>
      <c r="CF44" s="987"/>
      <c r="CG44" s="1008"/>
      <c r="CH44" s="983"/>
      <c r="CI44" s="984"/>
      <c r="CJ44" s="984"/>
      <c r="CK44" s="984"/>
      <c r="CL44" s="985"/>
      <c r="CM44" s="983"/>
      <c r="CN44" s="984"/>
      <c r="CO44" s="984"/>
      <c r="CP44" s="984"/>
      <c r="CQ44" s="985"/>
      <c r="CR44" s="983"/>
      <c r="CS44" s="984"/>
      <c r="CT44" s="984"/>
      <c r="CU44" s="984"/>
      <c r="CV44" s="985"/>
      <c r="CW44" s="983"/>
      <c r="CX44" s="984"/>
      <c r="CY44" s="984"/>
      <c r="CZ44" s="984"/>
      <c r="DA44" s="985"/>
      <c r="DB44" s="983"/>
      <c r="DC44" s="984"/>
      <c r="DD44" s="984"/>
      <c r="DE44" s="984"/>
      <c r="DF44" s="985"/>
      <c r="DG44" s="983"/>
      <c r="DH44" s="984"/>
      <c r="DI44" s="984"/>
      <c r="DJ44" s="984"/>
      <c r="DK44" s="985"/>
      <c r="DL44" s="983"/>
      <c r="DM44" s="984"/>
      <c r="DN44" s="984"/>
      <c r="DO44" s="984"/>
      <c r="DP44" s="985"/>
      <c r="DQ44" s="983"/>
      <c r="DR44" s="984"/>
      <c r="DS44" s="984"/>
      <c r="DT44" s="984"/>
      <c r="DU44" s="985"/>
      <c r="DV44" s="986"/>
      <c r="DW44" s="987"/>
      <c r="DX44" s="987"/>
      <c r="DY44" s="987"/>
      <c r="DZ44" s="988"/>
      <c r="EA44" s="89"/>
    </row>
    <row r="45" spans="1:131" ht="26.25" customHeight="1" x14ac:dyDescent="0.2">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86"/>
      <c r="BT45" s="987"/>
      <c r="BU45" s="987"/>
      <c r="BV45" s="987"/>
      <c r="BW45" s="987"/>
      <c r="BX45" s="987"/>
      <c r="BY45" s="987"/>
      <c r="BZ45" s="987"/>
      <c r="CA45" s="987"/>
      <c r="CB45" s="987"/>
      <c r="CC45" s="987"/>
      <c r="CD45" s="987"/>
      <c r="CE45" s="987"/>
      <c r="CF45" s="987"/>
      <c r="CG45" s="1008"/>
      <c r="CH45" s="983"/>
      <c r="CI45" s="984"/>
      <c r="CJ45" s="984"/>
      <c r="CK45" s="984"/>
      <c r="CL45" s="985"/>
      <c r="CM45" s="983"/>
      <c r="CN45" s="984"/>
      <c r="CO45" s="984"/>
      <c r="CP45" s="984"/>
      <c r="CQ45" s="985"/>
      <c r="CR45" s="983"/>
      <c r="CS45" s="984"/>
      <c r="CT45" s="984"/>
      <c r="CU45" s="984"/>
      <c r="CV45" s="985"/>
      <c r="CW45" s="983"/>
      <c r="CX45" s="984"/>
      <c r="CY45" s="984"/>
      <c r="CZ45" s="984"/>
      <c r="DA45" s="985"/>
      <c r="DB45" s="983"/>
      <c r="DC45" s="984"/>
      <c r="DD45" s="984"/>
      <c r="DE45" s="984"/>
      <c r="DF45" s="985"/>
      <c r="DG45" s="983"/>
      <c r="DH45" s="984"/>
      <c r="DI45" s="984"/>
      <c r="DJ45" s="984"/>
      <c r="DK45" s="985"/>
      <c r="DL45" s="983"/>
      <c r="DM45" s="984"/>
      <c r="DN45" s="984"/>
      <c r="DO45" s="984"/>
      <c r="DP45" s="985"/>
      <c r="DQ45" s="983"/>
      <c r="DR45" s="984"/>
      <c r="DS45" s="984"/>
      <c r="DT45" s="984"/>
      <c r="DU45" s="985"/>
      <c r="DV45" s="986"/>
      <c r="DW45" s="987"/>
      <c r="DX45" s="987"/>
      <c r="DY45" s="987"/>
      <c r="DZ45" s="988"/>
      <c r="EA45" s="89"/>
    </row>
    <row r="46" spans="1:131" ht="26.25" customHeight="1" x14ac:dyDescent="0.2">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86"/>
      <c r="BT46" s="987"/>
      <c r="BU46" s="987"/>
      <c r="BV46" s="987"/>
      <c r="BW46" s="987"/>
      <c r="BX46" s="987"/>
      <c r="BY46" s="987"/>
      <c r="BZ46" s="987"/>
      <c r="CA46" s="987"/>
      <c r="CB46" s="987"/>
      <c r="CC46" s="987"/>
      <c r="CD46" s="987"/>
      <c r="CE46" s="987"/>
      <c r="CF46" s="987"/>
      <c r="CG46" s="1008"/>
      <c r="CH46" s="983"/>
      <c r="CI46" s="984"/>
      <c r="CJ46" s="984"/>
      <c r="CK46" s="984"/>
      <c r="CL46" s="985"/>
      <c r="CM46" s="983"/>
      <c r="CN46" s="984"/>
      <c r="CO46" s="984"/>
      <c r="CP46" s="984"/>
      <c r="CQ46" s="985"/>
      <c r="CR46" s="983"/>
      <c r="CS46" s="984"/>
      <c r="CT46" s="984"/>
      <c r="CU46" s="984"/>
      <c r="CV46" s="985"/>
      <c r="CW46" s="983"/>
      <c r="CX46" s="984"/>
      <c r="CY46" s="984"/>
      <c r="CZ46" s="984"/>
      <c r="DA46" s="985"/>
      <c r="DB46" s="983"/>
      <c r="DC46" s="984"/>
      <c r="DD46" s="984"/>
      <c r="DE46" s="984"/>
      <c r="DF46" s="985"/>
      <c r="DG46" s="983"/>
      <c r="DH46" s="984"/>
      <c r="DI46" s="984"/>
      <c r="DJ46" s="984"/>
      <c r="DK46" s="985"/>
      <c r="DL46" s="983"/>
      <c r="DM46" s="984"/>
      <c r="DN46" s="984"/>
      <c r="DO46" s="984"/>
      <c r="DP46" s="985"/>
      <c r="DQ46" s="983"/>
      <c r="DR46" s="984"/>
      <c r="DS46" s="984"/>
      <c r="DT46" s="984"/>
      <c r="DU46" s="985"/>
      <c r="DV46" s="986"/>
      <c r="DW46" s="987"/>
      <c r="DX46" s="987"/>
      <c r="DY46" s="987"/>
      <c r="DZ46" s="988"/>
      <c r="EA46" s="89"/>
    </row>
    <row r="47" spans="1:131" ht="26.25" customHeight="1" x14ac:dyDescent="0.2">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86"/>
      <c r="BT47" s="987"/>
      <c r="BU47" s="987"/>
      <c r="BV47" s="987"/>
      <c r="BW47" s="987"/>
      <c r="BX47" s="987"/>
      <c r="BY47" s="987"/>
      <c r="BZ47" s="987"/>
      <c r="CA47" s="987"/>
      <c r="CB47" s="987"/>
      <c r="CC47" s="987"/>
      <c r="CD47" s="987"/>
      <c r="CE47" s="987"/>
      <c r="CF47" s="987"/>
      <c r="CG47" s="1008"/>
      <c r="CH47" s="983"/>
      <c r="CI47" s="984"/>
      <c r="CJ47" s="984"/>
      <c r="CK47" s="984"/>
      <c r="CL47" s="985"/>
      <c r="CM47" s="983"/>
      <c r="CN47" s="984"/>
      <c r="CO47" s="984"/>
      <c r="CP47" s="984"/>
      <c r="CQ47" s="985"/>
      <c r="CR47" s="983"/>
      <c r="CS47" s="984"/>
      <c r="CT47" s="984"/>
      <c r="CU47" s="984"/>
      <c r="CV47" s="985"/>
      <c r="CW47" s="983"/>
      <c r="CX47" s="984"/>
      <c r="CY47" s="984"/>
      <c r="CZ47" s="984"/>
      <c r="DA47" s="985"/>
      <c r="DB47" s="983"/>
      <c r="DC47" s="984"/>
      <c r="DD47" s="984"/>
      <c r="DE47" s="984"/>
      <c r="DF47" s="985"/>
      <c r="DG47" s="983"/>
      <c r="DH47" s="984"/>
      <c r="DI47" s="984"/>
      <c r="DJ47" s="984"/>
      <c r="DK47" s="985"/>
      <c r="DL47" s="983"/>
      <c r="DM47" s="984"/>
      <c r="DN47" s="984"/>
      <c r="DO47" s="984"/>
      <c r="DP47" s="985"/>
      <c r="DQ47" s="983"/>
      <c r="DR47" s="984"/>
      <c r="DS47" s="984"/>
      <c r="DT47" s="984"/>
      <c r="DU47" s="985"/>
      <c r="DV47" s="986"/>
      <c r="DW47" s="987"/>
      <c r="DX47" s="987"/>
      <c r="DY47" s="987"/>
      <c r="DZ47" s="988"/>
      <c r="EA47" s="89"/>
    </row>
    <row r="48" spans="1:131" ht="26.25" customHeight="1" x14ac:dyDescent="0.2">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86"/>
      <c r="BT48" s="987"/>
      <c r="BU48" s="987"/>
      <c r="BV48" s="987"/>
      <c r="BW48" s="987"/>
      <c r="BX48" s="987"/>
      <c r="BY48" s="987"/>
      <c r="BZ48" s="987"/>
      <c r="CA48" s="987"/>
      <c r="CB48" s="987"/>
      <c r="CC48" s="987"/>
      <c r="CD48" s="987"/>
      <c r="CE48" s="987"/>
      <c r="CF48" s="987"/>
      <c r="CG48" s="1008"/>
      <c r="CH48" s="983"/>
      <c r="CI48" s="984"/>
      <c r="CJ48" s="984"/>
      <c r="CK48" s="984"/>
      <c r="CL48" s="985"/>
      <c r="CM48" s="983"/>
      <c r="CN48" s="984"/>
      <c r="CO48" s="984"/>
      <c r="CP48" s="984"/>
      <c r="CQ48" s="985"/>
      <c r="CR48" s="983"/>
      <c r="CS48" s="984"/>
      <c r="CT48" s="984"/>
      <c r="CU48" s="984"/>
      <c r="CV48" s="985"/>
      <c r="CW48" s="983"/>
      <c r="CX48" s="984"/>
      <c r="CY48" s="984"/>
      <c r="CZ48" s="984"/>
      <c r="DA48" s="985"/>
      <c r="DB48" s="983"/>
      <c r="DC48" s="984"/>
      <c r="DD48" s="984"/>
      <c r="DE48" s="984"/>
      <c r="DF48" s="985"/>
      <c r="DG48" s="983"/>
      <c r="DH48" s="984"/>
      <c r="DI48" s="984"/>
      <c r="DJ48" s="984"/>
      <c r="DK48" s="985"/>
      <c r="DL48" s="983"/>
      <c r="DM48" s="984"/>
      <c r="DN48" s="984"/>
      <c r="DO48" s="984"/>
      <c r="DP48" s="985"/>
      <c r="DQ48" s="983"/>
      <c r="DR48" s="984"/>
      <c r="DS48" s="984"/>
      <c r="DT48" s="984"/>
      <c r="DU48" s="985"/>
      <c r="DV48" s="986"/>
      <c r="DW48" s="987"/>
      <c r="DX48" s="987"/>
      <c r="DY48" s="987"/>
      <c r="DZ48" s="988"/>
      <c r="EA48" s="89"/>
    </row>
    <row r="49" spans="1:131" ht="26.25" customHeight="1" x14ac:dyDescent="0.2">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86"/>
      <c r="BT49" s="987"/>
      <c r="BU49" s="987"/>
      <c r="BV49" s="987"/>
      <c r="BW49" s="987"/>
      <c r="BX49" s="987"/>
      <c r="BY49" s="987"/>
      <c r="BZ49" s="987"/>
      <c r="CA49" s="987"/>
      <c r="CB49" s="987"/>
      <c r="CC49" s="987"/>
      <c r="CD49" s="987"/>
      <c r="CE49" s="987"/>
      <c r="CF49" s="987"/>
      <c r="CG49" s="1008"/>
      <c r="CH49" s="983"/>
      <c r="CI49" s="984"/>
      <c r="CJ49" s="984"/>
      <c r="CK49" s="984"/>
      <c r="CL49" s="985"/>
      <c r="CM49" s="983"/>
      <c r="CN49" s="984"/>
      <c r="CO49" s="984"/>
      <c r="CP49" s="984"/>
      <c r="CQ49" s="985"/>
      <c r="CR49" s="983"/>
      <c r="CS49" s="984"/>
      <c r="CT49" s="984"/>
      <c r="CU49" s="984"/>
      <c r="CV49" s="985"/>
      <c r="CW49" s="983"/>
      <c r="CX49" s="984"/>
      <c r="CY49" s="984"/>
      <c r="CZ49" s="984"/>
      <c r="DA49" s="985"/>
      <c r="DB49" s="983"/>
      <c r="DC49" s="984"/>
      <c r="DD49" s="984"/>
      <c r="DE49" s="984"/>
      <c r="DF49" s="985"/>
      <c r="DG49" s="983"/>
      <c r="DH49" s="984"/>
      <c r="DI49" s="984"/>
      <c r="DJ49" s="984"/>
      <c r="DK49" s="985"/>
      <c r="DL49" s="983"/>
      <c r="DM49" s="984"/>
      <c r="DN49" s="984"/>
      <c r="DO49" s="984"/>
      <c r="DP49" s="985"/>
      <c r="DQ49" s="983"/>
      <c r="DR49" s="984"/>
      <c r="DS49" s="984"/>
      <c r="DT49" s="984"/>
      <c r="DU49" s="985"/>
      <c r="DV49" s="986"/>
      <c r="DW49" s="987"/>
      <c r="DX49" s="987"/>
      <c r="DY49" s="987"/>
      <c r="DZ49" s="988"/>
      <c r="EA49" s="89"/>
    </row>
    <row r="50" spans="1:131" ht="26.25" customHeight="1" x14ac:dyDescent="0.2">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86"/>
      <c r="BT50" s="987"/>
      <c r="BU50" s="987"/>
      <c r="BV50" s="987"/>
      <c r="BW50" s="987"/>
      <c r="BX50" s="987"/>
      <c r="BY50" s="987"/>
      <c r="BZ50" s="987"/>
      <c r="CA50" s="987"/>
      <c r="CB50" s="987"/>
      <c r="CC50" s="987"/>
      <c r="CD50" s="987"/>
      <c r="CE50" s="987"/>
      <c r="CF50" s="987"/>
      <c r="CG50" s="1008"/>
      <c r="CH50" s="983"/>
      <c r="CI50" s="984"/>
      <c r="CJ50" s="984"/>
      <c r="CK50" s="984"/>
      <c r="CL50" s="985"/>
      <c r="CM50" s="983"/>
      <c r="CN50" s="984"/>
      <c r="CO50" s="984"/>
      <c r="CP50" s="984"/>
      <c r="CQ50" s="985"/>
      <c r="CR50" s="983"/>
      <c r="CS50" s="984"/>
      <c r="CT50" s="984"/>
      <c r="CU50" s="984"/>
      <c r="CV50" s="985"/>
      <c r="CW50" s="983"/>
      <c r="CX50" s="984"/>
      <c r="CY50" s="984"/>
      <c r="CZ50" s="984"/>
      <c r="DA50" s="985"/>
      <c r="DB50" s="983"/>
      <c r="DC50" s="984"/>
      <c r="DD50" s="984"/>
      <c r="DE50" s="984"/>
      <c r="DF50" s="985"/>
      <c r="DG50" s="983"/>
      <c r="DH50" s="984"/>
      <c r="DI50" s="984"/>
      <c r="DJ50" s="984"/>
      <c r="DK50" s="985"/>
      <c r="DL50" s="983"/>
      <c r="DM50" s="984"/>
      <c r="DN50" s="984"/>
      <c r="DO50" s="984"/>
      <c r="DP50" s="985"/>
      <c r="DQ50" s="983"/>
      <c r="DR50" s="984"/>
      <c r="DS50" s="984"/>
      <c r="DT50" s="984"/>
      <c r="DU50" s="985"/>
      <c r="DV50" s="986"/>
      <c r="DW50" s="987"/>
      <c r="DX50" s="987"/>
      <c r="DY50" s="987"/>
      <c r="DZ50" s="988"/>
      <c r="EA50" s="89"/>
    </row>
    <row r="51" spans="1:131" ht="26.25" customHeight="1" x14ac:dyDescent="0.2">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86"/>
      <c r="BT51" s="987"/>
      <c r="BU51" s="987"/>
      <c r="BV51" s="987"/>
      <c r="BW51" s="987"/>
      <c r="BX51" s="987"/>
      <c r="BY51" s="987"/>
      <c r="BZ51" s="987"/>
      <c r="CA51" s="987"/>
      <c r="CB51" s="987"/>
      <c r="CC51" s="987"/>
      <c r="CD51" s="987"/>
      <c r="CE51" s="987"/>
      <c r="CF51" s="987"/>
      <c r="CG51" s="1008"/>
      <c r="CH51" s="983"/>
      <c r="CI51" s="984"/>
      <c r="CJ51" s="984"/>
      <c r="CK51" s="984"/>
      <c r="CL51" s="985"/>
      <c r="CM51" s="983"/>
      <c r="CN51" s="984"/>
      <c r="CO51" s="984"/>
      <c r="CP51" s="984"/>
      <c r="CQ51" s="985"/>
      <c r="CR51" s="983"/>
      <c r="CS51" s="984"/>
      <c r="CT51" s="984"/>
      <c r="CU51" s="984"/>
      <c r="CV51" s="985"/>
      <c r="CW51" s="983"/>
      <c r="CX51" s="984"/>
      <c r="CY51" s="984"/>
      <c r="CZ51" s="984"/>
      <c r="DA51" s="985"/>
      <c r="DB51" s="983"/>
      <c r="DC51" s="984"/>
      <c r="DD51" s="984"/>
      <c r="DE51" s="984"/>
      <c r="DF51" s="985"/>
      <c r="DG51" s="983"/>
      <c r="DH51" s="984"/>
      <c r="DI51" s="984"/>
      <c r="DJ51" s="984"/>
      <c r="DK51" s="985"/>
      <c r="DL51" s="983"/>
      <c r="DM51" s="984"/>
      <c r="DN51" s="984"/>
      <c r="DO51" s="984"/>
      <c r="DP51" s="985"/>
      <c r="DQ51" s="983"/>
      <c r="DR51" s="984"/>
      <c r="DS51" s="984"/>
      <c r="DT51" s="984"/>
      <c r="DU51" s="985"/>
      <c r="DV51" s="986"/>
      <c r="DW51" s="987"/>
      <c r="DX51" s="987"/>
      <c r="DY51" s="987"/>
      <c r="DZ51" s="988"/>
      <c r="EA51" s="89"/>
    </row>
    <row r="52" spans="1:131" ht="26.25" customHeight="1" x14ac:dyDescent="0.2">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86"/>
      <c r="BT52" s="987"/>
      <c r="BU52" s="987"/>
      <c r="BV52" s="987"/>
      <c r="BW52" s="987"/>
      <c r="BX52" s="987"/>
      <c r="BY52" s="987"/>
      <c r="BZ52" s="987"/>
      <c r="CA52" s="987"/>
      <c r="CB52" s="987"/>
      <c r="CC52" s="987"/>
      <c r="CD52" s="987"/>
      <c r="CE52" s="987"/>
      <c r="CF52" s="987"/>
      <c r="CG52" s="1008"/>
      <c r="CH52" s="983"/>
      <c r="CI52" s="984"/>
      <c r="CJ52" s="984"/>
      <c r="CK52" s="984"/>
      <c r="CL52" s="985"/>
      <c r="CM52" s="983"/>
      <c r="CN52" s="984"/>
      <c r="CO52" s="984"/>
      <c r="CP52" s="984"/>
      <c r="CQ52" s="985"/>
      <c r="CR52" s="983"/>
      <c r="CS52" s="984"/>
      <c r="CT52" s="984"/>
      <c r="CU52" s="984"/>
      <c r="CV52" s="985"/>
      <c r="CW52" s="983"/>
      <c r="CX52" s="984"/>
      <c r="CY52" s="984"/>
      <c r="CZ52" s="984"/>
      <c r="DA52" s="985"/>
      <c r="DB52" s="983"/>
      <c r="DC52" s="984"/>
      <c r="DD52" s="984"/>
      <c r="DE52" s="984"/>
      <c r="DF52" s="985"/>
      <c r="DG52" s="983"/>
      <c r="DH52" s="984"/>
      <c r="DI52" s="984"/>
      <c r="DJ52" s="984"/>
      <c r="DK52" s="985"/>
      <c r="DL52" s="983"/>
      <c r="DM52" s="984"/>
      <c r="DN52" s="984"/>
      <c r="DO52" s="984"/>
      <c r="DP52" s="985"/>
      <c r="DQ52" s="983"/>
      <c r="DR52" s="984"/>
      <c r="DS52" s="984"/>
      <c r="DT52" s="984"/>
      <c r="DU52" s="985"/>
      <c r="DV52" s="986"/>
      <c r="DW52" s="987"/>
      <c r="DX52" s="987"/>
      <c r="DY52" s="987"/>
      <c r="DZ52" s="988"/>
      <c r="EA52" s="89"/>
    </row>
    <row r="53" spans="1:131" ht="26.25" customHeight="1" x14ac:dyDescent="0.2">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86"/>
      <c r="BT53" s="987"/>
      <c r="BU53" s="987"/>
      <c r="BV53" s="987"/>
      <c r="BW53" s="987"/>
      <c r="BX53" s="987"/>
      <c r="BY53" s="987"/>
      <c r="BZ53" s="987"/>
      <c r="CA53" s="987"/>
      <c r="CB53" s="987"/>
      <c r="CC53" s="987"/>
      <c r="CD53" s="987"/>
      <c r="CE53" s="987"/>
      <c r="CF53" s="987"/>
      <c r="CG53" s="1008"/>
      <c r="CH53" s="983"/>
      <c r="CI53" s="984"/>
      <c r="CJ53" s="984"/>
      <c r="CK53" s="984"/>
      <c r="CL53" s="985"/>
      <c r="CM53" s="983"/>
      <c r="CN53" s="984"/>
      <c r="CO53" s="984"/>
      <c r="CP53" s="984"/>
      <c r="CQ53" s="985"/>
      <c r="CR53" s="983"/>
      <c r="CS53" s="984"/>
      <c r="CT53" s="984"/>
      <c r="CU53" s="984"/>
      <c r="CV53" s="985"/>
      <c r="CW53" s="983"/>
      <c r="CX53" s="984"/>
      <c r="CY53" s="984"/>
      <c r="CZ53" s="984"/>
      <c r="DA53" s="985"/>
      <c r="DB53" s="983"/>
      <c r="DC53" s="984"/>
      <c r="DD53" s="984"/>
      <c r="DE53" s="984"/>
      <c r="DF53" s="985"/>
      <c r="DG53" s="983"/>
      <c r="DH53" s="984"/>
      <c r="DI53" s="984"/>
      <c r="DJ53" s="984"/>
      <c r="DK53" s="985"/>
      <c r="DL53" s="983"/>
      <c r="DM53" s="984"/>
      <c r="DN53" s="984"/>
      <c r="DO53" s="984"/>
      <c r="DP53" s="985"/>
      <c r="DQ53" s="983"/>
      <c r="DR53" s="984"/>
      <c r="DS53" s="984"/>
      <c r="DT53" s="984"/>
      <c r="DU53" s="985"/>
      <c r="DV53" s="986"/>
      <c r="DW53" s="987"/>
      <c r="DX53" s="987"/>
      <c r="DY53" s="987"/>
      <c r="DZ53" s="988"/>
      <c r="EA53" s="89"/>
    </row>
    <row r="54" spans="1:131" ht="26.25" customHeight="1" x14ac:dyDescent="0.2">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86"/>
      <c r="BT54" s="987"/>
      <c r="BU54" s="987"/>
      <c r="BV54" s="987"/>
      <c r="BW54" s="987"/>
      <c r="BX54" s="987"/>
      <c r="BY54" s="987"/>
      <c r="BZ54" s="987"/>
      <c r="CA54" s="987"/>
      <c r="CB54" s="987"/>
      <c r="CC54" s="987"/>
      <c r="CD54" s="987"/>
      <c r="CE54" s="987"/>
      <c r="CF54" s="987"/>
      <c r="CG54" s="1008"/>
      <c r="CH54" s="983"/>
      <c r="CI54" s="984"/>
      <c r="CJ54" s="984"/>
      <c r="CK54" s="984"/>
      <c r="CL54" s="985"/>
      <c r="CM54" s="983"/>
      <c r="CN54" s="984"/>
      <c r="CO54" s="984"/>
      <c r="CP54" s="984"/>
      <c r="CQ54" s="985"/>
      <c r="CR54" s="983"/>
      <c r="CS54" s="984"/>
      <c r="CT54" s="984"/>
      <c r="CU54" s="984"/>
      <c r="CV54" s="985"/>
      <c r="CW54" s="983"/>
      <c r="CX54" s="984"/>
      <c r="CY54" s="984"/>
      <c r="CZ54" s="984"/>
      <c r="DA54" s="985"/>
      <c r="DB54" s="983"/>
      <c r="DC54" s="984"/>
      <c r="DD54" s="984"/>
      <c r="DE54" s="984"/>
      <c r="DF54" s="985"/>
      <c r="DG54" s="983"/>
      <c r="DH54" s="984"/>
      <c r="DI54" s="984"/>
      <c r="DJ54" s="984"/>
      <c r="DK54" s="985"/>
      <c r="DL54" s="983"/>
      <c r="DM54" s="984"/>
      <c r="DN54" s="984"/>
      <c r="DO54" s="984"/>
      <c r="DP54" s="985"/>
      <c r="DQ54" s="983"/>
      <c r="DR54" s="984"/>
      <c r="DS54" s="984"/>
      <c r="DT54" s="984"/>
      <c r="DU54" s="985"/>
      <c r="DV54" s="986"/>
      <c r="DW54" s="987"/>
      <c r="DX54" s="987"/>
      <c r="DY54" s="987"/>
      <c r="DZ54" s="988"/>
      <c r="EA54" s="89"/>
    </row>
    <row r="55" spans="1:131" ht="26.25" customHeight="1" x14ac:dyDescent="0.2">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86"/>
      <c r="BT55" s="987"/>
      <c r="BU55" s="987"/>
      <c r="BV55" s="987"/>
      <c r="BW55" s="987"/>
      <c r="BX55" s="987"/>
      <c r="BY55" s="987"/>
      <c r="BZ55" s="987"/>
      <c r="CA55" s="987"/>
      <c r="CB55" s="987"/>
      <c r="CC55" s="987"/>
      <c r="CD55" s="987"/>
      <c r="CE55" s="987"/>
      <c r="CF55" s="987"/>
      <c r="CG55" s="1008"/>
      <c r="CH55" s="983"/>
      <c r="CI55" s="984"/>
      <c r="CJ55" s="984"/>
      <c r="CK55" s="984"/>
      <c r="CL55" s="985"/>
      <c r="CM55" s="983"/>
      <c r="CN55" s="984"/>
      <c r="CO55" s="984"/>
      <c r="CP55" s="984"/>
      <c r="CQ55" s="985"/>
      <c r="CR55" s="983"/>
      <c r="CS55" s="984"/>
      <c r="CT55" s="984"/>
      <c r="CU55" s="984"/>
      <c r="CV55" s="985"/>
      <c r="CW55" s="983"/>
      <c r="CX55" s="984"/>
      <c r="CY55" s="984"/>
      <c r="CZ55" s="984"/>
      <c r="DA55" s="985"/>
      <c r="DB55" s="983"/>
      <c r="DC55" s="984"/>
      <c r="DD55" s="984"/>
      <c r="DE55" s="984"/>
      <c r="DF55" s="985"/>
      <c r="DG55" s="983"/>
      <c r="DH55" s="984"/>
      <c r="DI55" s="984"/>
      <c r="DJ55" s="984"/>
      <c r="DK55" s="985"/>
      <c r="DL55" s="983"/>
      <c r="DM55" s="984"/>
      <c r="DN55" s="984"/>
      <c r="DO55" s="984"/>
      <c r="DP55" s="985"/>
      <c r="DQ55" s="983"/>
      <c r="DR55" s="984"/>
      <c r="DS55" s="984"/>
      <c r="DT55" s="984"/>
      <c r="DU55" s="985"/>
      <c r="DV55" s="986"/>
      <c r="DW55" s="987"/>
      <c r="DX55" s="987"/>
      <c r="DY55" s="987"/>
      <c r="DZ55" s="988"/>
      <c r="EA55" s="89"/>
    </row>
    <row r="56" spans="1:131" ht="26.25" customHeight="1" x14ac:dyDescent="0.2">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86"/>
      <c r="BT56" s="987"/>
      <c r="BU56" s="987"/>
      <c r="BV56" s="987"/>
      <c r="BW56" s="987"/>
      <c r="BX56" s="987"/>
      <c r="BY56" s="987"/>
      <c r="BZ56" s="987"/>
      <c r="CA56" s="987"/>
      <c r="CB56" s="987"/>
      <c r="CC56" s="987"/>
      <c r="CD56" s="987"/>
      <c r="CE56" s="987"/>
      <c r="CF56" s="987"/>
      <c r="CG56" s="1008"/>
      <c r="CH56" s="983"/>
      <c r="CI56" s="984"/>
      <c r="CJ56" s="984"/>
      <c r="CK56" s="984"/>
      <c r="CL56" s="985"/>
      <c r="CM56" s="983"/>
      <c r="CN56" s="984"/>
      <c r="CO56" s="984"/>
      <c r="CP56" s="984"/>
      <c r="CQ56" s="985"/>
      <c r="CR56" s="983"/>
      <c r="CS56" s="984"/>
      <c r="CT56" s="984"/>
      <c r="CU56" s="984"/>
      <c r="CV56" s="985"/>
      <c r="CW56" s="983"/>
      <c r="CX56" s="984"/>
      <c r="CY56" s="984"/>
      <c r="CZ56" s="984"/>
      <c r="DA56" s="985"/>
      <c r="DB56" s="983"/>
      <c r="DC56" s="984"/>
      <c r="DD56" s="984"/>
      <c r="DE56" s="984"/>
      <c r="DF56" s="985"/>
      <c r="DG56" s="983"/>
      <c r="DH56" s="984"/>
      <c r="DI56" s="984"/>
      <c r="DJ56" s="984"/>
      <c r="DK56" s="985"/>
      <c r="DL56" s="983"/>
      <c r="DM56" s="984"/>
      <c r="DN56" s="984"/>
      <c r="DO56" s="984"/>
      <c r="DP56" s="985"/>
      <c r="DQ56" s="983"/>
      <c r="DR56" s="984"/>
      <c r="DS56" s="984"/>
      <c r="DT56" s="984"/>
      <c r="DU56" s="985"/>
      <c r="DV56" s="986"/>
      <c r="DW56" s="987"/>
      <c r="DX56" s="987"/>
      <c r="DY56" s="987"/>
      <c r="DZ56" s="988"/>
      <c r="EA56" s="89"/>
    </row>
    <row r="57" spans="1:131" ht="26.25" customHeight="1" x14ac:dyDescent="0.2">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86"/>
      <c r="BT57" s="987"/>
      <c r="BU57" s="987"/>
      <c r="BV57" s="987"/>
      <c r="BW57" s="987"/>
      <c r="BX57" s="987"/>
      <c r="BY57" s="987"/>
      <c r="BZ57" s="987"/>
      <c r="CA57" s="987"/>
      <c r="CB57" s="987"/>
      <c r="CC57" s="987"/>
      <c r="CD57" s="987"/>
      <c r="CE57" s="987"/>
      <c r="CF57" s="987"/>
      <c r="CG57" s="1008"/>
      <c r="CH57" s="983"/>
      <c r="CI57" s="984"/>
      <c r="CJ57" s="984"/>
      <c r="CK57" s="984"/>
      <c r="CL57" s="985"/>
      <c r="CM57" s="983"/>
      <c r="CN57" s="984"/>
      <c r="CO57" s="984"/>
      <c r="CP57" s="984"/>
      <c r="CQ57" s="985"/>
      <c r="CR57" s="983"/>
      <c r="CS57" s="984"/>
      <c r="CT57" s="984"/>
      <c r="CU57" s="984"/>
      <c r="CV57" s="985"/>
      <c r="CW57" s="983"/>
      <c r="CX57" s="984"/>
      <c r="CY57" s="984"/>
      <c r="CZ57" s="984"/>
      <c r="DA57" s="985"/>
      <c r="DB57" s="983"/>
      <c r="DC57" s="984"/>
      <c r="DD57" s="984"/>
      <c r="DE57" s="984"/>
      <c r="DF57" s="985"/>
      <c r="DG57" s="983"/>
      <c r="DH57" s="984"/>
      <c r="DI57" s="984"/>
      <c r="DJ57" s="984"/>
      <c r="DK57" s="985"/>
      <c r="DL57" s="983"/>
      <c r="DM57" s="984"/>
      <c r="DN57" s="984"/>
      <c r="DO57" s="984"/>
      <c r="DP57" s="985"/>
      <c r="DQ57" s="983"/>
      <c r="DR57" s="984"/>
      <c r="DS57" s="984"/>
      <c r="DT57" s="984"/>
      <c r="DU57" s="985"/>
      <c r="DV57" s="986"/>
      <c r="DW57" s="987"/>
      <c r="DX57" s="987"/>
      <c r="DY57" s="987"/>
      <c r="DZ57" s="988"/>
      <c r="EA57" s="89"/>
    </row>
    <row r="58" spans="1:131" ht="26.25" customHeight="1" x14ac:dyDescent="0.2">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86"/>
      <c r="BT58" s="987"/>
      <c r="BU58" s="987"/>
      <c r="BV58" s="987"/>
      <c r="BW58" s="987"/>
      <c r="BX58" s="987"/>
      <c r="BY58" s="987"/>
      <c r="BZ58" s="987"/>
      <c r="CA58" s="987"/>
      <c r="CB58" s="987"/>
      <c r="CC58" s="987"/>
      <c r="CD58" s="987"/>
      <c r="CE58" s="987"/>
      <c r="CF58" s="987"/>
      <c r="CG58" s="1008"/>
      <c r="CH58" s="983"/>
      <c r="CI58" s="984"/>
      <c r="CJ58" s="984"/>
      <c r="CK58" s="984"/>
      <c r="CL58" s="985"/>
      <c r="CM58" s="983"/>
      <c r="CN58" s="984"/>
      <c r="CO58" s="984"/>
      <c r="CP58" s="984"/>
      <c r="CQ58" s="985"/>
      <c r="CR58" s="983"/>
      <c r="CS58" s="984"/>
      <c r="CT58" s="984"/>
      <c r="CU58" s="984"/>
      <c r="CV58" s="985"/>
      <c r="CW58" s="983"/>
      <c r="CX58" s="984"/>
      <c r="CY58" s="984"/>
      <c r="CZ58" s="984"/>
      <c r="DA58" s="985"/>
      <c r="DB58" s="983"/>
      <c r="DC58" s="984"/>
      <c r="DD58" s="984"/>
      <c r="DE58" s="984"/>
      <c r="DF58" s="985"/>
      <c r="DG58" s="983"/>
      <c r="DH58" s="984"/>
      <c r="DI58" s="984"/>
      <c r="DJ58" s="984"/>
      <c r="DK58" s="985"/>
      <c r="DL58" s="983"/>
      <c r="DM58" s="984"/>
      <c r="DN58" s="984"/>
      <c r="DO58" s="984"/>
      <c r="DP58" s="985"/>
      <c r="DQ58" s="983"/>
      <c r="DR58" s="984"/>
      <c r="DS58" s="984"/>
      <c r="DT58" s="984"/>
      <c r="DU58" s="985"/>
      <c r="DV58" s="986"/>
      <c r="DW58" s="987"/>
      <c r="DX58" s="987"/>
      <c r="DY58" s="987"/>
      <c r="DZ58" s="988"/>
      <c r="EA58" s="89"/>
    </row>
    <row r="59" spans="1:131" ht="26.25" customHeight="1" x14ac:dyDescent="0.2">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86"/>
      <c r="BT59" s="987"/>
      <c r="BU59" s="987"/>
      <c r="BV59" s="987"/>
      <c r="BW59" s="987"/>
      <c r="BX59" s="987"/>
      <c r="BY59" s="987"/>
      <c r="BZ59" s="987"/>
      <c r="CA59" s="987"/>
      <c r="CB59" s="987"/>
      <c r="CC59" s="987"/>
      <c r="CD59" s="987"/>
      <c r="CE59" s="987"/>
      <c r="CF59" s="987"/>
      <c r="CG59" s="1008"/>
      <c r="CH59" s="983"/>
      <c r="CI59" s="984"/>
      <c r="CJ59" s="984"/>
      <c r="CK59" s="984"/>
      <c r="CL59" s="985"/>
      <c r="CM59" s="983"/>
      <c r="CN59" s="984"/>
      <c r="CO59" s="984"/>
      <c r="CP59" s="984"/>
      <c r="CQ59" s="985"/>
      <c r="CR59" s="983"/>
      <c r="CS59" s="984"/>
      <c r="CT59" s="984"/>
      <c r="CU59" s="984"/>
      <c r="CV59" s="985"/>
      <c r="CW59" s="983"/>
      <c r="CX59" s="984"/>
      <c r="CY59" s="984"/>
      <c r="CZ59" s="984"/>
      <c r="DA59" s="985"/>
      <c r="DB59" s="983"/>
      <c r="DC59" s="984"/>
      <c r="DD59" s="984"/>
      <c r="DE59" s="984"/>
      <c r="DF59" s="985"/>
      <c r="DG59" s="983"/>
      <c r="DH59" s="984"/>
      <c r="DI59" s="984"/>
      <c r="DJ59" s="984"/>
      <c r="DK59" s="985"/>
      <c r="DL59" s="983"/>
      <c r="DM59" s="984"/>
      <c r="DN59" s="984"/>
      <c r="DO59" s="984"/>
      <c r="DP59" s="985"/>
      <c r="DQ59" s="983"/>
      <c r="DR59" s="984"/>
      <c r="DS59" s="984"/>
      <c r="DT59" s="984"/>
      <c r="DU59" s="985"/>
      <c r="DV59" s="986"/>
      <c r="DW59" s="987"/>
      <c r="DX59" s="987"/>
      <c r="DY59" s="987"/>
      <c r="DZ59" s="988"/>
      <c r="EA59" s="89"/>
    </row>
    <row r="60" spans="1:131" ht="26.25" customHeight="1" x14ac:dyDescent="0.2">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86"/>
      <c r="BT60" s="987"/>
      <c r="BU60" s="987"/>
      <c r="BV60" s="987"/>
      <c r="BW60" s="987"/>
      <c r="BX60" s="987"/>
      <c r="BY60" s="987"/>
      <c r="BZ60" s="987"/>
      <c r="CA60" s="987"/>
      <c r="CB60" s="987"/>
      <c r="CC60" s="987"/>
      <c r="CD60" s="987"/>
      <c r="CE60" s="987"/>
      <c r="CF60" s="987"/>
      <c r="CG60" s="1008"/>
      <c r="CH60" s="983"/>
      <c r="CI60" s="984"/>
      <c r="CJ60" s="984"/>
      <c r="CK60" s="984"/>
      <c r="CL60" s="985"/>
      <c r="CM60" s="983"/>
      <c r="CN60" s="984"/>
      <c r="CO60" s="984"/>
      <c r="CP60" s="984"/>
      <c r="CQ60" s="985"/>
      <c r="CR60" s="983"/>
      <c r="CS60" s="984"/>
      <c r="CT60" s="984"/>
      <c r="CU60" s="984"/>
      <c r="CV60" s="985"/>
      <c r="CW60" s="983"/>
      <c r="CX60" s="984"/>
      <c r="CY60" s="984"/>
      <c r="CZ60" s="984"/>
      <c r="DA60" s="985"/>
      <c r="DB60" s="983"/>
      <c r="DC60" s="984"/>
      <c r="DD60" s="984"/>
      <c r="DE60" s="984"/>
      <c r="DF60" s="985"/>
      <c r="DG60" s="983"/>
      <c r="DH60" s="984"/>
      <c r="DI60" s="984"/>
      <c r="DJ60" s="984"/>
      <c r="DK60" s="985"/>
      <c r="DL60" s="983"/>
      <c r="DM60" s="984"/>
      <c r="DN60" s="984"/>
      <c r="DO60" s="984"/>
      <c r="DP60" s="985"/>
      <c r="DQ60" s="983"/>
      <c r="DR60" s="984"/>
      <c r="DS60" s="984"/>
      <c r="DT60" s="984"/>
      <c r="DU60" s="985"/>
      <c r="DV60" s="986"/>
      <c r="DW60" s="987"/>
      <c r="DX60" s="987"/>
      <c r="DY60" s="987"/>
      <c r="DZ60" s="988"/>
      <c r="EA60" s="89"/>
    </row>
    <row r="61" spans="1:131" ht="26.25" customHeight="1" thickBot="1" x14ac:dyDescent="0.25">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86"/>
      <c r="BT61" s="987"/>
      <c r="BU61" s="987"/>
      <c r="BV61" s="987"/>
      <c r="BW61" s="987"/>
      <c r="BX61" s="987"/>
      <c r="BY61" s="987"/>
      <c r="BZ61" s="987"/>
      <c r="CA61" s="987"/>
      <c r="CB61" s="987"/>
      <c r="CC61" s="987"/>
      <c r="CD61" s="987"/>
      <c r="CE61" s="987"/>
      <c r="CF61" s="987"/>
      <c r="CG61" s="1008"/>
      <c r="CH61" s="983"/>
      <c r="CI61" s="984"/>
      <c r="CJ61" s="984"/>
      <c r="CK61" s="984"/>
      <c r="CL61" s="985"/>
      <c r="CM61" s="983"/>
      <c r="CN61" s="984"/>
      <c r="CO61" s="984"/>
      <c r="CP61" s="984"/>
      <c r="CQ61" s="985"/>
      <c r="CR61" s="983"/>
      <c r="CS61" s="984"/>
      <c r="CT61" s="984"/>
      <c r="CU61" s="984"/>
      <c r="CV61" s="985"/>
      <c r="CW61" s="983"/>
      <c r="CX61" s="984"/>
      <c r="CY61" s="984"/>
      <c r="CZ61" s="984"/>
      <c r="DA61" s="985"/>
      <c r="DB61" s="983"/>
      <c r="DC61" s="984"/>
      <c r="DD61" s="984"/>
      <c r="DE61" s="984"/>
      <c r="DF61" s="985"/>
      <c r="DG61" s="983"/>
      <c r="DH61" s="984"/>
      <c r="DI61" s="984"/>
      <c r="DJ61" s="984"/>
      <c r="DK61" s="985"/>
      <c r="DL61" s="983"/>
      <c r="DM61" s="984"/>
      <c r="DN61" s="984"/>
      <c r="DO61" s="984"/>
      <c r="DP61" s="985"/>
      <c r="DQ61" s="983"/>
      <c r="DR61" s="984"/>
      <c r="DS61" s="984"/>
      <c r="DT61" s="984"/>
      <c r="DU61" s="985"/>
      <c r="DV61" s="986"/>
      <c r="DW61" s="987"/>
      <c r="DX61" s="987"/>
      <c r="DY61" s="987"/>
      <c r="DZ61" s="988"/>
      <c r="EA61" s="89"/>
    </row>
    <row r="62" spans="1:131" ht="26.25" customHeight="1" x14ac:dyDescent="0.2">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355</v>
      </c>
      <c r="BK62" s="1022"/>
      <c r="BL62" s="1022"/>
      <c r="BM62" s="1022"/>
      <c r="BN62" s="1023"/>
      <c r="BO62" s="100"/>
      <c r="BP62" s="100"/>
      <c r="BQ62" s="97">
        <v>56</v>
      </c>
      <c r="BR62" s="98"/>
      <c r="BS62" s="986"/>
      <c r="BT62" s="987"/>
      <c r="BU62" s="987"/>
      <c r="BV62" s="987"/>
      <c r="BW62" s="987"/>
      <c r="BX62" s="987"/>
      <c r="BY62" s="987"/>
      <c r="BZ62" s="987"/>
      <c r="CA62" s="987"/>
      <c r="CB62" s="987"/>
      <c r="CC62" s="987"/>
      <c r="CD62" s="987"/>
      <c r="CE62" s="987"/>
      <c r="CF62" s="987"/>
      <c r="CG62" s="1008"/>
      <c r="CH62" s="983"/>
      <c r="CI62" s="984"/>
      <c r="CJ62" s="984"/>
      <c r="CK62" s="984"/>
      <c r="CL62" s="985"/>
      <c r="CM62" s="983"/>
      <c r="CN62" s="984"/>
      <c r="CO62" s="984"/>
      <c r="CP62" s="984"/>
      <c r="CQ62" s="985"/>
      <c r="CR62" s="983"/>
      <c r="CS62" s="984"/>
      <c r="CT62" s="984"/>
      <c r="CU62" s="984"/>
      <c r="CV62" s="985"/>
      <c r="CW62" s="983"/>
      <c r="CX62" s="984"/>
      <c r="CY62" s="984"/>
      <c r="CZ62" s="984"/>
      <c r="DA62" s="985"/>
      <c r="DB62" s="983"/>
      <c r="DC62" s="984"/>
      <c r="DD62" s="984"/>
      <c r="DE62" s="984"/>
      <c r="DF62" s="985"/>
      <c r="DG62" s="983"/>
      <c r="DH62" s="984"/>
      <c r="DI62" s="984"/>
      <c r="DJ62" s="984"/>
      <c r="DK62" s="985"/>
      <c r="DL62" s="983"/>
      <c r="DM62" s="984"/>
      <c r="DN62" s="984"/>
      <c r="DO62" s="984"/>
      <c r="DP62" s="985"/>
      <c r="DQ62" s="983"/>
      <c r="DR62" s="984"/>
      <c r="DS62" s="984"/>
      <c r="DT62" s="984"/>
      <c r="DU62" s="985"/>
      <c r="DV62" s="986"/>
      <c r="DW62" s="987"/>
      <c r="DX62" s="987"/>
      <c r="DY62" s="987"/>
      <c r="DZ62" s="988"/>
      <c r="EA62" s="89"/>
    </row>
    <row r="63" spans="1:131" ht="26.25" customHeight="1" thickBot="1" x14ac:dyDescent="0.25">
      <c r="A63" s="99" t="s">
        <v>336</v>
      </c>
      <c r="B63" s="931" t="s">
        <v>356</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7955</v>
      </c>
      <c r="AG63" s="953"/>
      <c r="AH63" s="953"/>
      <c r="AI63" s="953"/>
      <c r="AJ63" s="1016"/>
      <c r="AK63" s="1017"/>
      <c r="AL63" s="957"/>
      <c r="AM63" s="957"/>
      <c r="AN63" s="957"/>
      <c r="AO63" s="957"/>
      <c r="AP63" s="953">
        <v>33685</v>
      </c>
      <c r="AQ63" s="953"/>
      <c r="AR63" s="953"/>
      <c r="AS63" s="953"/>
      <c r="AT63" s="953"/>
      <c r="AU63" s="953">
        <v>17102</v>
      </c>
      <c r="AV63" s="953"/>
      <c r="AW63" s="953"/>
      <c r="AX63" s="953"/>
      <c r="AY63" s="953"/>
      <c r="AZ63" s="1011"/>
      <c r="BA63" s="1011"/>
      <c r="BB63" s="1011"/>
      <c r="BC63" s="1011"/>
      <c r="BD63" s="1011"/>
      <c r="BE63" s="954"/>
      <c r="BF63" s="954"/>
      <c r="BG63" s="954"/>
      <c r="BH63" s="954"/>
      <c r="BI63" s="955"/>
      <c r="BJ63" s="1012" t="s">
        <v>357</v>
      </c>
      <c r="BK63" s="947"/>
      <c r="BL63" s="947"/>
      <c r="BM63" s="947"/>
      <c r="BN63" s="1013"/>
      <c r="BO63" s="100"/>
      <c r="BP63" s="100"/>
      <c r="BQ63" s="97">
        <v>57</v>
      </c>
      <c r="BR63" s="98"/>
      <c r="BS63" s="986"/>
      <c r="BT63" s="987"/>
      <c r="BU63" s="987"/>
      <c r="BV63" s="987"/>
      <c r="BW63" s="987"/>
      <c r="BX63" s="987"/>
      <c r="BY63" s="987"/>
      <c r="BZ63" s="987"/>
      <c r="CA63" s="987"/>
      <c r="CB63" s="987"/>
      <c r="CC63" s="987"/>
      <c r="CD63" s="987"/>
      <c r="CE63" s="987"/>
      <c r="CF63" s="987"/>
      <c r="CG63" s="1008"/>
      <c r="CH63" s="983"/>
      <c r="CI63" s="984"/>
      <c r="CJ63" s="984"/>
      <c r="CK63" s="984"/>
      <c r="CL63" s="985"/>
      <c r="CM63" s="983"/>
      <c r="CN63" s="984"/>
      <c r="CO63" s="984"/>
      <c r="CP63" s="984"/>
      <c r="CQ63" s="985"/>
      <c r="CR63" s="983"/>
      <c r="CS63" s="984"/>
      <c r="CT63" s="984"/>
      <c r="CU63" s="984"/>
      <c r="CV63" s="985"/>
      <c r="CW63" s="983"/>
      <c r="CX63" s="984"/>
      <c r="CY63" s="984"/>
      <c r="CZ63" s="984"/>
      <c r="DA63" s="985"/>
      <c r="DB63" s="983"/>
      <c r="DC63" s="984"/>
      <c r="DD63" s="984"/>
      <c r="DE63" s="984"/>
      <c r="DF63" s="985"/>
      <c r="DG63" s="983"/>
      <c r="DH63" s="984"/>
      <c r="DI63" s="984"/>
      <c r="DJ63" s="984"/>
      <c r="DK63" s="985"/>
      <c r="DL63" s="983"/>
      <c r="DM63" s="984"/>
      <c r="DN63" s="984"/>
      <c r="DO63" s="984"/>
      <c r="DP63" s="985"/>
      <c r="DQ63" s="983"/>
      <c r="DR63" s="984"/>
      <c r="DS63" s="984"/>
      <c r="DT63" s="984"/>
      <c r="DU63" s="985"/>
      <c r="DV63" s="986"/>
      <c r="DW63" s="987"/>
      <c r="DX63" s="987"/>
      <c r="DY63" s="987"/>
      <c r="DZ63" s="988"/>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86"/>
      <c r="BT64" s="987"/>
      <c r="BU64" s="987"/>
      <c r="BV64" s="987"/>
      <c r="BW64" s="987"/>
      <c r="BX64" s="987"/>
      <c r="BY64" s="987"/>
      <c r="BZ64" s="987"/>
      <c r="CA64" s="987"/>
      <c r="CB64" s="987"/>
      <c r="CC64" s="987"/>
      <c r="CD64" s="987"/>
      <c r="CE64" s="987"/>
      <c r="CF64" s="987"/>
      <c r="CG64" s="1008"/>
      <c r="CH64" s="983"/>
      <c r="CI64" s="984"/>
      <c r="CJ64" s="984"/>
      <c r="CK64" s="984"/>
      <c r="CL64" s="985"/>
      <c r="CM64" s="983"/>
      <c r="CN64" s="984"/>
      <c r="CO64" s="984"/>
      <c r="CP64" s="984"/>
      <c r="CQ64" s="985"/>
      <c r="CR64" s="983"/>
      <c r="CS64" s="984"/>
      <c r="CT64" s="984"/>
      <c r="CU64" s="984"/>
      <c r="CV64" s="985"/>
      <c r="CW64" s="983"/>
      <c r="CX64" s="984"/>
      <c r="CY64" s="984"/>
      <c r="CZ64" s="984"/>
      <c r="DA64" s="985"/>
      <c r="DB64" s="983"/>
      <c r="DC64" s="984"/>
      <c r="DD64" s="984"/>
      <c r="DE64" s="984"/>
      <c r="DF64" s="985"/>
      <c r="DG64" s="983"/>
      <c r="DH64" s="984"/>
      <c r="DI64" s="984"/>
      <c r="DJ64" s="984"/>
      <c r="DK64" s="985"/>
      <c r="DL64" s="983"/>
      <c r="DM64" s="984"/>
      <c r="DN64" s="984"/>
      <c r="DO64" s="984"/>
      <c r="DP64" s="985"/>
      <c r="DQ64" s="983"/>
      <c r="DR64" s="984"/>
      <c r="DS64" s="984"/>
      <c r="DT64" s="984"/>
      <c r="DU64" s="985"/>
      <c r="DV64" s="986"/>
      <c r="DW64" s="987"/>
      <c r="DX64" s="987"/>
      <c r="DY64" s="987"/>
      <c r="DZ64" s="988"/>
      <c r="EA64" s="89"/>
    </row>
    <row r="65" spans="1:131" ht="26.25" customHeight="1" thickBot="1" x14ac:dyDescent="0.25">
      <c r="A65" s="91" t="s">
        <v>358</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86"/>
      <c r="BT65" s="987"/>
      <c r="BU65" s="987"/>
      <c r="BV65" s="987"/>
      <c r="BW65" s="987"/>
      <c r="BX65" s="987"/>
      <c r="BY65" s="987"/>
      <c r="BZ65" s="987"/>
      <c r="CA65" s="987"/>
      <c r="CB65" s="987"/>
      <c r="CC65" s="987"/>
      <c r="CD65" s="987"/>
      <c r="CE65" s="987"/>
      <c r="CF65" s="987"/>
      <c r="CG65" s="1008"/>
      <c r="CH65" s="983"/>
      <c r="CI65" s="984"/>
      <c r="CJ65" s="984"/>
      <c r="CK65" s="984"/>
      <c r="CL65" s="985"/>
      <c r="CM65" s="983"/>
      <c r="CN65" s="984"/>
      <c r="CO65" s="984"/>
      <c r="CP65" s="984"/>
      <c r="CQ65" s="985"/>
      <c r="CR65" s="983"/>
      <c r="CS65" s="984"/>
      <c r="CT65" s="984"/>
      <c r="CU65" s="984"/>
      <c r="CV65" s="985"/>
      <c r="CW65" s="983"/>
      <c r="CX65" s="984"/>
      <c r="CY65" s="984"/>
      <c r="CZ65" s="984"/>
      <c r="DA65" s="985"/>
      <c r="DB65" s="983"/>
      <c r="DC65" s="984"/>
      <c r="DD65" s="984"/>
      <c r="DE65" s="984"/>
      <c r="DF65" s="985"/>
      <c r="DG65" s="983"/>
      <c r="DH65" s="984"/>
      <c r="DI65" s="984"/>
      <c r="DJ65" s="984"/>
      <c r="DK65" s="985"/>
      <c r="DL65" s="983"/>
      <c r="DM65" s="984"/>
      <c r="DN65" s="984"/>
      <c r="DO65" s="984"/>
      <c r="DP65" s="985"/>
      <c r="DQ65" s="983"/>
      <c r="DR65" s="984"/>
      <c r="DS65" s="984"/>
      <c r="DT65" s="984"/>
      <c r="DU65" s="985"/>
      <c r="DV65" s="986"/>
      <c r="DW65" s="987"/>
      <c r="DX65" s="987"/>
      <c r="DY65" s="987"/>
      <c r="DZ65" s="988"/>
      <c r="EA65" s="89"/>
    </row>
    <row r="66" spans="1:131" ht="26.25" customHeight="1" x14ac:dyDescent="0.2">
      <c r="A66" s="989" t="s">
        <v>359</v>
      </c>
      <c r="B66" s="990"/>
      <c r="C66" s="990"/>
      <c r="D66" s="990"/>
      <c r="E66" s="990"/>
      <c r="F66" s="990"/>
      <c r="G66" s="990"/>
      <c r="H66" s="990"/>
      <c r="I66" s="990"/>
      <c r="J66" s="990"/>
      <c r="K66" s="990"/>
      <c r="L66" s="990"/>
      <c r="M66" s="990"/>
      <c r="N66" s="990"/>
      <c r="O66" s="990"/>
      <c r="P66" s="991"/>
      <c r="Q66" s="995" t="s">
        <v>360</v>
      </c>
      <c r="R66" s="996"/>
      <c r="S66" s="996"/>
      <c r="T66" s="996"/>
      <c r="U66" s="997"/>
      <c r="V66" s="995" t="s">
        <v>361</v>
      </c>
      <c r="W66" s="996"/>
      <c r="X66" s="996"/>
      <c r="Y66" s="996"/>
      <c r="Z66" s="997"/>
      <c r="AA66" s="995" t="s">
        <v>362</v>
      </c>
      <c r="AB66" s="996"/>
      <c r="AC66" s="996"/>
      <c r="AD66" s="996"/>
      <c r="AE66" s="997"/>
      <c r="AF66" s="1001" t="s">
        <v>344</v>
      </c>
      <c r="AG66" s="1002"/>
      <c r="AH66" s="1002"/>
      <c r="AI66" s="1002"/>
      <c r="AJ66" s="1003"/>
      <c r="AK66" s="995" t="s">
        <v>363</v>
      </c>
      <c r="AL66" s="990"/>
      <c r="AM66" s="990"/>
      <c r="AN66" s="990"/>
      <c r="AO66" s="991"/>
      <c r="AP66" s="995" t="s">
        <v>364</v>
      </c>
      <c r="AQ66" s="996"/>
      <c r="AR66" s="996"/>
      <c r="AS66" s="996"/>
      <c r="AT66" s="997"/>
      <c r="AU66" s="995" t="s">
        <v>365</v>
      </c>
      <c r="AV66" s="996"/>
      <c r="AW66" s="996"/>
      <c r="AX66" s="996"/>
      <c r="AY66" s="997"/>
      <c r="AZ66" s="995" t="s">
        <v>319</v>
      </c>
      <c r="BA66" s="996"/>
      <c r="BB66" s="996"/>
      <c r="BC66" s="996"/>
      <c r="BD66" s="100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5">
      <c r="A67" s="992"/>
      <c r="B67" s="993"/>
      <c r="C67" s="993"/>
      <c r="D67" s="993"/>
      <c r="E67" s="993"/>
      <c r="F67" s="993"/>
      <c r="G67" s="993"/>
      <c r="H67" s="993"/>
      <c r="I67" s="993"/>
      <c r="J67" s="993"/>
      <c r="K67" s="993"/>
      <c r="L67" s="993"/>
      <c r="M67" s="993"/>
      <c r="N67" s="993"/>
      <c r="O67" s="993"/>
      <c r="P67" s="994"/>
      <c r="Q67" s="998"/>
      <c r="R67" s="999"/>
      <c r="S67" s="999"/>
      <c r="T67" s="999"/>
      <c r="U67" s="1000"/>
      <c r="V67" s="998"/>
      <c r="W67" s="999"/>
      <c r="X67" s="999"/>
      <c r="Y67" s="999"/>
      <c r="Z67" s="1000"/>
      <c r="AA67" s="998"/>
      <c r="AB67" s="999"/>
      <c r="AC67" s="999"/>
      <c r="AD67" s="999"/>
      <c r="AE67" s="1000"/>
      <c r="AF67" s="1004"/>
      <c r="AG67" s="1005"/>
      <c r="AH67" s="1005"/>
      <c r="AI67" s="1005"/>
      <c r="AJ67" s="1006"/>
      <c r="AK67" s="1007"/>
      <c r="AL67" s="993"/>
      <c r="AM67" s="993"/>
      <c r="AN67" s="993"/>
      <c r="AO67" s="994"/>
      <c r="AP67" s="998"/>
      <c r="AQ67" s="999"/>
      <c r="AR67" s="999"/>
      <c r="AS67" s="999"/>
      <c r="AT67" s="1000"/>
      <c r="AU67" s="998"/>
      <c r="AV67" s="999"/>
      <c r="AW67" s="999"/>
      <c r="AX67" s="999"/>
      <c r="AY67" s="1000"/>
      <c r="AZ67" s="998"/>
      <c r="BA67" s="999"/>
      <c r="BB67" s="999"/>
      <c r="BC67" s="999"/>
      <c r="BD67" s="101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2">
      <c r="A68" s="95">
        <v>1</v>
      </c>
      <c r="B68" s="979" t="s">
        <v>366</v>
      </c>
      <c r="C68" s="980"/>
      <c r="D68" s="980"/>
      <c r="E68" s="980"/>
      <c r="F68" s="980"/>
      <c r="G68" s="980"/>
      <c r="H68" s="980"/>
      <c r="I68" s="980"/>
      <c r="J68" s="980"/>
      <c r="K68" s="980"/>
      <c r="L68" s="980"/>
      <c r="M68" s="980"/>
      <c r="N68" s="980"/>
      <c r="O68" s="980"/>
      <c r="P68" s="981"/>
      <c r="Q68" s="982">
        <v>4957</v>
      </c>
      <c r="R68" s="976"/>
      <c r="S68" s="976"/>
      <c r="T68" s="976"/>
      <c r="U68" s="976"/>
      <c r="V68" s="976">
        <v>4411</v>
      </c>
      <c r="W68" s="976"/>
      <c r="X68" s="976"/>
      <c r="Y68" s="976"/>
      <c r="Z68" s="976"/>
      <c r="AA68" s="976">
        <v>546</v>
      </c>
      <c r="AB68" s="976"/>
      <c r="AC68" s="976"/>
      <c r="AD68" s="976"/>
      <c r="AE68" s="976"/>
      <c r="AF68" s="976">
        <v>546</v>
      </c>
      <c r="AG68" s="976"/>
      <c r="AH68" s="976"/>
      <c r="AI68" s="976"/>
      <c r="AJ68" s="976"/>
      <c r="AK68" s="976">
        <v>543</v>
      </c>
      <c r="AL68" s="976"/>
      <c r="AM68" s="976"/>
      <c r="AN68" s="976"/>
      <c r="AO68" s="976"/>
      <c r="AP68" s="976" t="s">
        <v>367</v>
      </c>
      <c r="AQ68" s="976"/>
      <c r="AR68" s="976"/>
      <c r="AS68" s="976"/>
      <c r="AT68" s="976"/>
      <c r="AU68" s="976" t="s">
        <v>331</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2">
      <c r="A69" s="97">
        <v>2</v>
      </c>
      <c r="B69" s="968" t="s">
        <v>368</v>
      </c>
      <c r="C69" s="969"/>
      <c r="D69" s="969"/>
      <c r="E69" s="969"/>
      <c r="F69" s="969"/>
      <c r="G69" s="969"/>
      <c r="H69" s="969"/>
      <c r="I69" s="969"/>
      <c r="J69" s="969"/>
      <c r="K69" s="969"/>
      <c r="L69" s="969"/>
      <c r="M69" s="969"/>
      <c r="N69" s="969"/>
      <c r="O69" s="969"/>
      <c r="P69" s="970"/>
      <c r="Q69" s="971">
        <v>1038597</v>
      </c>
      <c r="R69" s="965"/>
      <c r="S69" s="965"/>
      <c r="T69" s="965"/>
      <c r="U69" s="965"/>
      <c r="V69" s="965">
        <v>1027785</v>
      </c>
      <c r="W69" s="965"/>
      <c r="X69" s="965"/>
      <c r="Y69" s="965"/>
      <c r="Z69" s="965"/>
      <c r="AA69" s="965">
        <v>10811</v>
      </c>
      <c r="AB69" s="965"/>
      <c r="AC69" s="965"/>
      <c r="AD69" s="965"/>
      <c r="AE69" s="965"/>
      <c r="AF69" s="965">
        <v>10811</v>
      </c>
      <c r="AG69" s="965"/>
      <c r="AH69" s="965"/>
      <c r="AI69" s="965"/>
      <c r="AJ69" s="965"/>
      <c r="AK69" s="965">
        <v>7967</v>
      </c>
      <c r="AL69" s="965"/>
      <c r="AM69" s="965"/>
      <c r="AN69" s="965"/>
      <c r="AO69" s="965"/>
      <c r="AP69" s="965" t="s">
        <v>331</v>
      </c>
      <c r="AQ69" s="965"/>
      <c r="AR69" s="965"/>
      <c r="AS69" s="965"/>
      <c r="AT69" s="965"/>
      <c r="AU69" s="965" t="s">
        <v>331</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2">
      <c r="A70" s="97">
        <v>3</v>
      </c>
      <c r="B70" s="968"/>
      <c r="C70" s="969"/>
      <c r="D70" s="969"/>
      <c r="E70" s="969"/>
      <c r="F70" s="969"/>
      <c r="G70" s="969"/>
      <c r="H70" s="969"/>
      <c r="I70" s="969"/>
      <c r="J70" s="969"/>
      <c r="K70" s="969"/>
      <c r="L70" s="969"/>
      <c r="M70" s="969"/>
      <c r="N70" s="969"/>
      <c r="O70" s="969"/>
      <c r="P70" s="970"/>
      <c r="Q70" s="971"/>
      <c r="R70" s="965"/>
      <c r="S70" s="965"/>
      <c r="T70" s="965"/>
      <c r="U70" s="965"/>
      <c r="V70" s="965"/>
      <c r="W70" s="965"/>
      <c r="X70" s="965"/>
      <c r="Y70" s="965"/>
      <c r="Z70" s="965"/>
      <c r="AA70" s="965"/>
      <c r="AB70" s="965"/>
      <c r="AC70" s="965"/>
      <c r="AD70" s="965"/>
      <c r="AE70" s="965"/>
      <c r="AF70" s="965"/>
      <c r="AG70" s="965"/>
      <c r="AH70" s="965"/>
      <c r="AI70" s="965"/>
      <c r="AJ70" s="965"/>
      <c r="AK70" s="965"/>
      <c r="AL70" s="965"/>
      <c r="AM70" s="965"/>
      <c r="AN70" s="965"/>
      <c r="AO70" s="965"/>
      <c r="AP70" s="965"/>
      <c r="AQ70" s="965"/>
      <c r="AR70" s="965"/>
      <c r="AS70" s="965"/>
      <c r="AT70" s="965"/>
      <c r="AU70" s="965"/>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2">
      <c r="A71" s="97">
        <v>4</v>
      </c>
      <c r="B71" s="968"/>
      <c r="C71" s="969"/>
      <c r="D71" s="969"/>
      <c r="E71" s="969"/>
      <c r="F71" s="969"/>
      <c r="G71" s="969"/>
      <c r="H71" s="969"/>
      <c r="I71" s="969"/>
      <c r="J71" s="969"/>
      <c r="K71" s="969"/>
      <c r="L71" s="969"/>
      <c r="M71" s="969"/>
      <c r="N71" s="969"/>
      <c r="O71" s="969"/>
      <c r="P71" s="970"/>
      <c r="Q71" s="971"/>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2">
      <c r="A72" s="97">
        <v>5</v>
      </c>
      <c r="B72" s="968"/>
      <c r="C72" s="969"/>
      <c r="D72" s="969"/>
      <c r="E72" s="969"/>
      <c r="F72" s="969"/>
      <c r="G72" s="969"/>
      <c r="H72" s="969"/>
      <c r="I72" s="969"/>
      <c r="J72" s="969"/>
      <c r="K72" s="969"/>
      <c r="L72" s="969"/>
      <c r="M72" s="969"/>
      <c r="N72" s="969"/>
      <c r="O72" s="969"/>
      <c r="P72" s="970"/>
      <c r="Q72" s="971"/>
      <c r="R72" s="965"/>
      <c r="S72" s="965"/>
      <c r="T72" s="965"/>
      <c r="U72" s="965"/>
      <c r="V72" s="965"/>
      <c r="W72" s="965"/>
      <c r="X72" s="965"/>
      <c r="Y72" s="965"/>
      <c r="Z72" s="965"/>
      <c r="AA72" s="965"/>
      <c r="AB72" s="965"/>
      <c r="AC72" s="965"/>
      <c r="AD72" s="965"/>
      <c r="AE72" s="965"/>
      <c r="AF72" s="965"/>
      <c r="AG72" s="965"/>
      <c r="AH72" s="965"/>
      <c r="AI72" s="965"/>
      <c r="AJ72" s="965"/>
      <c r="AK72" s="965"/>
      <c r="AL72" s="965"/>
      <c r="AM72" s="965"/>
      <c r="AN72" s="965"/>
      <c r="AO72" s="965"/>
      <c r="AP72" s="965"/>
      <c r="AQ72" s="965"/>
      <c r="AR72" s="965"/>
      <c r="AS72" s="965"/>
      <c r="AT72" s="965"/>
      <c r="AU72" s="965"/>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2">
      <c r="A73" s="97">
        <v>6</v>
      </c>
      <c r="B73" s="968"/>
      <c r="C73" s="969"/>
      <c r="D73" s="969"/>
      <c r="E73" s="969"/>
      <c r="F73" s="969"/>
      <c r="G73" s="969"/>
      <c r="H73" s="969"/>
      <c r="I73" s="969"/>
      <c r="J73" s="969"/>
      <c r="K73" s="969"/>
      <c r="L73" s="969"/>
      <c r="M73" s="969"/>
      <c r="N73" s="969"/>
      <c r="O73" s="969"/>
      <c r="P73" s="970"/>
      <c r="Q73" s="971"/>
      <c r="R73" s="965"/>
      <c r="S73" s="965"/>
      <c r="T73" s="965"/>
      <c r="U73" s="965"/>
      <c r="V73" s="965"/>
      <c r="W73" s="965"/>
      <c r="X73" s="965"/>
      <c r="Y73" s="965"/>
      <c r="Z73" s="965"/>
      <c r="AA73" s="965"/>
      <c r="AB73" s="965"/>
      <c r="AC73" s="965"/>
      <c r="AD73" s="965"/>
      <c r="AE73" s="965"/>
      <c r="AF73" s="965"/>
      <c r="AG73" s="965"/>
      <c r="AH73" s="965"/>
      <c r="AI73" s="965"/>
      <c r="AJ73" s="965"/>
      <c r="AK73" s="965"/>
      <c r="AL73" s="965"/>
      <c r="AM73" s="965"/>
      <c r="AN73" s="965"/>
      <c r="AO73" s="965"/>
      <c r="AP73" s="965"/>
      <c r="AQ73" s="965"/>
      <c r="AR73" s="965"/>
      <c r="AS73" s="965"/>
      <c r="AT73" s="965"/>
      <c r="AU73" s="965"/>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2">
      <c r="A74" s="97">
        <v>7</v>
      </c>
      <c r="B74" s="968"/>
      <c r="C74" s="969"/>
      <c r="D74" s="969"/>
      <c r="E74" s="969"/>
      <c r="F74" s="969"/>
      <c r="G74" s="969"/>
      <c r="H74" s="969"/>
      <c r="I74" s="969"/>
      <c r="J74" s="969"/>
      <c r="K74" s="969"/>
      <c r="L74" s="969"/>
      <c r="M74" s="969"/>
      <c r="N74" s="969"/>
      <c r="O74" s="969"/>
      <c r="P74" s="970"/>
      <c r="Q74" s="971"/>
      <c r="R74" s="965"/>
      <c r="S74" s="965"/>
      <c r="T74" s="965"/>
      <c r="U74" s="965"/>
      <c r="V74" s="965"/>
      <c r="W74" s="965"/>
      <c r="X74" s="965"/>
      <c r="Y74" s="965"/>
      <c r="Z74" s="965"/>
      <c r="AA74" s="965"/>
      <c r="AB74" s="965"/>
      <c r="AC74" s="965"/>
      <c r="AD74" s="965"/>
      <c r="AE74" s="965"/>
      <c r="AF74" s="965"/>
      <c r="AG74" s="965"/>
      <c r="AH74" s="965"/>
      <c r="AI74" s="965"/>
      <c r="AJ74" s="965"/>
      <c r="AK74" s="965"/>
      <c r="AL74" s="965"/>
      <c r="AM74" s="965"/>
      <c r="AN74" s="965"/>
      <c r="AO74" s="965"/>
      <c r="AP74" s="965"/>
      <c r="AQ74" s="965"/>
      <c r="AR74" s="965"/>
      <c r="AS74" s="965"/>
      <c r="AT74" s="965"/>
      <c r="AU74" s="965"/>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2">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2">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2">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2">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2">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2">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2">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2">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2">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2">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2">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2">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2">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5">
      <c r="A88" s="99" t="s">
        <v>336</v>
      </c>
      <c r="B88" s="931" t="s">
        <v>369</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11358</v>
      </c>
      <c r="AG88" s="953"/>
      <c r="AH88" s="953"/>
      <c r="AI88" s="953"/>
      <c r="AJ88" s="953"/>
      <c r="AK88" s="957"/>
      <c r="AL88" s="957"/>
      <c r="AM88" s="957"/>
      <c r="AN88" s="957"/>
      <c r="AO88" s="957"/>
      <c r="AP88" s="953" t="s">
        <v>331</v>
      </c>
      <c r="AQ88" s="953"/>
      <c r="AR88" s="953"/>
      <c r="AS88" s="953"/>
      <c r="AT88" s="953"/>
      <c r="AU88" s="953" t="s">
        <v>331</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336</v>
      </c>
      <c r="BR102" s="931" t="s">
        <v>370</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v>331</v>
      </c>
      <c r="CS102" s="947"/>
      <c r="CT102" s="947"/>
      <c r="CU102" s="947"/>
      <c r="CV102" s="948"/>
      <c r="CW102" s="946" t="s">
        <v>331</v>
      </c>
      <c r="CX102" s="947"/>
      <c r="CY102" s="947"/>
      <c r="CZ102" s="947"/>
      <c r="DA102" s="948"/>
      <c r="DB102" s="946">
        <v>500</v>
      </c>
      <c r="DC102" s="947"/>
      <c r="DD102" s="947"/>
      <c r="DE102" s="947"/>
      <c r="DF102" s="948"/>
      <c r="DG102" s="946" t="s">
        <v>331</v>
      </c>
      <c r="DH102" s="947"/>
      <c r="DI102" s="947"/>
      <c r="DJ102" s="947"/>
      <c r="DK102" s="948"/>
      <c r="DL102" s="946">
        <v>3320</v>
      </c>
      <c r="DM102" s="947"/>
      <c r="DN102" s="947"/>
      <c r="DO102" s="947"/>
      <c r="DP102" s="948"/>
      <c r="DQ102" s="946" t="s">
        <v>331</v>
      </c>
      <c r="DR102" s="947"/>
      <c r="DS102" s="947"/>
      <c r="DT102" s="947"/>
      <c r="DU102" s="948"/>
      <c r="DV102" s="931"/>
      <c r="DW102" s="932"/>
      <c r="DX102" s="932"/>
      <c r="DY102" s="932"/>
      <c r="DZ102" s="933"/>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371</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372</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373</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374</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36" t="s">
        <v>375</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376</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2">
      <c r="A109" s="889" t="s">
        <v>377</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378</v>
      </c>
      <c r="AB109" s="890"/>
      <c r="AC109" s="890"/>
      <c r="AD109" s="890"/>
      <c r="AE109" s="891"/>
      <c r="AF109" s="892" t="s">
        <v>379</v>
      </c>
      <c r="AG109" s="890"/>
      <c r="AH109" s="890"/>
      <c r="AI109" s="890"/>
      <c r="AJ109" s="891"/>
      <c r="AK109" s="892" t="s">
        <v>246</v>
      </c>
      <c r="AL109" s="890"/>
      <c r="AM109" s="890"/>
      <c r="AN109" s="890"/>
      <c r="AO109" s="891"/>
      <c r="AP109" s="892" t="s">
        <v>380</v>
      </c>
      <c r="AQ109" s="890"/>
      <c r="AR109" s="890"/>
      <c r="AS109" s="890"/>
      <c r="AT109" s="923"/>
      <c r="AU109" s="889" t="s">
        <v>377</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378</v>
      </c>
      <c r="BR109" s="890"/>
      <c r="BS109" s="890"/>
      <c r="BT109" s="890"/>
      <c r="BU109" s="891"/>
      <c r="BV109" s="892" t="s">
        <v>379</v>
      </c>
      <c r="BW109" s="890"/>
      <c r="BX109" s="890"/>
      <c r="BY109" s="890"/>
      <c r="BZ109" s="891"/>
      <c r="CA109" s="892" t="s">
        <v>246</v>
      </c>
      <c r="CB109" s="890"/>
      <c r="CC109" s="890"/>
      <c r="CD109" s="890"/>
      <c r="CE109" s="891"/>
      <c r="CF109" s="930" t="s">
        <v>380</v>
      </c>
      <c r="CG109" s="930"/>
      <c r="CH109" s="930"/>
      <c r="CI109" s="930"/>
      <c r="CJ109" s="930"/>
      <c r="CK109" s="892" t="s">
        <v>381</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378</v>
      </c>
      <c r="DH109" s="890"/>
      <c r="DI109" s="890"/>
      <c r="DJ109" s="890"/>
      <c r="DK109" s="891"/>
      <c r="DL109" s="892" t="s">
        <v>379</v>
      </c>
      <c r="DM109" s="890"/>
      <c r="DN109" s="890"/>
      <c r="DO109" s="890"/>
      <c r="DP109" s="891"/>
      <c r="DQ109" s="892" t="s">
        <v>246</v>
      </c>
      <c r="DR109" s="890"/>
      <c r="DS109" s="890"/>
      <c r="DT109" s="890"/>
      <c r="DU109" s="891"/>
      <c r="DV109" s="892" t="s">
        <v>380</v>
      </c>
      <c r="DW109" s="890"/>
      <c r="DX109" s="890"/>
      <c r="DY109" s="890"/>
      <c r="DZ109" s="923"/>
    </row>
    <row r="110" spans="1:131" s="89" customFormat="1" ht="26.25" customHeight="1" x14ac:dyDescent="0.2">
      <c r="A110" s="801" t="s">
        <v>382</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4855540</v>
      </c>
      <c r="AB110" s="883"/>
      <c r="AC110" s="883"/>
      <c r="AD110" s="883"/>
      <c r="AE110" s="884"/>
      <c r="AF110" s="885">
        <v>5277117</v>
      </c>
      <c r="AG110" s="883"/>
      <c r="AH110" s="883"/>
      <c r="AI110" s="883"/>
      <c r="AJ110" s="884"/>
      <c r="AK110" s="885">
        <v>5865220</v>
      </c>
      <c r="AL110" s="883"/>
      <c r="AM110" s="883"/>
      <c r="AN110" s="883"/>
      <c r="AO110" s="884"/>
      <c r="AP110" s="886">
        <v>14.3</v>
      </c>
      <c r="AQ110" s="887"/>
      <c r="AR110" s="887"/>
      <c r="AS110" s="887"/>
      <c r="AT110" s="888"/>
      <c r="AU110" s="924" t="s">
        <v>383</v>
      </c>
      <c r="AV110" s="925"/>
      <c r="AW110" s="925"/>
      <c r="AX110" s="925"/>
      <c r="AY110" s="925"/>
      <c r="AZ110" s="854" t="s">
        <v>384</v>
      </c>
      <c r="BA110" s="802"/>
      <c r="BB110" s="802"/>
      <c r="BC110" s="802"/>
      <c r="BD110" s="802"/>
      <c r="BE110" s="802"/>
      <c r="BF110" s="802"/>
      <c r="BG110" s="802"/>
      <c r="BH110" s="802"/>
      <c r="BI110" s="802"/>
      <c r="BJ110" s="802"/>
      <c r="BK110" s="802"/>
      <c r="BL110" s="802"/>
      <c r="BM110" s="802"/>
      <c r="BN110" s="802"/>
      <c r="BO110" s="802"/>
      <c r="BP110" s="803"/>
      <c r="BQ110" s="855">
        <v>66380533</v>
      </c>
      <c r="BR110" s="836"/>
      <c r="BS110" s="836"/>
      <c r="BT110" s="836"/>
      <c r="BU110" s="836"/>
      <c r="BV110" s="836">
        <v>64417648</v>
      </c>
      <c r="BW110" s="836"/>
      <c r="BX110" s="836"/>
      <c r="BY110" s="836"/>
      <c r="BZ110" s="836"/>
      <c r="CA110" s="836">
        <v>61720984</v>
      </c>
      <c r="CB110" s="836"/>
      <c r="CC110" s="836"/>
      <c r="CD110" s="836"/>
      <c r="CE110" s="836"/>
      <c r="CF110" s="860">
        <v>150.30000000000001</v>
      </c>
      <c r="CG110" s="861"/>
      <c r="CH110" s="861"/>
      <c r="CI110" s="861"/>
      <c r="CJ110" s="861"/>
      <c r="CK110" s="920" t="s">
        <v>385</v>
      </c>
      <c r="CL110" s="813"/>
      <c r="CM110" s="854" t="s">
        <v>386</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55">
        <v>1629802</v>
      </c>
      <c r="DH110" s="836"/>
      <c r="DI110" s="836"/>
      <c r="DJ110" s="836"/>
      <c r="DK110" s="836"/>
      <c r="DL110" s="836">
        <v>1528294</v>
      </c>
      <c r="DM110" s="836"/>
      <c r="DN110" s="836"/>
      <c r="DO110" s="836"/>
      <c r="DP110" s="836"/>
      <c r="DQ110" s="836">
        <v>1426709</v>
      </c>
      <c r="DR110" s="836"/>
      <c r="DS110" s="836"/>
      <c r="DT110" s="836"/>
      <c r="DU110" s="836"/>
      <c r="DV110" s="837">
        <v>3.5</v>
      </c>
      <c r="DW110" s="837"/>
      <c r="DX110" s="837"/>
      <c r="DY110" s="837"/>
      <c r="DZ110" s="838"/>
    </row>
    <row r="111" spans="1:131" s="89" customFormat="1" ht="26.25" customHeight="1" x14ac:dyDescent="0.2">
      <c r="A111" s="768" t="s">
        <v>387</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12" t="s">
        <v>305</v>
      </c>
      <c r="AB111" s="913"/>
      <c r="AC111" s="913"/>
      <c r="AD111" s="913"/>
      <c r="AE111" s="914"/>
      <c r="AF111" s="915" t="s">
        <v>303</v>
      </c>
      <c r="AG111" s="913"/>
      <c r="AH111" s="913"/>
      <c r="AI111" s="913"/>
      <c r="AJ111" s="914"/>
      <c r="AK111" s="915" t="s">
        <v>305</v>
      </c>
      <c r="AL111" s="913"/>
      <c r="AM111" s="913"/>
      <c r="AN111" s="913"/>
      <c r="AO111" s="914"/>
      <c r="AP111" s="916" t="s">
        <v>305</v>
      </c>
      <c r="AQ111" s="917"/>
      <c r="AR111" s="917"/>
      <c r="AS111" s="917"/>
      <c r="AT111" s="918"/>
      <c r="AU111" s="926"/>
      <c r="AV111" s="927"/>
      <c r="AW111" s="927"/>
      <c r="AX111" s="927"/>
      <c r="AY111" s="927"/>
      <c r="AZ111" s="809" t="s">
        <v>388</v>
      </c>
      <c r="BA111" s="746"/>
      <c r="BB111" s="746"/>
      <c r="BC111" s="746"/>
      <c r="BD111" s="746"/>
      <c r="BE111" s="746"/>
      <c r="BF111" s="746"/>
      <c r="BG111" s="746"/>
      <c r="BH111" s="746"/>
      <c r="BI111" s="746"/>
      <c r="BJ111" s="746"/>
      <c r="BK111" s="746"/>
      <c r="BL111" s="746"/>
      <c r="BM111" s="746"/>
      <c r="BN111" s="746"/>
      <c r="BO111" s="746"/>
      <c r="BP111" s="747"/>
      <c r="BQ111" s="810">
        <v>4179025</v>
      </c>
      <c r="BR111" s="811"/>
      <c r="BS111" s="811"/>
      <c r="BT111" s="811"/>
      <c r="BU111" s="811"/>
      <c r="BV111" s="811">
        <v>4078384</v>
      </c>
      <c r="BW111" s="811"/>
      <c r="BX111" s="811"/>
      <c r="BY111" s="811"/>
      <c r="BZ111" s="811"/>
      <c r="CA111" s="811">
        <v>3976506</v>
      </c>
      <c r="CB111" s="811"/>
      <c r="CC111" s="811"/>
      <c r="CD111" s="811"/>
      <c r="CE111" s="811"/>
      <c r="CF111" s="869">
        <v>9.6999999999999993</v>
      </c>
      <c r="CG111" s="870"/>
      <c r="CH111" s="870"/>
      <c r="CI111" s="870"/>
      <c r="CJ111" s="870"/>
      <c r="CK111" s="921"/>
      <c r="CL111" s="815"/>
      <c r="CM111" s="809" t="s">
        <v>389</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305</v>
      </c>
      <c r="DH111" s="811"/>
      <c r="DI111" s="811"/>
      <c r="DJ111" s="811"/>
      <c r="DK111" s="811"/>
      <c r="DL111" s="811" t="s">
        <v>303</v>
      </c>
      <c r="DM111" s="811"/>
      <c r="DN111" s="811"/>
      <c r="DO111" s="811"/>
      <c r="DP111" s="811"/>
      <c r="DQ111" s="811" t="s">
        <v>338</v>
      </c>
      <c r="DR111" s="811"/>
      <c r="DS111" s="811"/>
      <c r="DT111" s="811"/>
      <c r="DU111" s="811"/>
      <c r="DV111" s="788" t="s">
        <v>305</v>
      </c>
      <c r="DW111" s="788"/>
      <c r="DX111" s="788"/>
      <c r="DY111" s="788"/>
      <c r="DZ111" s="789"/>
    </row>
    <row r="112" spans="1:131" s="89" customFormat="1" ht="26.25" customHeight="1" x14ac:dyDescent="0.2">
      <c r="A112" s="906" t="s">
        <v>390</v>
      </c>
      <c r="B112" s="907"/>
      <c r="C112" s="746" t="s">
        <v>391</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305</v>
      </c>
      <c r="AB112" s="774"/>
      <c r="AC112" s="774"/>
      <c r="AD112" s="774"/>
      <c r="AE112" s="775"/>
      <c r="AF112" s="776" t="s">
        <v>338</v>
      </c>
      <c r="AG112" s="774"/>
      <c r="AH112" s="774"/>
      <c r="AI112" s="774"/>
      <c r="AJ112" s="775"/>
      <c r="AK112" s="776" t="s">
        <v>338</v>
      </c>
      <c r="AL112" s="774"/>
      <c r="AM112" s="774"/>
      <c r="AN112" s="774"/>
      <c r="AO112" s="775"/>
      <c r="AP112" s="818" t="s">
        <v>357</v>
      </c>
      <c r="AQ112" s="819"/>
      <c r="AR112" s="819"/>
      <c r="AS112" s="819"/>
      <c r="AT112" s="820"/>
      <c r="AU112" s="926"/>
      <c r="AV112" s="927"/>
      <c r="AW112" s="927"/>
      <c r="AX112" s="927"/>
      <c r="AY112" s="927"/>
      <c r="AZ112" s="809" t="s">
        <v>392</v>
      </c>
      <c r="BA112" s="746"/>
      <c r="BB112" s="746"/>
      <c r="BC112" s="746"/>
      <c r="BD112" s="746"/>
      <c r="BE112" s="746"/>
      <c r="BF112" s="746"/>
      <c r="BG112" s="746"/>
      <c r="BH112" s="746"/>
      <c r="BI112" s="746"/>
      <c r="BJ112" s="746"/>
      <c r="BK112" s="746"/>
      <c r="BL112" s="746"/>
      <c r="BM112" s="746"/>
      <c r="BN112" s="746"/>
      <c r="BO112" s="746"/>
      <c r="BP112" s="747"/>
      <c r="BQ112" s="810">
        <v>18964987</v>
      </c>
      <c r="BR112" s="811"/>
      <c r="BS112" s="811"/>
      <c r="BT112" s="811"/>
      <c r="BU112" s="811"/>
      <c r="BV112" s="811">
        <v>18097433</v>
      </c>
      <c r="BW112" s="811"/>
      <c r="BX112" s="811"/>
      <c r="BY112" s="811"/>
      <c r="BZ112" s="811"/>
      <c r="CA112" s="811">
        <v>17102387</v>
      </c>
      <c r="CB112" s="811"/>
      <c r="CC112" s="811"/>
      <c r="CD112" s="811"/>
      <c r="CE112" s="811"/>
      <c r="CF112" s="869">
        <v>41.7</v>
      </c>
      <c r="CG112" s="870"/>
      <c r="CH112" s="870"/>
      <c r="CI112" s="870"/>
      <c r="CJ112" s="870"/>
      <c r="CK112" s="921"/>
      <c r="CL112" s="815"/>
      <c r="CM112" s="809" t="s">
        <v>393</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338</v>
      </c>
      <c r="DH112" s="811"/>
      <c r="DI112" s="811"/>
      <c r="DJ112" s="811"/>
      <c r="DK112" s="811"/>
      <c r="DL112" s="811" t="s">
        <v>357</v>
      </c>
      <c r="DM112" s="811"/>
      <c r="DN112" s="811"/>
      <c r="DO112" s="811"/>
      <c r="DP112" s="811"/>
      <c r="DQ112" s="811" t="s">
        <v>357</v>
      </c>
      <c r="DR112" s="811"/>
      <c r="DS112" s="811"/>
      <c r="DT112" s="811"/>
      <c r="DU112" s="811"/>
      <c r="DV112" s="788" t="s">
        <v>305</v>
      </c>
      <c r="DW112" s="788"/>
      <c r="DX112" s="788"/>
      <c r="DY112" s="788"/>
      <c r="DZ112" s="789"/>
    </row>
    <row r="113" spans="1:130" s="89" customFormat="1" ht="26.25" customHeight="1" x14ac:dyDescent="0.2">
      <c r="A113" s="908"/>
      <c r="B113" s="909"/>
      <c r="C113" s="746" t="s">
        <v>394</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12">
        <v>1732802</v>
      </c>
      <c r="AB113" s="913"/>
      <c r="AC113" s="913"/>
      <c r="AD113" s="913"/>
      <c r="AE113" s="914"/>
      <c r="AF113" s="915">
        <v>1721765</v>
      </c>
      <c r="AG113" s="913"/>
      <c r="AH113" s="913"/>
      <c r="AI113" s="913"/>
      <c r="AJ113" s="914"/>
      <c r="AK113" s="915">
        <v>1696217</v>
      </c>
      <c r="AL113" s="913"/>
      <c r="AM113" s="913"/>
      <c r="AN113" s="913"/>
      <c r="AO113" s="914"/>
      <c r="AP113" s="916">
        <v>4.0999999999999996</v>
      </c>
      <c r="AQ113" s="917"/>
      <c r="AR113" s="917"/>
      <c r="AS113" s="917"/>
      <c r="AT113" s="918"/>
      <c r="AU113" s="926"/>
      <c r="AV113" s="927"/>
      <c r="AW113" s="927"/>
      <c r="AX113" s="927"/>
      <c r="AY113" s="927"/>
      <c r="AZ113" s="809" t="s">
        <v>395</v>
      </c>
      <c r="BA113" s="746"/>
      <c r="BB113" s="746"/>
      <c r="BC113" s="746"/>
      <c r="BD113" s="746"/>
      <c r="BE113" s="746"/>
      <c r="BF113" s="746"/>
      <c r="BG113" s="746"/>
      <c r="BH113" s="746"/>
      <c r="BI113" s="746"/>
      <c r="BJ113" s="746"/>
      <c r="BK113" s="746"/>
      <c r="BL113" s="746"/>
      <c r="BM113" s="746"/>
      <c r="BN113" s="746"/>
      <c r="BO113" s="746"/>
      <c r="BP113" s="747"/>
      <c r="BQ113" s="810" t="s">
        <v>305</v>
      </c>
      <c r="BR113" s="811"/>
      <c r="BS113" s="811"/>
      <c r="BT113" s="811"/>
      <c r="BU113" s="811"/>
      <c r="BV113" s="811" t="s">
        <v>305</v>
      </c>
      <c r="BW113" s="811"/>
      <c r="BX113" s="811"/>
      <c r="BY113" s="811"/>
      <c r="BZ113" s="811"/>
      <c r="CA113" s="811" t="s">
        <v>338</v>
      </c>
      <c r="CB113" s="811"/>
      <c r="CC113" s="811"/>
      <c r="CD113" s="811"/>
      <c r="CE113" s="811"/>
      <c r="CF113" s="869" t="s">
        <v>305</v>
      </c>
      <c r="CG113" s="870"/>
      <c r="CH113" s="870"/>
      <c r="CI113" s="870"/>
      <c r="CJ113" s="870"/>
      <c r="CK113" s="921"/>
      <c r="CL113" s="815"/>
      <c r="CM113" s="809" t="s">
        <v>396</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303</v>
      </c>
      <c r="DH113" s="774"/>
      <c r="DI113" s="774"/>
      <c r="DJ113" s="774"/>
      <c r="DK113" s="775"/>
      <c r="DL113" s="776" t="s">
        <v>303</v>
      </c>
      <c r="DM113" s="774"/>
      <c r="DN113" s="774"/>
      <c r="DO113" s="774"/>
      <c r="DP113" s="775"/>
      <c r="DQ113" s="776" t="s">
        <v>338</v>
      </c>
      <c r="DR113" s="774"/>
      <c r="DS113" s="774"/>
      <c r="DT113" s="774"/>
      <c r="DU113" s="775"/>
      <c r="DV113" s="818" t="s">
        <v>338</v>
      </c>
      <c r="DW113" s="819"/>
      <c r="DX113" s="819"/>
      <c r="DY113" s="819"/>
      <c r="DZ113" s="820"/>
    </row>
    <row r="114" spans="1:130" s="89" customFormat="1" ht="26.25" customHeight="1" x14ac:dyDescent="0.2">
      <c r="A114" s="908"/>
      <c r="B114" s="909"/>
      <c r="C114" s="746" t="s">
        <v>397</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t="s">
        <v>357</v>
      </c>
      <c r="AB114" s="774"/>
      <c r="AC114" s="774"/>
      <c r="AD114" s="774"/>
      <c r="AE114" s="775"/>
      <c r="AF114" s="776" t="s">
        <v>357</v>
      </c>
      <c r="AG114" s="774"/>
      <c r="AH114" s="774"/>
      <c r="AI114" s="774"/>
      <c r="AJ114" s="775"/>
      <c r="AK114" s="776" t="s">
        <v>305</v>
      </c>
      <c r="AL114" s="774"/>
      <c r="AM114" s="774"/>
      <c r="AN114" s="774"/>
      <c r="AO114" s="775"/>
      <c r="AP114" s="818" t="s">
        <v>305</v>
      </c>
      <c r="AQ114" s="819"/>
      <c r="AR114" s="819"/>
      <c r="AS114" s="819"/>
      <c r="AT114" s="820"/>
      <c r="AU114" s="926"/>
      <c r="AV114" s="927"/>
      <c r="AW114" s="927"/>
      <c r="AX114" s="927"/>
      <c r="AY114" s="927"/>
      <c r="AZ114" s="809" t="s">
        <v>398</v>
      </c>
      <c r="BA114" s="746"/>
      <c r="BB114" s="746"/>
      <c r="BC114" s="746"/>
      <c r="BD114" s="746"/>
      <c r="BE114" s="746"/>
      <c r="BF114" s="746"/>
      <c r="BG114" s="746"/>
      <c r="BH114" s="746"/>
      <c r="BI114" s="746"/>
      <c r="BJ114" s="746"/>
      <c r="BK114" s="746"/>
      <c r="BL114" s="746"/>
      <c r="BM114" s="746"/>
      <c r="BN114" s="746"/>
      <c r="BO114" s="746"/>
      <c r="BP114" s="747"/>
      <c r="BQ114" s="810">
        <v>8744067</v>
      </c>
      <c r="BR114" s="811"/>
      <c r="BS114" s="811"/>
      <c r="BT114" s="811"/>
      <c r="BU114" s="811"/>
      <c r="BV114" s="811">
        <v>8915626</v>
      </c>
      <c r="BW114" s="811"/>
      <c r="BX114" s="811"/>
      <c r="BY114" s="811"/>
      <c r="BZ114" s="811"/>
      <c r="CA114" s="811">
        <v>9116413</v>
      </c>
      <c r="CB114" s="811"/>
      <c r="CC114" s="811"/>
      <c r="CD114" s="811"/>
      <c r="CE114" s="811"/>
      <c r="CF114" s="869">
        <v>22.2</v>
      </c>
      <c r="CG114" s="870"/>
      <c r="CH114" s="870"/>
      <c r="CI114" s="870"/>
      <c r="CJ114" s="870"/>
      <c r="CK114" s="921"/>
      <c r="CL114" s="815"/>
      <c r="CM114" s="809" t="s">
        <v>399</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305</v>
      </c>
      <c r="DH114" s="774"/>
      <c r="DI114" s="774"/>
      <c r="DJ114" s="774"/>
      <c r="DK114" s="775"/>
      <c r="DL114" s="776" t="s">
        <v>338</v>
      </c>
      <c r="DM114" s="774"/>
      <c r="DN114" s="774"/>
      <c r="DO114" s="774"/>
      <c r="DP114" s="775"/>
      <c r="DQ114" s="776" t="s">
        <v>303</v>
      </c>
      <c r="DR114" s="774"/>
      <c r="DS114" s="774"/>
      <c r="DT114" s="774"/>
      <c r="DU114" s="775"/>
      <c r="DV114" s="818" t="s">
        <v>305</v>
      </c>
      <c r="DW114" s="819"/>
      <c r="DX114" s="819"/>
      <c r="DY114" s="819"/>
      <c r="DZ114" s="820"/>
    </row>
    <row r="115" spans="1:130" s="89" customFormat="1" ht="26.25" customHeight="1" x14ac:dyDescent="0.2">
      <c r="A115" s="908"/>
      <c r="B115" s="909"/>
      <c r="C115" s="746" t="s">
        <v>400</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12">
        <v>101635</v>
      </c>
      <c r="AB115" s="913"/>
      <c r="AC115" s="913"/>
      <c r="AD115" s="913"/>
      <c r="AE115" s="914"/>
      <c r="AF115" s="915">
        <v>101508</v>
      </c>
      <c r="AG115" s="913"/>
      <c r="AH115" s="913"/>
      <c r="AI115" s="913"/>
      <c r="AJ115" s="914"/>
      <c r="AK115" s="915">
        <v>101585</v>
      </c>
      <c r="AL115" s="913"/>
      <c r="AM115" s="913"/>
      <c r="AN115" s="913"/>
      <c r="AO115" s="914"/>
      <c r="AP115" s="916">
        <v>0.2</v>
      </c>
      <c r="AQ115" s="917"/>
      <c r="AR115" s="917"/>
      <c r="AS115" s="917"/>
      <c r="AT115" s="918"/>
      <c r="AU115" s="926"/>
      <c r="AV115" s="927"/>
      <c r="AW115" s="927"/>
      <c r="AX115" s="927"/>
      <c r="AY115" s="927"/>
      <c r="AZ115" s="809" t="s">
        <v>401</v>
      </c>
      <c r="BA115" s="746"/>
      <c r="BB115" s="746"/>
      <c r="BC115" s="746"/>
      <c r="BD115" s="746"/>
      <c r="BE115" s="746"/>
      <c r="BF115" s="746"/>
      <c r="BG115" s="746"/>
      <c r="BH115" s="746"/>
      <c r="BI115" s="746"/>
      <c r="BJ115" s="746"/>
      <c r="BK115" s="746"/>
      <c r="BL115" s="746"/>
      <c r="BM115" s="746"/>
      <c r="BN115" s="746"/>
      <c r="BO115" s="746"/>
      <c r="BP115" s="747"/>
      <c r="BQ115" s="810" t="s">
        <v>357</v>
      </c>
      <c r="BR115" s="811"/>
      <c r="BS115" s="811"/>
      <c r="BT115" s="811"/>
      <c r="BU115" s="811"/>
      <c r="BV115" s="811" t="s">
        <v>305</v>
      </c>
      <c r="BW115" s="811"/>
      <c r="BX115" s="811"/>
      <c r="BY115" s="811"/>
      <c r="BZ115" s="811"/>
      <c r="CA115" s="811" t="s">
        <v>338</v>
      </c>
      <c r="CB115" s="811"/>
      <c r="CC115" s="811"/>
      <c r="CD115" s="811"/>
      <c r="CE115" s="811"/>
      <c r="CF115" s="869" t="s">
        <v>338</v>
      </c>
      <c r="CG115" s="870"/>
      <c r="CH115" s="870"/>
      <c r="CI115" s="870"/>
      <c r="CJ115" s="870"/>
      <c r="CK115" s="921"/>
      <c r="CL115" s="815"/>
      <c r="CM115" s="809" t="s">
        <v>402</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v>2548809</v>
      </c>
      <c r="DH115" s="774"/>
      <c r="DI115" s="774"/>
      <c r="DJ115" s="774"/>
      <c r="DK115" s="775"/>
      <c r="DL115" s="776">
        <v>2549883</v>
      </c>
      <c r="DM115" s="774"/>
      <c r="DN115" s="774"/>
      <c r="DO115" s="774"/>
      <c r="DP115" s="775"/>
      <c r="DQ115" s="776">
        <v>2549797</v>
      </c>
      <c r="DR115" s="774"/>
      <c r="DS115" s="774"/>
      <c r="DT115" s="774"/>
      <c r="DU115" s="775"/>
      <c r="DV115" s="818">
        <v>6.2</v>
      </c>
      <c r="DW115" s="819"/>
      <c r="DX115" s="819"/>
      <c r="DY115" s="819"/>
      <c r="DZ115" s="820"/>
    </row>
    <row r="116" spans="1:130" s="89" customFormat="1" ht="26.25" customHeight="1" x14ac:dyDescent="0.2">
      <c r="A116" s="910"/>
      <c r="B116" s="911"/>
      <c r="C116" s="833" t="s">
        <v>403</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773">
        <v>59</v>
      </c>
      <c r="AB116" s="774"/>
      <c r="AC116" s="774"/>
      <c r="AD116" s="774"/>
      <c r="AE116" s="775"/>
      <c r="AF116" s="776">
        <v>59</v>
      </c>
      <c r="AG116" s="774"/>
      <c r="AH116" s="774"/>
      <c r="AI116" s="774"/>
      <c r="AJ116" s="775"/>
      <c r="AK116" s="776" t="s">
        <v>338</v>
      </c>
      <c r="AL116" s="774"/>
      <c r="AM116" s="774"/>
      <c r="AN116" s="774"/>
      <c r="AO116" s="775"/>
      <c r="AP116" s="818" t="s">
        <v>338</v>
      </c>
      <c r="AQ116" s="819"/>
      <c r="AR116" s="819"/>
      <c r="AS116" s="819"/>
      <c r="AT116" s="820"/>
      <c r="AU116" s="926"/>
      <c r="AV116" s="927"/>
      <c r="AW116" s="927"/>
      <c r="AX116" s="927"/>
      <c r="AY116" s="927"/>
      <c r="AZ116" s="903" t="s">
        <v>404</v>
      </c>
      <c r="BA116" s="904"/>
      <c r="BB116" s="904"/>
      <c r="BC116" s="904"/>
      <c r="BD116" s="904"/>
      <c r="BE116" s="904"/>
      <c r="BF116" s="904"/>
      <c r="BG116" s="904"/>
      <c r="BH116" s="904"/>
      <c r="BI116" s="904"/>
      <c r="BJ116" s="904"/>
      <c r="BK116" s="904"/>
      <c r="BL116" s="904"/>
      <c r="BM116" s="904"/>
      <c r="BN116" s="904"/>
      <c r="BO116" s="904"/>
      <c r="BP116" s="905"/>
      <c r="BQ116" s="810" t="s">
        <v>357</v>
      </c>
      <c r="BR116" s="811"/>
      <c r="BS116" s="811"/>
      <c r="BT116" s="811"/>
      <c r="BU116" s="811"/>
      <c r="BV116" s="811" t="s">
        <v>305</v>
      </c>
      <c r="BW116" s="811"/>
      <c r="BX116" s="811"/>
      <c r="BY116" s="811"/>
      <c r="BZ116" s="811"/>
      <c r="CA116" s="811" t="s">
        <v>305</v>
      </c>
      <c r="CB116" s="811"/>
      <c r="CC116" s="811"/>
      <c r="CD116" s="811"/>
      <c r="CE116" s="811"/>
      <c r="CF116" s="869" t="s">
        <v>303</v>
      </c>
      <c r="CG116" s="870"/>
      <c r="CH116" s="870"/>
      <c r="CI116" s="870"/>
      <c r="CJ116" s="870"/>
      <c r="CK116" s="921"/>
      <c r="CL116" s="815"/>
      <c r="CM116" s="809" t="s">
        <v>405</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v>414</v>
      </c>
      <c r="DH116" s="774"/>
      <c r="DI116" s="774"/>
      <c r="DJ116" s="774"/>
      <c r="DK116" s="775"/>
      <c r="DL116" s="776">
        <v>207</v>
      </c>
      <c r="DM116" s="774"/>
      <c r="DN116" s="774"/>
      <c r="DO116" s="774"/>
      <c r="DP116" s="775"/>
      <c r="DQ116" s="776" t="s">
        <v>305</v>
      </c>
      <c r="DR116" s="774"/>
      <c r="DS116" s="774"/>
      <c r="DT116" s="774"/>
      <c r="DU116" s="775"/>
      <c r="DV116" s="818" t="s">
        <v>338</v>
      </c>
      <c r="DW116" s="819"/>
      <c r="DX116" s="819"/>
      <c r="DY116" s="819"/>
      <c r="DZ116" s="820"/>
    </row>
    <row r="117" spans="1:130" s="89" customFormat="1" ht="26.25" customHeight="1" x14ac:dyDescent="0.2">
      <c r="A117" s="889" t="s">
        <v>125</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71" t="s">
        <v>406</v>
      </c>
      <c r="Z117" s="891"/>
      <c r="AA117" s="896">
        <v>6690036</v>
      </c>
      <c r="AB117" s="897"/>
      <c r="AC117" s="897"/>
      <c r="AD117" s="897"/>
      <c r="AE117" s="898"/>
      <c r="AF117" s="899">
        <v>7100449</v>
      </c>
      <c r="AG117" s="897"/>
      <c r="AH117" s="897"/>
      <c r="AI117" s="897"/>
      <c r="AJ117" s="898"/>
      <c r="AK117" s="899">
        <v>7663022</v>
      </c>
      <c r="AL117" s="897"/>
      <c r="AM117" s="897"/>
      <c r="AN117" s="897"/>
      <c r="AO117" s="898"/>
      <c r="AP117" s="900"/>
      <c r="AQ117" s="901"/>
      <c r="AR117" s="901"/>
      <c r="AS117" s="901"/>
      <c r="AT117" s="902"/>
      <c r="AU117" s="926"/>
      <c r="AV117" s="927"/>
      <c r="AW117" s="927"/>
      <c r="AX117" s="927"/>
      <c r="AY117" s="927"/>
      <c r="AZ117" s="857" t="s">
        <v>407</v>
      </c>
      <c r="BA117" s="858"/>
      <c r="BB117" s="858"/>
      <c r="BC117" s="858"/>
      <c r="BD117" s="858"/>
      <c r="BE117" s="858"/>
      <c r="BF117" s="858"/>
      <c r="BG117" s="858"/>
      <c r="BH117" s="858"/>
      <c r="BI117" s="858"/>
      <c r="BJ117" s="858"/>
      <c r="BK117" s="858"/>
      <c r="BL117" s="858"/>
      <c r="BM117" s="858"/>
      <c r="BN117" s="858"/>
      <c r="BO117" s="858"/>
      <c r="BP117" s="859"/>
      <c r="BQ117" s="810" t="s">
        <v>357</v>
      </c>
      <c r="BR117" s="811"/>
      <c r="BS117" s="811"/>
      <c r="BT117" s="811"/>
      <c r="BU117" s="811"/>
      <c r="BV117" s="811" t="s">
        <v>357</v>
      </c>
      <c r="BW117" s="811"/>
      <c r="BX117" s="811"/>
      <c r="BY117" s="811"/>
      <c r="BZ117" s="811"/>
      <c r="CA117" s="811" t="s">
        <v>338</v>
      </c>
      <c r="CB117" s="811"/>
      <c r="CC117" s="811"/>
      <c r="CD117" s="811"/>
      <c r="CE117" s="811"/>
      <c r="CF117" s="869" t="s">
        <v>305</v>
      </c>
      <c r="CG117" s="870"/>
      <c r="CH117" s="870"/>
      <c r="CI117" s="870"/>
      <c r="CJ117" s="870"/>
      <c r="CK117" s="921"/>
      <c r="CL117" s="815"/>
      <c r="CM117" s="809" t="s">
        <v>408</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305</v>
      </c>
      <c r="DH117" s="774"/>
      <c r="DI117" s="774"/>
      <c r="DJ117" s="774"/>
      <c r="DK117" s="775"/>
      <c r="DL117" s="776" t="s">
        <v>338</v>
      </c>
      <c r="DM117" s="774"/>
      <c r="DN117" s="774"/>
      <c r="DO117" s="774"/>
      <c r="DP117" s="775"/>
      <c r="DQ117" s="776" t="s">
        <v>305</v>
      </c>
      <c r="DR117" s="774"/>
      <c r="DS117" s="774"/>
      <c r="DT117" s="774"/>
      <c r="DU117" s="775"/>
      <c r="DV117" s="818" t="s">
        <v>303</v>
      </c>
      <c r="DW117" s="819"/>
      <c r="DX117" s="819"/>
      <c r="DY117" s="819"/>
      <c r="DZ117" s="820"/>
    </row>
    <row r="118" spans="1:130" s="89" customFormat="1" ht="26.25" customHeight="1" x14ac:dyDescent="0.2">
      <c r="A118" s="889" t="s">
        <v>381</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378</v>
      </c>
      <c r="AB118" s="890"/>
      <c r="AC118" s="890"/>
      <c r="AD118" s="890"/>
      <c r="AE118" s="891"/>
      <c r="AF118" s="892" t="s">
        <v>379</v>
      </c>
      <c r="AG118" s="890"/>
      <c r="AH118" s="890"/>
      <c r="AI118" s="890"/>
      <c r="AJ118" s="891"/>
      <c r="AK118" s="892" t="s">
        <v>246</v>
      </c>
      <c r="AL118" s="890"/>
      <c r="AM118" s="890"/>
      <c r="AN118" s="890"/>
      <c r="AO118" s="891"/>
      <c r="AP118" s="893" t="s">
        <v>380</v>
      </c>
      <c r="AQ118" s="894"/>
      <c r="AR118" s="894"/>
      <c r="AS118" s="894"/>
      <c r="AT118" s="895"/>
      <c r="AU118" s="926"/>
      <c r="AV118" s="927"/>
      <c r="AW118" s="927"/>
      <c r="AX118" s="927"/>
      <c r="AY118" s="927"/>
      <c r="AZ118" s="832" t="s">
        <v>409</v>
      </c>
      <c r="BA118" s="833"/>
      <c r="BB118" s="833"/>
      <c r="BC118" s="833"/>
      <c r="BD118" s="833"/>
      <c r="BE118" s="833"/>
      <c r="BF118" s="833"/>
      <c r="BG118" s="833"/>
      <c r="BH118" s="833"/>
      <c r="BI118" s="833"/>
      <c r="BJ118" s="833"/>
      <c r="BK118" s="833"/>
      <c r="BL118" s="833"/>
      <c r="BM118" s="833"/>
      <c r="BN118" s="833"/>
      <c r="BO118" s="833"/>
      <c r="BP118" s="834"/>
      <c r="BQ118" s="873" t="s">
        <v>305</v>
      </c>
      <c r="BR118" s="839"/>
      <c r="BS118" s="839"/>
      <c r="BT118" s="839"/>
      <c r="BU118" s="839"/>
      <c r="BV118" s="839" t="s">
        <v>303</v>
      </c>
      <c r="BW118" s="839"/>
      <c r="BX118" s="839"/>
      <c r="BY118" s="839"/>
      <c r="BZ118" s="839"/>
      <c r="CA118" s="839" t="s">
        <v>305</v>
      </c>
      <c r="CB118" s="839"/>
      <c r="CC118" s="839"/>
      <c r="CD118" s="839"/>
      <c r="CE118" s="839"/>
      <c r="CF118" s="869" t="s">
        <v>303</v>
      </c>
      <c r="CG118" s="870"/>
      <c r="CH118" s="870"/>
      <c r="CI118" s="870"/>
      <c r="CJ118" s="870"/>
      <c r="CK118" s="921"/>
      <c r="CL118" s="815"/>
      <c r="CM118" s="809" t="s">
        <v>410</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357</v>
      </c>
      <c r="DH118" s="774"/>
      <c r="DI118" s="774"/>
      <c r="DJ118" s="774"/>
      <c r="DK118" s="775"/>
      <c r="DL118" s="776" t="s">
        <v>303</v>
      </c>
      <c r="DM118" s="774"/>
      <c r="DN118" s="774"/>
      <c r="DO118" s="774"/>
      <c r="DP118" s="775"/>
      <c r="DQ118" s="776" t="s">
        <v>338</v>
      </c>
      <c r="DR118" s="774"/>
      <c r="DS118" s="774"/>
      <c r="DT118" s="774"/>
      <c r="DU118" s="775"/>
      <c r="DV118" s="818" t="s">
        <v>303</v>
      </c>
      <c r="DW118" s="819"/>
      <c r="DX118" s="819"/>
      <c r="DY118" s="819"/>
      <c r="DZ118" s="820"/>
    </row>
    <row r="119" spans="1:130" s="89" customFormat="1" ht="26.25" customHeight="1" x14ac:dyDescent="0.2">
      <c r="A119" s="812" t="s">
        <v>385</v>
      </c>
      <c r="B119" s="813"/>
      <c r="C119" s="854" t="s">
        <v>386</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v>101431</v>
      </c>
      <c r="AB119" s="883"/>
      <c r="AC119" s="883"/>
      <c r="AD119" s="883"/>
      <c r="AE119" s="884"/>
      <c r="AF119" s="885">
        <v>101508</v>
      </c>
      <c r="AG119" s="883"/>
      <c r="AH119" s="883"/>
      <c r="AI119" s="883"/>
      <c r="AJ119" s="884"/>
      <c r="AK119" s="885">
        <v>101585</v>
      </c>
      <c r="AL119" s="883"/>
      <c r="AM119" s="883"/>
      <c r="AN119" s="883"/>
      <c r="AO119" s="884"/>
      <c r="AP119" s="886">
        <v>0.2</v>
      </c>
      <c r="AQ119" s="887"/>
      <c r="AR119" s="887"/>
      <c r="AS119" s="887"/>
      <c r="AT119" s="888"/>
      <c r="AU119" s="928"/>
      <c r="AV119" s="929"/>
      <c r="AW119" s="929"/>
      <c r="AX119" s="929"/>
      <c r="AY119" s="929"/>
      <c r="AZ119" s="110" t="s">
        <v>125</v>
      </c>
      <c r="BA119" s="110"/>
      <c r="BB119" s="110"/>
      <c r="BC119" s="110"/>
      <c r="BD119" s="110"/>
      <c r="BE119" s="110"/>
      <c r="BF119" s="110"/>
      <c r="BG119" s="110"/>
      <c r="BH119" s="110"/>
      <c r="BI119" s="110"/>
      <c r="BJ119" s="110"/>
      <c r="BK119" s="110"/>
      <c r="BL119" s="110"/>
      <c r="BM119" s="110"/>
      <c r="BN119" s="110"/>
      <c r="BO119" s="871" t="s">
        <v>411</v>
      </c>
      <c r="BP119" s="872"/>
      <c r="BQ119" s="873">
        <v>98268612</v>
      </c>
      <c r="BR119" s="839"/>
      <c r="BS119" s="839"/>
      <c r="BT119" s="839"/>
      <c r="BU119" s="839"/>
      <c r="BV119" s="839">
        <v>95509091</v>
      </c>
      <c r="BW119" s="839"/>
      <c r="BX119" s="839"/>
      <c r="BY119" s="839"/>
      <c r="BZ119" s="839"/>
      <c r="CA119" s="839">
        <v>91916290</v>
      </c>
      <c r="CB119" s="839"/>
      <c r="CC119" s="839"/>
      <c r="CD119" s="839"/>
      <c r="CE119" s="839"/>
      <c r="CF119" s="742"/>
      <c r="CG119" s="743"/>
      <c r="CH119" s="743"/>
      <c r="CI119" s="743"/>
      <c r="CJ119" s="828"/>
      <c r="CK119" s="922"/>
      <c r="CL119" s="817"/>
      <c r="CM119" s="832" t="s">
        <v>412</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757" t="s">
        <v>305</v>
      </c>
      <c r="DH119" s="758"/>
      <c r="DI119" s="758"/>
      <c r="DJ119" s="758"/>
      <c r="DK119" s="759"/>
      <c r="DL119" s="760" t="s">
        <v>338</v>
      </c>
      <c r="DM119" s="758"/>
      <c r="DN119" s="758"/>
      <c r="DO119" s="758"/>
      <c r="DP119" s="759"/>
      <c r="DQ119" s="760" t="s">
        <v>357</v>
      </c>
      <c r="DR119" s="758"/>
      <c r="DS119" s="758"/>
      <c r="DT119" s="758"/>
      <c r="DU119" s="759"/>
      <c r="DV119" s="842" t="s">
        <v>303</v>
      </c>
      <c r="DW119" s="843"/>
      <c r="DX119" s="843"/>
      <c r="DY119" s="843"/>
      <c r="DZ119" s="844"/>
    </row>
    <row r="120" spans="1:130" s="89" customFormat="1" ht="26.25" customHeight="1" x14ac:dyDescent="0.2">
      <c r="A120" s="814"/>
      <c r="B120" s="815"/>
      <c r="C120" s="809" t="s">
        <v>389</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338</v>
      </c>
      <c r="AB120" s="774"/>
      <c r="AC120" s="774"/>
      <c r="AD120" s="774"/>
      <c r="AE120" s="775"/>
      <c r="AF120" s="776" t="s">
        <v>305</v>
      </c>
      <c r="AG120" s="774"/>
      <c r="AH120" s="774"/>
      <c r="AI120" s="774"/>
      <c r="AJ120" s="775"/>
      <c r="AK120" s="776" t="s">
        <v>338</v>
      </c>
      <c r="AL120" s="774"/>
      <c r="AM120" s="774"/>
      <c r="AN120" s="774"/>
      <c r="AO120" s="775"/>
      <c r="AP120" s="818" t="s">
        <v>338</v>
      </c>
      <c r="AQ120" s="819"/>
      <c r="AR120" s="819"/>
      <c r="AS120" s="819"/>
      <c r="AT120" s="820"/>
      <c r="AU120" s="874" t="s">
        <v>413</v>
      </c>
      <c r="AV120" s="875"/>
      <c r="AW120" s="875"/>
      <c r="AX120" s="875"/>
      <c r="AY120" s="876"/>
      <c r="AZ120" s="854" t="s">
        <v>414</v>
      </c>
      <c r="BA120" s="802"/>
      <c r="BB120" s="802"/>
      <c r="BC120" s="802"/>
      <c r="BD120" s="802"/>
      <c r="BE120" s="802"/>
      <c r="BF120" s="802"/>
      <c r="BG120" s="802"/>
      <c r="BH120" s="802"/>
      <c r="BI120" s="802"/>
      <c r="BJ120" s="802"/>
      <c r="BK120" s="802"/>
      <c r="BL120" s="802"/>
      <c r="BM120" s="802"/>
      <c r="BN120" s="802"/>
      <c r="BO120" s="802"/>
      <c r="BP120" s="803"/>
      <c r="BQ120" s="855">
        <v>10479931</v>
      </c>
      <c r="BR120" s="836"/>
      <c r="BS120" s="836"/>
      <c r="BT120" s="836"/>
      <c r="BU120" s="836"/>
      <c r="BV120" s="836">
        <v>13711179</v>
      </c>
      <c r="BW120" s="836"/>
      <c r="BX120" s="836"/>
      <c r="BY120" s="836"/>
      <c r="BZ120" s="836"/>
      <c r="CA120" s="836">
        <v>16661103</v>
      </c>
      <c r="CB120" s="836"/>
      <c r="CC120" s="836"/>
      <c r="CD120" s="836"/>
      <c r="CE120" s="836"/>
      <c r="CF120" s="860">
        <v>40.6</v>
      </c>
      <c r="CG120" s="861"/>
      <c r="CH120" s="861"/>
      <c r="CI120" s="861"/>
      <c r="CJ120" s="861"/>
      <c r="CK120" s="862" t="s">
        <v>415</v>
      </c>
      <c r="CL120" s="846"/>
      <c r="CM120" s="846"/>
      <c r="CN120" s="846"/>
      <c r="CO120" s="847"/>
      <c r="CP120" s="866" t="s">
        <v>416</v>
      </c>
      <c r="CQ120" s="867"/>
      <c r="CR120" s="867"/>
      <c r="CS120" s="867"/>
      <c r="CT120" s="867"/>
      <c r="CU120" s="867"/>
      <c r="CV120" s="867"/>
      <c r="CW120" s="867"/>
      <c r="CX120" s="867"/>
      <c r="CY120" s="867"/>
      <c r="CZ120" s="867"/>
      <c r="DA120" s="867"/>
      <c r="DB120" s="867"/>
      <c r="DC120" s="867"/>
      <c r="DD120" s="867"/>
      <c r="DE120" s="867"/>
      <c r="DF120" s="868"/>
      <c r="DG120" s="855">
        <v>13393095</v>
      </c>
      <c r="DH120" s="836"/>
      <c r="DI120" s="836"/>
      <c r="DJ120" s="836"/>
      <c r="DK120" s="836"/>
      <c r="DL120" s="836">
        <v>12680077</v>
      </c>
      <c r="DM120" s="836"/>
      <c r="DN120" s="836"/>
      <c r="DO120" s="836"/>
      <c r="DP120" s="836"/>
      <c r="DQ120" s="836">
        <v>12133011</v>
      </c>
      <c r="DR120" s="836"/>
      <c r="DS120" s="836"/>
      <c r="DT120" s="836"/>
      <c r="DU120" s="836"/>
      <c r="DV120" s="837">
        <v>29.6</v>
      </c>
      <c r="DW120" s="837"/>
      <c r="DX120" s="837"/>
      <c r="DY120" s="837"/>
      <c r="DZ120" s="838"/>
    </row>
    <row r="121" spans="1:130" s="89" customFormat="1" ht="26.25" customHeight="1" x14ac:dyDescent="0.2">
      <c r="A121" s="814"/>
      <c r="B121" s="815"/>
      <c r="C121" s="857" t="s">
        <v>417</v>
      </c>
      <c r="D121" s="858"/>
      <c r="E121" s="858"/>
      <c r="F121" s="858"/>
      <c r="G121" s="858"/>
      <c r="H121" s="858"/>
      <c r="I121" s="858"/>
      <c r="J121" s="858"/>
      <c r="K121" s="858"/>
      <c r="L121" s="858"/>
      <c r="M121" s="858"/>
      <c r="N121" s="858"/>
      <c r="O121" s="858"/>
      <c r="P121" s="858"/>
      <c r="Q121" s="858"/>
      <c r="R121" s="858"/>
      <c r="S121" s="858"/>
      <c r="T121" s="858"/>
      <c r="U121" s="858"/>
      <c r="V121" s="858"/>
      <c r="W121" s="858"/>
      <c r="X121" s="858"/>
      <c r="Y121" s="858"/>
      <c r="Z121" s="859"/>
      <c r="AA121" s="773" t="s">
        <v>338</v>
      </c>
      <c r="AB121" s="774"/>
      <c r="AC121" s="774"/>
      <c r="AD121" s="774"/>
      <c r="AE121" s="775"/>
      <c r="AF121" s="776" t="s">
        <v>305</v>
      </c>
      <c r="AG121" s="774"/>
      <c r="AH121" s="774"/>
      <c r="AI121" s="774"/>
      <c r="AJ121" s="775"/>
      <c r="AK121" s="776" t="s">
        <v>303</v>
      </c>
      <c r="AL121" s="774"/>
      <c r="AM121" s="774"/>
      <c r="AN121" s="774"/>
      <c r="AO121" s="775"/>
      <c r="AP121" s="818" t="s">
        <v>303</v>
      </c>
      <c r="AQ121" s="819"/>
      <c r="AR121" s="819"/>
      <c r="AS121" s="819"/>
      <c r="AT121" s="820"/>
      <c r="AU121" s="877"/>
      <c r="AV121" s="878"/>
      <c r="AW121" s="878"/>
      <c r="AX121" s="878"/>
      <c r="AY121" s="879"/>
      <c r="AZ121" s="809" t="s">
        <v>418</v>
      </c>
      <c r="BA121" s="746"/>
      <c r="BB121" s="746"/>
      <c r="BC121" s="746"/>
      <c r="BD121" s="746"/>
      <c r="BE121" s="746"/>
      <c r="BF121" s="746"/>
      <c r="BG121" s="746"/>
      <c r="BH121" s="746"/>
      <c r="BI121" s="746"/>
      <c r="BJ121" s="746"/>
      <c r="BK121" s="746"/>
      <c r="BL121" s="746"/>
      <c r="BM121" s="746"/>
      <c r="BN121" s="746"/>
      <c r="BO121" s="746"/>
      <c r="BP121" s="747"/>
      <c r="BQ121" s="810">
        <v>20200380</v>
      </c>
      <c r="BR121" s="811"/>
      <c r="BS121" s="811"/>
      <c r="BT121" s="811"/>
      <c r="BU121" s="811"/>
      <c r="BV121" s="811">
        <v>19479942</v>
      </c>
      <c r="BW121" s="811"/>
      <c r="BX121" s="811"/>
      <c r="BY121" s="811"/>
      <c r="BZ121" s="811"/>
      <c r="CA121" s="811">
        <v>18340122</v>
      </c>
      <c r="CB121" s="811"/>
      <c r="CC121" s="811"/>
      <c r="CD121" s="811"/>
      <c r="CE121" s="811"/>
      <c r="CF121" s="869">
        <v>44.7</v>
      </c>
      <c r="CG121" s="870"/>
      <c r="CH121" s="870"/>
      <c r="CI121" s="870"/>
      <c r="CJ121" s="870"/>
      <c r="CK121" s="863"/>
      <c r="CL121" s="849"/>
      <c r="CM121" s="849"/>
      <c r="CN121" s="849"/>
      <c r="CO121" s="850"/>
      <c r="CP121" s="829" t="s">
        <v>419</v>
      </c>
      <c r="CQ121" s="830"/>
      <c r="CR121" s="830"/>
      <c r="CS121" s="830"/>
      <c r="CT121" s="830"/>
      <c r="CU121" s="830"/>
      <c r="CV121" s="830"/>
      <c r="CW121" s="830"/>
      <c r="CX121" s="830"/>
      <c r="CY121" s="830"/>
      <c r="CZ121" s="830"/>
      <c r="DA121" s="830"/>
      <c r="DB121" s="830"/>
      <c r="DC121" s="830"/>
      <c r="DD121" s="830"/>
      <c r="DE121" s="830"/>
      <c r="DF121" s="831"/>
      <c r="DG121" s="810">
        <v>5571892</v>
      </c>
      <c r="DH121" s="811"/>
      <c r="DI121" s="811"/>
      <c r="DJ121" s="811"/>
      <c r="DK121" s="811"/>
      <c r="DL121" s="811">
        <v>5417356</v>
      </c>
      <c r="DM121" s="811"/>
      <c r="DN121" s="811"/>
      <c r="DO121" s="811"/>
      <c r="DP121" s="811"/>
      <c r="DQ121" s="811">
        <v>4969376</v>
      </c>
      <c r="DR121" s="811"/>
      <c r="DS121" s="811"/>
      <c r="DT121" s="811"/>
      <c r="DU121" s="811"/>
      <c r="DV121" s="788">
        <v>12.1</v>
      </c>
      <c r="DW121" s="788"/>
      <c r="DX121" s="788"/>
      <c r="DY121" s="788"/>
      <c r="DZ121" s="789"/>
    </row>
    <row r="122" spans="1:130" s="89" customFormat="1" ht="26.25" customHeight="1" x14ac:dyDescent="0.2">
      <c r="A122" s="814"/>
      <c r="B122" s="815"/>
      <c r="C122" s="809" t="s">
        <v>399</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357</v>
      </c>
      <c r="AB122" s="774"/>
      <c r="AC122" s="774"/>
      <c r="AD122" s="774"/>
      <c r="AE122" s="775"/>
      <c r="AF122" s="776" t="s">
        <v>357</v>
      </c>
      <c r="AG122" s="774"/>
      <c r="AH122" s="774"/>
      <c r="AI122" s="774"/>
      <c r="AJ122" s="775"/>
      <c r="AK122" s="776" t="s">
        <v>357</v>
      </c>
      <c r="AL122" s="774"/>
      <c r="AM122" s="774"/>
      <c r="AN122" s="774"/>
      <c r="AO122" s="775"/>
      <c r="AP122" s="818" t="s">
        <v>303</v>
      </c>
      <c r="AQ122" s="819"/>
      <c r="AR122" s="819"/>
      <c r="AS122" s="819"/>
      <c r="AT122" s="820"/>
      <c r="AU122" s="877"/>
      <c r="AV122" s="878"/>
      <c r="AW122" s="878"/>
      <c r="AX122" s="878"/>
      <c r="AY122" s="879"/>
      <c r="AZ122" s="832" t="s">
        <v>420</v>
      </c>
      <c r="BA122" s="833"/>
      <c r="BB122" s="833"/>
      <c r="BC122" s="833"/>
      <c r="BD122" s="833"/>
      <c r="BE122" s="833"/>
      <c r="BF122" s="833"/>
      <c r="BG122" s="833"/>
      <c r="BH122" s="833"/>
      <c r="BI122" s="833"/>
      <c r="BJ122" s="833"/>
      <c r="BK122" s="833"/>
      <c r="BL122" s="833"/>
      <c r="BM122" s="833"/>
      <c r="BN122" s="833"/>
      <c r="BO122" s="833"/>
      <c r="BP122" s="834"/>
      <c r="BQ122" s="873">
        <v>48886998</v>
      </c>
      <c r="BR122" s="839"/>
      <c r="BS122" s="839"/>
      <c r="BT122" s="839"/>
      <c r="BU122" s="839"/>
      <c r="BV122" s="839">
        <v>48292609</v>
      </c>
      <c r="BW122" s="839"/>
      <c r="BX122" s="839"/>
      <c r="BY122" s="839"/>
      <c r="BZ122" s="839"/>
      <c r="CA122" s="839">
        <v>46752544</v>
      </c>
      <c r="CB122" s="839"/>
      <c r="CC122" s="839"/>
      <c r="CD122" s="839"/>
      <c r="CE122" s="839"/>
      <c r="CF122" s="840">
        <v>113.9</v>
      </c>
      <c r="CG122" s="841"/>
      <c r="CH122" s="841"/>
      <c r="CI122" s="841"/>
      <c r="CJ122" s="841"/>
      <c r="CK122" s="863"/>
      <c r="CL122" s="849"/>
      <c r="CM122" s="849"/>
      <c r="CN122" s="849"/>
      <c r="CO122" s="850"/>
      <c r="CP122" s="829" t="s">
        <v>421</v>
      </c>
      <c r="CQ122" s="830"/>
      <c r="CR122" s="830"/>
      <c r="CS122" s="830"/>
      <c r="CT122" s="830"/>
      <c r="CU122" s="830"/>
      <c r="CV122" s="830"/>
      <c r="CW122" s="830"/>
      <c r="CX122" s="830"/>
      <c r="CY122" s="830"/>
      <c r="CZ122" s="830"/>
      <c r="DA122" s="830"/>
      <c r="DB122" s="830"/>
      <c r="DC122" s="830"/>
      <c r="DD122" s="830"/>
      <c r="DE122" s="830"/>
      <c r="DF122" s="831"/>
      <c r="DG122" s="810" t="s">
        <v>305</v>
      </c>
      <c r="DH122" s="811"/>
      <c r="DI122" s="811"/>
      <c r="DJ122" s="811"/>
      <c r="DK122" s="811"/>
      <c r="DL122" s="811" t="s">
        <v>357</v>
      </c>
      <c r="DM122" s="811"/>
      <c r="DN122" s="811"/>
      <c r="DO122" s="811"/>
      <c r="DP122" s="811"/>
      <c r="DQ122" s="811" t="s">
        <v>305</v>
      </c>
      <c r="DR122" s="811"/>
      <c r="DS122" s="811"/>
      <c r="DT122" s="811"/>
      <c r="DU122" s="811"/>
      <c r="DV122" s="788" t="s">
        <v>303</v>
      </c>
      <c r="DW122" s="788"/>
      <c r="DX122" s="788"/>
      <c r="DY122" s="788"/>
      <c r="DZ122" s="789"/>
    </row>
    <row r="123" spans="1:130" s="89" customFormat="1" ht="26.25" customHeight="1" x14ac:dyDescent="0.2">
      <c r="A123" s="814"/>
      <c r="B123" s="815"/>
      <c r="C123" s="809" t="s">
        <v>405</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v>204</v>
      </c>
      <c r="AB123" s="774"/>
      <c r="AC123" s="774"/>
      <c r="AD123" s="774"/>
      <c r="AE123" s="775"/>
      <c r="AF123" s="776" t="s">
        <v>338</v>
      </c>
      <c r="AG123" s="774"/>
      <c r="AH123" s="774"/>
      <c r="AI123" s="774"/>
      <c r="AJ123" s="775"/>
      <c r="AK123" s="776" t="s">
        <v>305</v>
      </c>
      <c r="AL123" s="774"/>
      <c r="AM123" s="774"/>
      <c r="AN123" s="774"/>
      <c r="AO123" s="775"/>
      <c r="AP123" s="818" t="s">
        <v>305</v>
      </c>
      <c r="AQ123" s="819"/>
      <c r="AR123" s="819"/>
      <c r="AS123" s="819"/>
      <c r="AT123" s="820"/>
      <c r="AU123" s="880"/>
      <c r="AV123" s="881"/>
      <c r="AW123" s="881"/>
      <c r="AX123" s="881"/>
      <c r="AY123" s="881"/>
      <c r="AZ123" s="110" t="s">
        <v>125</v>
      </c>
      <c r="BA123" s="110"/>
      <c r="BB123" s="110"/>
      <c r="BC123" s="110"/>
      <c r="BD123" s="110"/>
      <c r="BE123" s="110"/>
      <c r="BF123" s="110"/>
      <c r="BG123" s="110"/>
      <c r="BH123" s="110"/>
      <c r="BI123" s="110"/>
      <c r="BJ123" s="110"/>
      <c r="BK123" s="110"/>
      <c r="BL123" s="110"/>
      <c r="BM123" s="110"/>
      <c r="BN123" s="110"/>
      <c r="BO123" s="871" t="s">
        <v>422</v>
      </c>
      <c r="BP123" s="872"/>
      <c r="BQ123" s="826">
        <v>79567309</v>
      </c>
      <c r="BR123" s="827"/>
      <c r="BS123" s="827"/>
      <c r="BT123" s="827"/>
      <c r="BU123" s="827"/>
      <c r="BV123" s="827">
        <v>81483730</v>
      </c>
      <c r="BW123" s="827"/>
      <c r="BX123" s="827"/>
      <c r="BY123" s="827"/>
      <c r="BZ123" s="827"/>
      <c r="CA123" s="827">
        <v>81753769</v>
      </c>
      <c r="CB123" s="827"/>
      <c r="CC123" s="827"/>
      <c r="CD123" s="827"/>
      <c r="CE123" s="827"/>
      <c r="CF123" s="742"/>
      <c r="CG123" s="743"/>
      <c r="CH123" s="743"/>
      <c r="CI123" s="743"/>
      <c r="CJ123" s="828"/>
      <c r="CK123" s="863"/>
      <c r="CL123" s="849"/>
      <c r="CM123" s="849"/>
      <c r="CN123" s="849"/>
      <c r="CO123" s="850"/>
      <c r="CP123" s="829" t="s">
        <v>350</v>
      </c>
      <c r="CQ123" s="830"/>
      <c r="CR123" s="830"/>
      <c r="CS123" s="830"/>
      <c r="CT123" s="830"/>
      <c r="CU123" s="830"/>
      <c r="CV123" s="830"/>
      <c r="CW123" s="830"/>
      <c r="CX123" s="830"/>
      <c r="CY123" s="830"/>
      <c r="CZ123" s="830"/>
      <c r="DA123" s="830"/>
      <c r="DB123" s="830"/>
      <c r="DC123" s="830"/>
      <c r="DD123" s="830"/>
      <c r="DE123" s="830"/>
      <c r="DF123" s="831"/>
      <c r="DG123" s="773" t="s">
        <v>305</v>
      </c>
      <c r="DH123" s="774"/>
      <c r="DI123" s="774"/>
      <c r="DJ123" s="774"/>
      <c r="DK123" s="775"/>
      <c r="DL123" s="776" t="s">
        <v>305</v>
      </c>
      <c r="DM123" s="774"/>
      <c r="DN123" s="774"/>
      <c r="DO123" s="774"/>
      <c r="DP123" s="775"/>
      <c r="DQ123" s="776" t="s">
        <v>303</v>
      </c>
      <c r="DR123" s="774"/>
      <c r="DS123" s="774"/>
      <c r="DT123" s="774"/>
      <c r="DU123" s="775"/>
      <c r="DV123" s="818" t="s">
        <v>303</v>
      </c>
      <c r="DW123" s="819"/>
      <c r="DX123" s="819"/>
      <c r="DY123" s="819"/>
      <c r="DZ123" s="820"/>
    </row>
    <row r="124" spans="1:130" s="89" customFormat="1" ht="26.25" customHeight="1" thickBot="1" x14ac:dyDescent="0.25">
      <c r="A124" s="814"/>
      <c r="B124" s="815"/>
      <c r="C124" s="809" t="s">
        <v>408</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305</v>
      </c>
      <c r="AB124" s="774"/>
      <c r="AC124" s="774"/>
      <c r="AD124" s="774"/>
      <c r="AE124" s="775"/>
      <c r="AF124" s="776" t="s">
        <v>338</v>
      </c>
      <c r="AG124" s="774"/>
      <c r="AH124" s="774"/>
      <c r="AI124" s="774"/>
      <c r="AJ124" s="775"/>
      <c r="AK124" s="776" t="s">
        <v>338</v>
      </c>
      <c r="AL124" s="774"/>
      <c r="AM124" s="774"/>
      <c r="AN124" s="774"/>
      <c r="AO124" s="775"/>
      <c r="AP124" s="818" t="s">
        <v>303</v>
      </c>
      <c r="AQ124" s="819"/>
      <c r="AR124" s="819"/>
      <c r="AS124" s="819"/>
      <c r="AT124" s="820"/>
      <c r="AU124" s="821" t="s">
        <v>423</v>
      </c>
      <c r="AV124" s="822"/>
      <c r="AW124" s="822"/>
      <c r="AX124" s="822"/>
      <c r="AY124" s="822"/>
      <c r="AZ124" s="822"/>
      <c r="BA124" s="822"/>
      <c r="BB124" s="822"/>
      <c r="BC124" s="822"/>
      <c r="BD124" s="822"/>
      <c r="BE124" s="822"/>
      <c r="BF124" s="822"/>
      <c r="BG124" s="822"/>
      <c r="BH124" s="822"/>
      <c r="BI124" s="822"/>
      <c r="BJ124" s="822"/>
      <c r="BK124" s="822"/>
      <c r="BL124" s="822"/>
      <c r="BM124" s="822"/>
      <c r="BN124" s="822"/>
      <c r="BO124" s="822"/>
      <c r="BP124" s="823"/>
      <c r="BQ124" s="824">
        <v>48.2</v>
      </c>
      <c r="BR124" s="825"/>
      <c r="BS124" s="825"/>
      <c r="BT124" s="825"/>
      <c r="BU124" s="825"/>
      <c r="BV124" s="825">
        <v>33.799999999999997</v>
      </c>
      <c r="BW124" s="825"/>
      <c r="BX124" s="825"/>
      <c r="BY124" s="825"/>
      <c r="BZ124" s="825"/>
      <c r="CA124" s="825">
        <v>24.7</v>
      </c>
      <c r="CB124" s="825"/>
      <c r="CC124" s="825"/>
      <c r="CD124" s="825"/>
      <c r="CE124" s="825"/>
      <c r="CF124" s="720"/>
      <c r="CG124" s="721"/>
      <c r="CH124" s="721"/>
      <c r="CI124" s="721"/>
      <c r="CJ124" s="856"/>
      <c r="CK124" s="864"/>
      <c r="CL124" s="864"/>
      <c r="CM124" s="864"/>
      <c r="CN124" s="864"/>
      <c r="CO124" s="865"/>
      <c r="CP124" s="829" t="s">
        <v>424</v>
      </c>
      <c r="CQ124" s="830"/>
      <c r="CR124" s="830"/>
      <c r="CS124" s="830"/>
      <c r="CT124" s="830"/>
      <c r="CU124" s="830"/>
      <c r="CV124" s="830"/>
      <c r="CW124" s="830"/>
      <c r="CX124" s="830"/>
      <c r="CY124" s="830"/>
      <c r="CZ124" s="830"/>
      <c r="DA124" s="830"/>
      <c r="DB124" s="830"/>
      <c r="DC124" s="830"/>
      <c r="DD124" s="830"/>
      <c r="DE124" s="830"/>
      <c r="DF124" s="831"/>
      <c r="DG124" s="757" t="s">
        <v>305</v>
      </c>
      <c r="DH124" s="758"/>
      <c r="DI124" s="758"/>
      <c r="DJ124" s="758"/>
      <c r="DK124" s="759"/>
      <c r="DL124" s="760" t="s">
        <v>357</v>
      </c>
      <c r="DM124" s="758"/>
      <c r="DN124" s="758"/>
      <c r="DO124" s="758"/>
      <c r="DP124" s="759"/>
      <c r="DQ124" s="760" t="s">
        <v>303</v>
      </c>
      <c r="DR124" s="758"/>
      <c r="DS124" s="758"/>
      <c r="DT124" s="758"/>
      <c r="DU124" s="759"/>
      <c r="DV124" s="842" t="s">
        <v>303</v>
      </c>
      <c r="DW124" s="843"/>
      <c r="DX124" s="843"/>
      <c r="DY124" s="843"/>
      <c r="DZ124" s="844"/>
    </row>
    <row r="125" spans="1:130" s="89" customFormat="1" ht="26.25" customHeight="1" x14ac:dyDescent="0.2">
      <c r="A125" s="814"/>
      <c r="B125" s="815"/>
      <c r="C125" s="809" t="s">
        <v>410</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303</v>
      </c>
      <c r="AB125" s="774"/>
      <c r="AC125" s="774"/>
      <c r="AD125" s="774"/>
      <c r="AE125" s="775"/>
      <c r="AF125" s="776" t="s">
        <v>305</v>
      </c>
      <c r="AG125" s="774"/>
      <c r="AH125" s="774"/>
      <c r="AI125" s="774"/>
      <c r="AJ125" s="775"/>
      <c r="AK125" s="776" t="s">
        <v>305</v>
      </c>
      <c r="AL125" s="774"/>
      <c r="AM125" s="774"/>
      <c r="AN125" s="774"/>
      <c r="AO125" s="775"/>
      <c r="AP125" s="818" t="s">
        <v>357</v>
      </c>
      <c r="AQ125" s="819"/>
      <c r="AR125" s="819"/>
      <c r="AS125" s="819"/>
      <c r="AT125" s="820"/>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45" t="s">
        <v>425</v>
      </c>
      <c r="CL125" s="846"/>
      <c r="CM125" s="846"/>
      <c r="CN125" s="846"/>
      <c r="CO125" s="847"/>
      <c r="CP125" s="854" t="s">
        <v>426</v>
      </c>
      <c r="CQ125" s="802"/>
      <c r="CR125" s="802"/>
      <c r="CS125" s="802"/>
      <c r="CT125" s="802"/>
      <c r="CU125" s="802"/>
      <c r="CV125" s="802"/>
      <c r="CW125" s="802"/>
      <c r="CX125" s="802"/>
      <c r="CY125" s="802"/>
      <c r="CZ125" s="802"/>
      <c r="DA125" s="802"/>
      <c r="DB125" s="802"/>
      <c r="DC125" s="802"/>
      <c r="DD125" s="802"/>
      <c r="DE125" s="802"/>
      <c r="DF125" s="803"/>
      <c r="DG125" s="855" t="s">
        <v>303</v>
      </c>
      <c r="DH125" s="836"/>
      <c r="DI125" s="836"/>
      <c r="DJ125" s="836"/>
      <c r="DK125" s="836"/>
      <c r="DL125" s="836" t="s">
        <v>303</v>
      </c>
      <c r="DM125" s="836"/>
      <c r="DN125" s="836"/>
      <c r="DO125" s="836"/>
      <c r="DP125" s="836"/>
      <c r="DQ125" s="836" t="s">
        <v>303</v>
      </c>
      <c r="DR125" s="836"/>
      <c r="DS125" s="836"/>
      <c r="DT125" s="836"/>
      <c r="DU125" s="836"/>
      <c r="DV125" s="837" t="s">
        <v>357</v>
      </c>
      <c r="DW125" s="837"/>
      <c r="DX125" s="837"/>
      <c r="DY125" s="837"/>
      <c r="DZ125" s="838"/>
    </row>
    <row r="126" spans="1:130" s="89" customFormat="1" ht="26.25" customHeight="1" thickBot="1" x14ac:dyDescent="0.25">
      <c r="A126" s="814"/>
      <c r="B126" s="815"/>
      <c r="C126" s="809" t="s">
        <v>412</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357</v>
      </c>
      <c r="AB126" s="774"/>
      <c r="AC126" s="774"/>
      <c r="AD126" s="774"/>
      <c r="AE126" s="775"/>
      <c r="AF126" s="776" t="s">
        <v>303</v>
      </c>
      <c r="AG126" s="774"/>
      <c r="AH126" s="774"/>
      <c r="AI126" s="774"/>
      <c r="AJ126" s="775"/>
      <c r="AK126" s="776" t="s">
        <v>303</v>
      </c>
      <c r="AL126" s="774"/>
      <c r="AM126" s="774"/>
      <c r="AN126" s="774"/>
      <c r="AO126" s="775"/>
      <c r="AP126" s="818" t="s">
        <v>303</v>
      </c>
      <c r="AQ126" s="819"/>
      <c r="AR126" s="819"/>
      <c r="AS126" s="819"/>
      <c r="AT126" s="820"/>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48"/>
      <c r="CL126" s="849"/>
      <c r="CM126" s="849"/>
      <c r="CN126" s="849"/>
      <c r="CO126" s="850"/>
      <c r="CP126" s="809" t="s">
        <v>427</v>
      </c>
      <c r="CQ126" s="746"/>
      <c r="CR126" s="746"/>
      <c r="CS126" s="746"/>
      <c r="CT126" s="746"/>
      <c r="CU126" s="746"/>
      <c r="CV126" s="746"/>
      <c r="CW126" s="746"/>
      <c r="CX126" s="746"/>
      <c r="CY126" s="746"/>
      <c r="CZ126" s="746"/>
      <c r="DA126" s="746"/>
      <c r="DB126" s="746"/>
      <c r="DC126" s="746"/>
      <c r="DD126" s="746"/>
      <c r="DE126" s="746"/>
      <c r="DF126" s="747"/>
      <c r="DG126" s="810" t="s">
        <v>357</v>
      </c>
      <c r="DH126" s="811"/>
      <c r="DI126" s="811"/>
      <c r="DJ126" s="811"/>
      <c r="DK126" s="811"/>
      <c r="DL126" s="811" t="s">
        <v>357</v>
      </c>
      <c r="DM126" s="811"/>
      <c r="DN126" s="811"/>
      <c r="DO126" s="811"/>
      <c r="DP126" s="811"/>
      <c r="DQ126" s="811" t="s">
        <v>357</v>
      </c>
      <c r="DR126" s="811"/>
      <c r="DS126" s="811"/>
      <c r="DT126" s="811"/>
      <c r="DU126" s="811"/>
      <c r="DV126" s="788" t="s">
        <v>357</v>
      </c>
      <c r="DW126" s="788"/>
      <c r="DX126" s="788"/>
      <c r="DY126" s="788"/>
      <c r="DZ126" s="789"/>
    </row>
    <row r="127" spans="1:130" s="89" customFormat="1" ht="26.25" customHeight="1" x14ac:dyDescent="0.2">
      <c r="A127" s="816"/>
      <c r="B127" s="817"/>
      <c r="C127" s="832" t="s">
        <v>428</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73" t="s">
        <v>303</v>
      </c>
      <c r="AB127" s="774"/>
      <c r="AC127" s="774"/>
      <c r="AD127" s="774"/>
      <c r="AE127" s="775"/>
      <c r="AF127" s="776" t="s">
        <v>303</v>
      </c>
      <c r="AG127" s="774"/>
      <c r="AH127" s="774"/>
      <c r="AI127" s="774"/>
      <c r="AJ127" s="775"/>
      <c r="AK127" s="776" t="s">
        <v>303</v>
      </c>
      <c r="AL127" s="774"/>
      <c r="AM127" s="774"/>
      <c r="AN127" s="774"/>
      <c r="AO127" s="775"/>
      <c r="AP127" s="818" t="s">
        <v>305</v>
      </c>
      <c r="AQ127" s="819"/>
      <c r="AR127" s="819"/>
      <c r="AS127" s="819"/>
      <c r="AT127" s="820"/>
      <c r="AU127" s="91"/>
      <c r="AV127" s="91"/>
      <c r="AW127" s="91"/>
      <c r="AX127" s="835" t="s">
        <v>429</v>
      </c>
      <c r="AY127" s="806"/>
      <c r="AZ127" s="806"/>
      <c r="BA127" s="806"/>
      <c r="BB127" s="806"/>
      <c r="BC127" s="806"/>
      <c r="BD127" s="806"/>
      <c r="BE127" s="807"/>
      <c r="BF127" s="805" t="s">
        <v>430</v>
      </c>
      <c r="BG127" s="806"/>
      <c r="BH127" s="806"/>
      <c r="BI127" s="806"/>
      <c r="BJ127" s="806"/>
      <c r="BK127" s="806"/>
      <c r="BL127" s="807"/>
      <c r="BM127" s="805" t="s">
        <v>431</v>
      </c>
      <c r="BN127" s="806"/>
      <c r="BO127" s="806"/>
      <c r="BP127" s="806"/>
      <c r="BQ127" s="806"/>
      <c r="BR127" s="806"/>
      <c r="BS127" s="807"/>
      <c r="BT127" s="805" t="s">
        <v>432</v>
      </c>
      <c r="BU127" s="806"/>
      <c r="BV127" s="806"/>
      <c r="BW127" s="806"/>
      <c r="BX127" s="806"/>
      <c r="BY127" s="806"/>
      <c r="BZ127" s="808"/>
      <c r="CA127" s="91"/>
      <c r="CB127" s="91"/>
      <c r="CC127" s="91"/>
      <c r="CD127" s="114"/>
      <c r="CE127" s="114"/>
      <c r="CF127" s="114"/>
      <c r="CG127" s="91"/>
      <c r="CH127" s="91"/>
      <c r="CI127" s="91"/>
      <c r="CJ127" s="113"/>
      <c r="CK127" s="848"/>
      <c r="CL127" s="849"/>
      <c r="CM127" s="849"/>
      <c r="CN127" s="849"/>
      <c r="CO127" s="850"/>
      <c r="CP127" s="809" t="s">
        <v>433</v>
      </c>
      <c r="CQ127" s="746"/>
      <c r="CR127" s="746"/>
      <c r="CS127" s="746"/>
      <c r="CT127" s="746"/>
      <c r="CU127" s="746"/>
      <c r="CV127" s="746"/>
      <c r="CW127" s="746"/>
      <c r="CX127" s="746"/>
      <c r="CY127" s="746"/>
      <c r="CZ127" s="746"/>
      <c r="DA127" s="746"/>
      <c r="DB127" s="746"/>
      <c r="DC127" s="746"/>
      <c r="DD127" s="746"/>
      <c r="DE127" s="746"/>
      <c r="DF127" s="747"/>
      <c r="DG127" s="810" t="s">
        <v>305</v>
      </c>
      <c r="DH127" s="811"/>
      <c r="DI127" s="811"/>
      <c r="DJ127" s="811"/>
      <c r="DK127" s="811"/>
      <c r="DL127" s="811" t="s">
        <v>303</v>
      </c>
      <c r="DM127" s="811"/>
      <c r="DN127" s="811"/>
      <c r="DO127" s="811"/>
      <c r="DP127" s="811"/>
      <c r="DQ127" s="811" t="s">
        <v>303</v>
      </c>
      <c r="DR127" s="811"/>
      <c r="DS127" s="811"/>
      <c r="DT127" s="811"/>
      <c r="DU127" s="811"/>
      <c r="DV127" s="788" t="s">
        <v>305</v>
      </c>
      <c r="DW127" s="788"/>
      <c r="DX127" s="788"/>
      <c r="DY127" s="788"/>
      <c r="DZ127" s="789"/>
    </row>
    <row r="128" spans="1:130" s="89" customFormat="1" ht="26.25" customHeight="1" thickBot="1" x14ac:dyDescent="0.25">
      <c r="A128" s="790" t="s">
        <v>434</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435</v>
      </c>
      <c r="X128" s="792"/>
      <c r="Y128" s="792"/>
      <c r="Z128" s="793"/>
      <c r="AA128" s="794">
        <v>1721164</v>
      </c>
      <c r="AB128" s="795"/>
      <c r="AC128" s="795"/>
      <c r="AD128" s="795"/>
      <c r="AE128" s="796"/>
      <c r="AF128" s="797">
        <v>1765586</v>
      </c>
      <c r="AG128" s="795"/>
      <c r="AH128" s="795"/>
      <c r="AI128" s="795"/>
      <c r="AJ128" s="796"/>
      <c r="AK128" s="797">
        <v>1608751</v>
      </c>
      <c r="AL128" s="795"/>
      <c r="AM128" s="795"/>
      <c r="AN128" s="795"/>
      <c r="AO128" s="796"/>
      <c r="AP128" s="798"/>
      <c r="AQ128" s="799"/>
      <c r="AR128" s="799"/>
      <c r="AS128" s="799"/>
      <c r="AT128" s="800"/>
      <c r="AU128" s="91"/>
      <c r="AV128" s="91"/>
      <c r="AW128" s="91"/>
      <c r="AX128" s="801" t="s">
        <v>436</v>
      </c>
      <c r="AY128" s="802"/>
      <c r="AZ128" s="802"/>
      <c r="BA128" s="802"/>
      <c r="BB128" s="802"/>
      <c r="BC128" s="802"/>
      <c r="BD128" s="802"/>
      <c r="BE128" s="803"/>
      <c r="BF128" s="780" t="s">
        <v>357</v>
      </c>
      <c r="BG128" s="781"/>
      <c r="BH128" s="781"/>
      <c r="BI128" s="781"/>
      <c r="BJ128" s="781"/>
      <c r="BK128" s="781"/>
      <c r="BL128" s="804"/>
      <c r="BM128" s="780">
        <v>11.34</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51"/>
      <c r="CL128" s="852"/>
      <c r="CM128" s="852"/>
      <c r="CN128" s="852"/>
      <c r="CO128" s="853"/>
      <c r="CP128" s="783" t="s">
        <v>437</v>
      </c>
      <c r="CQ128" s="724"/>
      <c r="CR128" s="724"/>
      <c r="CS128" s="724"/>
      <c r="CT128" s="724"/>
      <c r="CU128" s="724"/>
      <c r="CV128" s="724"/>
      <c r="CW128" s="724"/>
      <c r="CX128" s="724"/>
      <c r="CY128" s="724"/>
      <c r="CZ128" s="724"/>
      <c r="DA128" s="724"/>
      <c r="DB128" s="724"/>
      <c r="DC128" s="724"/>
      <c r="DD128" s="724"/>
      <c r="DE128" s="724"/>
      <c r="DF128" s="725"/>
      <c r="DG128" s="784" t="s">
        <v>357</v>
      </c>
      <c r="DH128" s="785"/>
      <c r="DI128" s="785"/>
      <c r="DJ128" s="785"/>
      <c r="DK128" s="785"/>
      <c r="DL128" s="785" t="s">
        <v>305</v>
      </c>
      <c r="DM128" s="785"/>
      <c r="DN128" s="785"/>
      <c r="DO128" s="785"/>
      <c r="DP128" s="785"/>
      <c r="DQ128" s="785" t="s">
        <v>357</v>
      </c>
      <c r="DR128" s="785"/>
      <c r="DS128" s="785"/>
      <c r="DT128" s="785"/>
      <c r="DU128" s="785"/>
      <c r="DV128" s="786" t="s">
        <v>305</v>
      </c>
      <c r="DW128" s="786"/>
      <c r="DX128" s="786"/>
      <c r="DY128" s="786"/>
      <c r="DZ128" s="787"/>
    </row>
    <row r="129" spans="1:131" s="89" customFormat="1" ht="26.25" customHeight="1" x14ac:dyDescent="0.2">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438</v>
      </c>
      <c r="X129" s="771"/>
      <c r="Y129" s="771"/>
      <c r="Z129" s="772"/>
      <c r="AA129" s="773">
        <v>43048383</v>
      </c>
      <c r="AB129" s="774"/>
      <c r="AC129" s="774"/>
      <c r="AD129" s="774"/>
      <c r="AE129" s="775"/>
      <c r="AF129" s="776">
        <v>45715868</v>
      </c>
      <c r="AG129" s="774"/>
      <c r="AH129" s="774"/>
      <c r="AI129" s="774"/>
      <c r="AJ129" s="775"/>
      <c r="AK129" s="776">
        <v>45357420</v>
      </c>
      <c r="AL129" s="774"/>
      <c r="AM129" s="774"/>
      <c r="AN129" s="774"/>
      <c r="AO129" s="775"/>
      <c r="AP129" s="777"/>
      <c r="AQ129" s="778"/>
      <c r="AR129" s="778"/>
      <c r="AS129" s="778"/>
      <c r="AT129" s="779"/>
      <c r="AU129" s="92"/>
      <c r="AV129" s="92"/>
      <c r="AW129" s="92"/>
      <c r="AX129" s="745" t="s">
        <v>439</v>
      </c>
      <c r="AY129" s="746"/>
      <c r="AZ129" s="746"/>
      <c r="BA129" s="746"/>
      <c r="BB129" s="746"/>
      <c r="BC129" s="746"/>
      <c r="BD129" s="746"/>
      <c r="BE129" s="747"/>
      <c r="BF129" s="764" t="s">
        <v>305</v>
      </c>
      <c r="BG129" s="765"/>
      <c r="BH129" s="765"/>
      <c r="BI129" s="765"/>
      <c r="BJ129" s="765"/>
      <c r="BK129" s="765"/>
      <c r="BL129" s="766"/>
      <c r="BM129" s="764">
        <v>16.34</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68" t="s">
        <v>440</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441</v>
      </c>
      <c r="X130" s="771"/>
      <c r="Y130" s="771"/>
      <c r="Z130" s="772"/>
      <c r="AA130" s="773">
        <v>4272327</v>
      </c>
      <c r="AB130" s="774"/>
      <c r="AC130" s="774"/>
      <c r="AD130" s="774"/>
      <c r="AE130" s="775"/>
      <c r="AF130" s="776">
        <v>4290948</v>
      </c>
      <c r="AG130" s="774"/>
      <c r="AH130" s="774"/>
      <c r="AI130" s="774"/>
      <c r="AJ130" s="775"/>
      <c r="AK130" s="776">
        <v>4303738</v>
      </c>
      <c r="AL130" s="774"/>
      <c r="AM130" s="774"/>
      <c r="AN130" s="774"/>
      <c r="AO130" s="775"/>
      <c r="AP130" s="777"/>
      <c r="AQ130" s="778"/>
      <c r="AR130" s="778"/>
      <c r="AS130" s="778"/>
      <c r="AT130" s="779"/>
      <c r="AU130" s="92"/>
      <c r="AV130" s="92"/>
      <c r="AW130" s="92"/>
      <c r="AX130" s="745" t="s">
        <v>442</v>
      </c>
      <c r="AY130" s="746"/>
      <c r="AZ130" s="746"/>
      <c r="BA130" s="746"/>
      <c r="BB130" s="746"/>
      <c r="BC130" s="746"/>
      <c r="BD130" s="746"/>
      <c r="BE130" s="747"/>
      <c r="BF130" s="748">
        <v>2.8</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443</v>
      </c>
      <c r="X131" s="755"/>
      <c r="Y131" s="755"/>
      <c r="Z131" s="756"/>
      <c r="AA131" s="757">
        <v>38776056</v>
      </c>
      <c r="AB131" s="758"/>
      <c r="AC131" s="758"/>
      <c r="AD131" s="758"/>
      <c r="AE131" s="759"/>
      <c r="AF131" s="760">
        <v>41424920</v>
      </c>
      <c r="AG131" s="758"/>
      <c r="AH131" s="758"/>
      <c r="AI131" s="758"/>
      <c r="AJ131" s="759"/>
      <c r="AK131" s="760">
        <v>41053682</v>
      </c>
      <c r="AL131" s="758"/>
      <c r="AM131" s="758"/>
      <c r="AN131" s="758"/>
      <c r="AO131" s="759"/>
      <c r="AP131" s="761"/>
      <c r="AQ131" s="762"/>
      <c r="AR131" s="762"/>
      <c r="AS131" s="762"/>
      <c r="AT131" s="763"/>
      <c r="AU131" s="92"/>
      <c r="AV131" s="92"/>
      <c r="AW131" s="92"/>
      <c r="AX131" s="723" t="s">
        <v>444</v>
      </c>
      <c r="AY131" s="724"/>
      <c r="AZ131" s="724"/>
      <c r="BA131" s="724"/>
      <c r="BB131" s="724"/>
      <c r="BC131" s="724"/>
      <c r="BD131" s="724"/>
      <c r="BE131" s="725"/>
      <c r="BF131" s="726">
        <v>24.7</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32" t="s">
        <v>445</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446</v>
      </c>
      <c r="W132" s="736"/>
      <c r="X132" s="736"/>
      <c r="Y132" s="736"/>
      <c r="Z132" s="737"/>
      <c r="AA132" s="738">
        <v>1.7963276100000001</v>
      </c>
      <c r="AB132" s="739"/>
      <c r="AC132" s="739"/>
      <c r="AD132" s="739"/>
      <c r="AE132" s="740"/>
      <c r="AF132" s="741">
        <v>2.5200169369999998</v>
      </c>
      <c r="AG132" s="739"/>
      <c r="AH132" s="739"/>
      <c r="AI132" s="739"/>
      <c r="AJ132" s="740"/>
      <c r="AK132" s="741">
        <v>4.2640097419999998</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447</v>
      </c>
      <c r="W133" s="715"/>
      <c r="X133" s="715"/>
      <c r="Y133" s="715"/>
      <c r="Z133" s="716"/>
      <c r="AA133" s="717">
        <v>1.2</v>
      </c>
      <c r="AB133" s="718"/>
      <c r="AC133" s="718"/>
      <c r="AD133" s="718"/>
      <c r="AE133" s="719"/>
      <c r="AF133" s="717">
        <v>1.9</v>
      </c>
      <c r="AG133" s="718"/>
      <c r="AH133" s="718"/>
      <c r="AI133" s="718"/>
      <c r="AJ133" s="719"/>
      <c r="AK133" s="717">
        <v>2.8</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YtnyeSf15WArUPodNEw2h5DKJXI/Uv5pYBstTNgKGekrhlvv6tEaeaKkzGpHp5YRgIPWQp0R3UvtKamqvv7ATw==" saltValue="iSALt/pzyx+Ua2VQV+42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0PkTzTeUcQ9s4iVldJjQY9ZjXco2EcE2OtF9ijECDHUdhnnyn2dBy3aNDVwUg0XTPFzwR2azz4yE44g53M0+ZQ==" saltValue="kYqP/V/PmK9lpv3fYWVP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F/9Cj4Aa8v9vw2I/GDAFhku+kftsYM7a5b5wjfLQlERBCsGL1wCFslftBL4gCHsOwvZVScUPwG/HJSIG+oIdQ==" saltValue="Z5niB7xxcRl3ynqQ8TT1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118" customWidth="1"/>
    <col min="37" max="44" width="17" style="118" customWidth="1"/>
    <col min="45" max="45" width="6.08984375" style="125" customWidth="1"/>
    <col min="46" max="46" width="3" style="123" customWidth="1"/>
    <col min="47" max="47" width="19.08984375" style="118" hidden="1" customWidth="1"/>
    <col min="48" max="52" width="12.6328125" style="118" hidden="1" customWidth="1"/>
    <col min="53" max="16384" width="8.6328125" style="118" hidden="1"/>
  </cols>
  <sheetData>
    <row r="1" spans="1:46" ht="13" x14ac:dyDescent="0.2">
      <c r="AS1" s="119"/>
      <c r="AT1" s="119"/>
    </row>
    <row r="2" spans="1:46" ht="13" x14ac:dyDescent="0.2">
      <c r="AS2" s="119"/>
      <c r="AT2" s="119"/>
    </row>
    <row r="3" spans="1:46" ht="13" x14ac:dyDescent="0.2">
      <c r="AS3" s="119"/>
      <c r="AT3" s="119"/>
    </row>
    <row r="4" spans="1:46" ht="13" x14ac:dyDescent="0.2">
      <c r="AS4" s="119"/>
      <c r="AT4" s="119"/>
    </row>
    <row r="5" spans="1:46" ht="16.5" x14ac:dyDescent="0.2">
      <c r="A5" s="120" t="s">
        <v>448</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 x14ac:dyDescent="0.2">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449</v>
      </c>
      <c r="AL6" s="124"/>
      <c r="AM6" s="124"/>
      <c r="AN6" s="124"/>
      <c r="AO6" s="119"/>
      <c r="AP6" s="119"/>
      <c r="AQ6" s="119"/>
      <c r="AR6" s="119"/>
    </row>
    <row r="7" spans="1:46" ht="13.5" customHeight="1" x14ac:dyDescent="0.2">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12" t="s">
        <v>450</v>
      </c>
      <c r="AP7" s="129"/>
      <c r="AQ7" s="130" t="s">
        <v>451</v>
      </c>
      <c r="AR7" s="131"/>
    </row>
    <row r="8" spans="1:46" ht="13" x14ac:dyDescent="0.2">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3"/>
      <c r="AP8" s="135" t="s">
        <v>452</v>
      </c>
      <c r="AQ8" s="136" t="s">
        <v>453</v>
      </c>
      <c r="AR8" s="137" t="s">
        <v>454</v>
      </c>
    </row>
    <row r="9" spans="1:46" ht="13" x14ac:dyDescent="0.2">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455</v>
      </c>
      <c r="AL9" s="1125"/>
      <c r="AM9" s="1125"/>
      <c r="AN9" s="1126"/>
      <c r="AO9" s="138">
        <v>15214843</v>
      </c>
      <c r="AP9" s="138">
        <v>61750</v>
      </c>
      <c r="AQ9" s="139">
        <v>63654</v>
      </c>
      <c r="AR9" s="140">
        <v>-3</v>
      </c>
    </row>
    <row r="10" spans="1:46" ht="13.5" customHeight="1" x14ac:dyDescent="0.2">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456</v>
      </c>
      <c r="AL10" s="1125"/>
      <c r="AM10" s="1125"/>
      <c r="AN10" s="1126"/>
      <c r="AO10" s="141">
        <v>34</v>
      </c>
      <c r="AP10" s="141">
        <v>0</v>
      </c>
      <c r="AQ10" s="142">
        <v>2232</v>
      </c>
      <c r="AR10" s="143">
        <v>-100</v>
      </c>
    </row>
    <row r="11" spans="1:46" ht="13.5" customHeight="1" x14ac:dyDescent="0.2">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457</v>
      </c>
      <c r="AL11" s="1125"/>
      <c r="AM11" s="1125"/>
      <c r="AN11" s="1126"/>
      <c r="AO11" s="141">
        <v>490973</v>
      </c>
      <c r="AP11" s="141">
        <v>1993</v>
      </c>
      <c r="AQ11" s="142">
        <v>1758</v>
      </c>
      <c r="AR11" s="143">
        <v>13.4</v>
      </c>
    </row>
    <row r="12" spans="1:46" ht="13.5" customHeight="1" x14ac:dyDescent="0.2">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458</v>
      </c>
      <c r="AL12" s="1125"/>
      <c r="AM12" s="1125"/>
      <c r="AN12" s="1126"/>
      <c r="AO12" s="141">
        <v>82802</v>
      </c>
      <c r="AP12" s="141">
        <v>336</v>
      </c>
      <c r="AQ12" s="142">
        <v>37</v>
      </c>
      <c r="AR12" s="143">
        <v>808.1</v>
      </c>
    </row>
    <row r="13" spans="1:46" ht="13.5" customHeight="1" x14ac:dyDescent="0.2">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459</v>
      </c>
      <c r="AL13" s="1125"/>
      <c r="AM13" s="1125"/>
      <c r="AN13" s="1126"/>
      <c r="AO13" s="141">
        <v>652252</v>
      </c>
      <c r="AP13" s="141">
        <v>2647</v>
      </c>
      <c r="AQ13" s="142">
        <v>1692</v>
      </c>
      <c r="AR13" s="143">
        <v>56.4</v>
      </c>
    </row>
    <row r="14" spans="1:46" ht="13.5" customHeight="1" x14ac:dyDescent="0.2">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460</v>
      </c>
      <c r="AL14" s="1125"/>
      <c r="AM14" s="1125"/>
      <c r="AN14" s="1126"/>
      <c r="AO14" s="141">
        <v>128377</v>
      </c>
      <c r="AP14" s="141">
        <v>521</v>
      </c>
      <c r="AQ14" s="142">
        <v>1307</v>
      </c>
      <c r="AR14" s="143">
        <v>-60.1</v>
      </c>
    </row>
    <row r="15" spans="1:46" ht="13.5" customHeight="1" x14ac:dyDescent="0.2">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461</v>
      </c>
      <c r="AL15" s="1128"/>
      <c r="AM15" s="1128"/>
      <c r="AN15" s="1129"/>
      <c r="AO15" s="141">
        <v>-990608</v>
      </c>
      <c r="AP15" s="141">
        <v>-4020</v>
      </c>
      <c r="AQ15" s="142">
        <v>-3631</v>
      </c>
      <c r="AR15" s="143">
        <v>10.7</v>
      </c>
    </row>
    <row r="16" spans="1:46" ht="13" x14ac:dyDescent="0.2">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125</v>
      </c>
      <c r="AL16" s="1128"/>
      <c r="AM16" s="1128"/>
      <c r="AN16" s="1129"/>
      <c r="AO16" s="141">
        <v>15578673</v>
      </c>
      <c r="AP16" s="141">
        <v>63227</v>
      </c>
      <c r="AQ16" s="142">
        <v>67049</v>
      </c>
      <c r="AR16" s="143">
        <v>-5.7</v>
      </c>
    </row>
    <row r="17" spans="1:46" ht="13" x14ac:dyDescent="0.2">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 x14ac:dyDescent="0.2">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 x14ac:dyDescent="0.2">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462</v>
      </c>
      <c r="AL19" s="119"/>
      <c r="AM19" s="119"/>
      <c r="AN19" s="119"/>
      <c r="AO19" s="119"/>
      <c r="AP19" s="119"/>
      <c r="AQ19" s="119"/>
      <c r="AR19" s="119"/>
    </row>
    <row r="20" spans="1:46" ht="13" x14ac:dyDescent="0.2">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463</v>
      </c>
      <c r="AP20" s="150" t="s">
        <v>464</v>
      </c>
      <c r="AQ20" s="151" t="s">
        <v>465</v>
      </c>
      <c r="AR20" s="152"/>
    </row>
    <row r="21" spans="1:46" s="158" customFormat="1" ht="13" x14ac:dyDescent="0.2">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466</v>
      </c>
      <c r="AL21" s="1131"/>
      <c r="AM21" s="1131"/>
      <c r="AN21" s="1132"/>
      <c r="AO21" s="154">
        <v>6.44</v>
      </c>
      <c r="AP21" s="155">
        <v>6.44</v>
      </c>
      <c r="AQ21" s="156">
        <v>0</v>
      </c>
      <c r="AR21" s="124"/>
      <c r="AS21" s="157"/>
      <c r="AT21" s="153"/>
    </row>
    <row r="22" spans="1:46" s="158" customFormat="1" ht="13" x14ac:dyDescent="0.2">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467</v>
      </c>
      <c r="AL22" s="1131"/>
      <c r="AM22" s="1131"/>
      <c r="AN22" s="1132"/>
      <c r="AO22" s="159">
        <v>99.2</v>
      </c>
      <c r="AP22" s="160">
        <v>99.5</v>
      </c>
      <c r="AQ22" s="161">
        <v>-0.3</v>
      </c>
      <c r="AR22" s="145"/>
      <c r="AS22" s="157"/>
      <c r="AT22" s="153"/>
    </row>
    <row r="23" spans="1:46" s="158" customFormat="1" ht="13" x14ac:dyDescent="0.2">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 x14ac:dyDescent="0.2">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 x14ac:dyDescent="0.2">
      <c r="A26" s="1123" t="s">
        <v>468</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124"/>
    </row>
    <row r="27" spans="1:46" ht="13" x14ac:dyDescent="0.2">
      <c r="A27" s="166"/>
      <c r="AO27" s="119"/>
      <c r="AP27" s="119"/>
      <c r="AQ27" s="119"/>
      <c r="AR27" s="119"/>
      <c r="AS27" s="119"/>
      <c r="AT27" s="119"/>
    </row>
    <row r="28" spans="1:46" ht="16.5" x14ac:dyDescent="0.2">
      <c r="A28" s="120" t="s">
        <v>469</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 x14ac:dyDescent="0.2">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470</v>
      </c>
      <c r="AL29" s="124"/>
      <c r="AM29" s="124"/>
      <c r="AN29" s="124"/>
      <c r="AO29" s="119"/>
      <c r="AP29" s="119"/>
      <c r="AQ29" s="119"/>
      <c r="AR29" s="119"/>
      <c r="AS29" s="168"/>
    </row>
    <row r="30" spans="1:46" ht="13.5" customHeight="1" x14ac:dyDescent="0.2">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12" t="s">
        <v>450</v>
      </c>
      <c r="AP30" s="129"/>
      <c r="AQ30" s="130" t="s">
        <v>451</v>
      </c>
      <c r="AR30" s="131"/>
    </row>
    <row r="31" spans="1:46" ht="13" x14ac:dyDescent="0.2">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3"/>
      <c r="AP31" s="135" t="s">
        <v>452</v>
      </c>
      <c r="AQ31" s="136" t="s">
        <v>453</v>
      </c>
      <c r="AR31" s="137" t="s">
        <v>454</v>
      </c>
    </row>
    <row r="32" spans="1:46" ht="27" customHeight="1" x14ac:dyDescent="0.2">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14" t="s">
        <v>471</v>
      </c>
      <c r="AL32" s="1115"/>
      <c r="AM32" s="1115"/>
      <c r="AN32" s="1116"/>
      <c r="AO32" s="169">
        <v>5865220</v>
      </c>
      <c r="AP32" s="169">
        <v>23804</v>
      </c>
      <c r="AQ32" s="170">
        <v>30950</v>
      </c>
      <c r="AR32" s="171">
        <v>-23.1</v>
      </c>
    </row>
    <row r="33" spans="1:46" ht="13.5" customHeight="1" x14ac:dyDescent="0.2">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14" t="s">
        <v>472</v>
      </c>
      <c r="AL33" s="1115"/>
      <c r="AM33" s="1115"/>
      <c r="AN33" s="1116"/>
      <c r="AO33" s="169" t="s">
        <v>331</v>
      </c>
      <c r="AP33" s="169" t="s">
        <v>331</v>
      </c>
      <c r="AQ33" s="170" t="s">
        <v>331</v>
      </c>
      <c r="AR33" s="171" t="s">
        <v>331</v>
      </c>
    </row>
    <row r="34" spans="1:46" ht="27" customHeight="1" x14ac:dyDescent="0.2">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14" t="s">
        <v>473</v>
      </c>
      <c r="AL34" s="1115"/>
      <c r="AM34" s="1115"/>
      <c r="AN34" s="1116"/>
      <c r="AO34" s="169" t="s">
        <v>331</v>
      </c>
      <c r="AP34" s="169" t="s">
        <v>331</v>
      </c>
      <c r="AQ34" s="170">
        <v>22</v>
      </c>
      <c r="AR34" s="171" t="s">
        <v>331</v>
      </c>
    </row>
    <row r="35" spans="1:46" ht="27" customHeight="1" x14ac:dyDescent="0.2">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14" t="s">
        <v>474</v>
      </c>
      <c r="AL35" s="1115"/>
      <c r="AM35" s="1115"/>
      <c r="AN35" s="1116"/>
      <c r="AO35" s="169">
        <v>1696217</v>
      </c>
      <c r="AP35" s="169">
        <v>6884</v>
      </c>
      <c r="AQ35" s="170">
        <v>7929</v>
      </c>
      <c r="AR35" s="171">
        <v>-13.2</v>
      </c>
    </row>
    <row r="36" spans="1:46" ht="27" customHeight="1" x14ac:dyDescent="0.2">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14" t="s">
        <v>475</v>
      </c>
      <c r="AL36" s="1115"/>
      <c r="AM36" s="1115"/>
      <c r="AN36" s="1116"/>
      <c r="AO36" s="169" t="s">
        <v>331</v>
      </c>
      <c r="AP36" s="169" t="s">
        <v>331</v>
      </c>
      <c r="AQ36" s="170">
        <v>497</v>
      </c>
      <c r="AR36" s="171" t="s">
        <v>331</v>
      </c>
    </row>
    <row r="37" spans="1:46" ht="13.5" customHeight="1" x14ac:dyDescent="0.2">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14" t="s">
        <v>476</v>
      </c>
      <c r="AL37" s="1115"/>
      <c r="AM37" s="1115"/>
      <c r="AN37" s="1116"/>
      <c r="AO37" s="169">
        <v>101585</v>
      </c>
      <c r="AP37" s="169">
        <v>412</v>
      </c>
      <c r="AQ37" s="170">
        <v>1271</v>
      </c>
      <c r="AR37" s="171">
        <v>-67.599999999999994</v>
      </c>
    </row>
    <row r="38" spans="1:46" ht="27" customHeight="1" x14ac:dyDescent="0.2">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7" t="s">
        <v>477</v>
      </c>
      <c r="AL38" s="1118"/>
      <c r="AM38" s="1118"/>
      <c r="AN38" s="1119"/>
      <c r="AO38" s="172" t="s">
        <v>331</v>
      </c>
      <c r="AP38" s="172" t="s">
        <v>331</v>
      </c>
      <c r="AQ38" s="173">
        <v>1</v>
      </c>
      <c r="AR38" s="161" t="s">
        <v>331</v>
      </c>
      <c r="AS38" s="168"/>
    </row>
    <row r="39" spans="1:46" ht="13" x14ac:dyDescent="0.2">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7" t="s">
        <v>478</v>
      </c>
      <c r="AL39" s="1118"/>
      <c r="AM39" s="1118"/>
      <c r="AN39" s="1119"/>
      <c r="AO39" s="169">
        <v>-1608751</v>
      </c>
      <c r="AP39" s="169">
        <v>-6529</v>
      </c>
      <c r="AQ39" s="170">
        <v>-7248</v>
      </c>
      <c r="AR39" s="171">
        <v>-9.9</v>
      </c>
      <c r="AS39" s="168"/>
    </row>
    <row r="40" spans="1:46" ht="27" customHeight="1" x14ac:dyDescent="0.2">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14" t="s">
        <v>479</v>
      </c>
      <c r="AL40" s="1115"/>
      <c r="AM40" s="1115"/>
      <c r="AN40" s="1116"/>
      <c r="AO40" s="169">
        <v>-4303738</v>
      </c>
      <c r="AP40" s="169">
        <v>-17467</v>
      </c>
      <c r="AQ40" s="170">
        <v>-24279</v>
      </c>
      <c r="AR40" s="171">
        <v>-28.1</v>
      </c>
      <c r="AS40" s="168"/>
    </row>
    <row r="41" spans="1:46" ht="13" x14ac:dyDescent="0.2">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20" t="s">
        <v>238</v>
      </c>
      <c r="AL41" s="1121"/>
      <c r="AM41" s="1121"/>
      <c r="AN41" s="1122"/>
      <c r="AO41" s="169">
        <v>1750533</v>
      </c>
      <c r="AP41" s="169">
        <v>7105</v>
      </c>
      <c r="AQ41" s="170">
        <v>9144</v>
      </c>
      <c r="AR41" s="171">
        <v>-22.3</v>
      </c>
      <c r="AS41" s="168"/>
    </row>
    <row r="42" spans="1:46" ht="13" x14ac:dyDescent="0.2">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480</v>
      </c>
      <c r="AL42" s="119"/>
      <c r="AM42" s="119"/>
      <c r="AN42" s="119"/>
      <c r="AO42" s="119"/>
      <c r="AP42" s="119"/>
      <c r="AQ42" s="145"/>
      <c r="AR42" s="145"/>
      <c r="AS42" s="168"/>
    </row>
    <row r="43" spans="1:46" ht="13" x14ac:dyDescent="0.2">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 x14ac:dyDescent="0.2">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 x14ac:dyDescent="0.2">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2">
      <c r="A47" s="178" t="s">
        <v>481</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 x14ac:dyDescent="0.2">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482</v>
      </c>
      <c r="AL48" s="179"/>
      <c r="AM48" s="179"/>
      <c r="AN48" s="179"/>
      <c r="AO48" s="179"/>
      <c r="AP48" s="179"/>
      <c r="AQ48" s="180"/>
      <c r="AR48" s="179"/>
    </row>
    <row r="49" spans="1:44" ht="13.5" customHeight="1" x14ac:dyDescent="0.2">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07" t="s">
        <v>450</v>
      </c>
      <c r="AN49" s="1109" t="s">
        <v>483</v>
      </c>
      <c r="AO49" s="1110"/>
      <c r="AP49" s="1110"/>
      <c r="AQ49" s="1110"/>
      <c r="AR49" s="1111"/>
    </row>
    <row r="50" spans="1:44" ht="13" x14ac:dyDescent="0.2">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08"/>
      <c r="AN50" s="185" t="s">
        <v>484</v>
      </c>
      <c r="AO50" s="186" t="s">
        <v>485</v>
      </c>
      <c r="AP50" s="187" t="s">
        <v>486</v>
      </c>
      <c r="AQ50" s="188" t="s">
        <v>487</v>
      </c>
      <c r="AR50" s="189" t="s">
        <v>488</v>
      </c>
    </row>
    <row r="51" spans="1:44" ht="13" x14ac:dyDescent="0.2">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489</v>
      </c>
      <c r="AL51" s="182"/>
      <c r="AM51" s="190">
        <v>10458497</v>
      </c>
      <c r="AN51" s="191">
        <v>42875</v>
      </c>
      <c r="AO51" s="192">
        <v>22</v>
      </c>
      <c r="AP51" s="193">
        <v>45022</v>
      </c>
      <c r="AQ51" s="194">
        <v>-0.9</v>
      </c>
      <c r="AR51" s="195">
        <v>22.9</v>
      </c>
    </row>
    <row r="52" spans="1:44" ht="13" x14ac:dyDescent="0.2">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490</v>
      </c>
      <c r="AM52" s="198">
        <v>8977224</v>
      </c>
      <c r="AN52" s="199">
        <v>36802</v>
      </c>
      <c r="AO52" s="200">
        <v>132.19999999999999</v>
      </c>
      <c r="AP52" s="201">
        <v>25247</v>
      </c>
      <c r="AQ52" s="202">
        <v>3</v>
      </c>
      <c r="AR52" s="203">
        <v>129.19999999999999</v>
      </c>
    </row>
    <row r="53" spans="1:44" ht="13" x14ac:dyDescent="0.2">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491</v>
      </c>
      <c r="AL53" s="182"/>
      <c r="AM53" s="190">
        <v>5923486</v>
      </c>
      <c r="AN53" s="191">
        <v>24288</v>
      </c>
      <c r="AO53" s="192">
        <v>-43.4</v>
      </c>
      <c r="AP53" s="193">
        <v>46035</v>
      </c>
      <c r="AQ53" s="194">
        <v>2.2999999999999998</v>
      </c>
      <c r="AR53" s="195">
        <v>-45.7</v>
      </c>
    </row>
    <row r="54" spans="1:44" ht="13" x14ac:dyDescent="0.2">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490</v>
      </c>
      <c r="AM54" s="198">
        <v>3413421</v>
      </c>
      <c r="AN54" s="199">
        <v>13996</v>
      </c>
      <c r="AO54" s="200">
        <v>-62</v>
      </c>
      <c r="AP54" s="201">
        <v>25158</v>
      </c>
      <c r="AQ54" s="202">
        <v>-0.4</v>
      </c>
      <c r="AR54" s="203">
        <v>-61.6</v>
      </c>
    </row>
    <row r="55" spans="1:44" ht="13" x14ac:dyDescent="0.2">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492</v>
      </c>
      <c r="AL55" s="182"/>
      <c r="AM55" s="190">
        <v>5607257</v>
      </c>
      <c r="AN55" s="191">
        <v>22936</v>
      </c>
      <c r="AO55" s="192">
        <v>-5.6</v>
      </c>
      <c r="AP55" s="193">
        <v>43261</v>
      </c>
      <c r="AQ55" s="194">
        <v>-6</v>
      </c>
      <c r="AR55" s="195">
        <v>0.4</v>
      </c>
    </row>
    <row r="56" spans="1:44" ht="13" x14ac:dyDescent="0.2">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490</v>
      </c>
      <c r="AM56" s="198">
        <v>3533788</v>
      </c>
      <c r="AN56" s="199">
        <v>14455</v>
      </c>
      <c r="AO56" s="200">
        <v>3.3</v>
      </c>
      <c r="AP56" s="201">
        <v>24721</v>
      </c>
      <c r="AQ56" s="202">
        <v>-1.7</v>
      </c>
      <c r="AR56" s="203">
        <v>5</v>
      </c>
    </row>
    <row r="57" spans="1:44" ht="13" x14ac:dyDescent="0.2">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493</v>
      </c>
      <c r="AL57" s="182"/>
      <c r="AM57" s="190">
        <v>4416131</v>
      </c>
      <c r="AN57" s="191">
        <v>17963</v>
      </c>
      <c r="AO57" s="192">
        <v>-21.7</v>
      </c>
      <c r="AP57" s="193">
        <v>40626</v>
      </c>
      <c r="AQ57" s="194">
        <v>-6.1</v>
      </c>
      <c r="AR57" s="195">
        <v>-15.6</v>
      </c>
    </row>
    <row r="58" spans="1:44" ht="13" x14ac:dyDescent="0.2">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490</v>
      </c>
      <c r="AM58" s="198">
        <v>3110898</v>
      </c>
      <c r="AN58" s="199">
        <v>12654</v>
      </c>
      <c r="AO58" s="200">
        <v>-12.5</v>
      </c>
      <c r="AP58" s="201">
        <v>24279</v>
      </c>
      <c r="AQ58" s="202">
        <v>-1.8</v>
      </c>
      <c r="AR58" s="203">
        <v>-10.7</v>
      </c>
    </row>
    <row r="59" spans="1:44" ht="13" x14ac:dyDescent="0.2">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494</v>
      </c>
      <c r="AL59" s="182"/>
      <c r="AM59" s="190">
        <v>3991681</v>
      </c>
      <c r="AN59" s="191">
        <v>16200</v>
      </c>
      <c r="AO59" s="192">
        <v>-9.8000000000000007</v>
      </c>
      <c r="AP59" s="193">
        <v>46133</v>
      </c>
      <c r="AQ59" s="194">
        <v>13.6</v>
      </c>
      <c r="AR59" s="195">
        <v>-23.4</v>
      </c>
    </row>
    <row r="60" spans="1:44" ht="13" x14ac:dyDescent="0.2">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490</v>
      </c>
      <c r="AM60" s="198">
        <v>2776467</v>
      </c>
      <c r="AN60" s="199">
        <v>11268</v>
      </c>
      <c r="AO60" s="200">
        <v>-11</v>
      </c>
      <c r="AP60" s="201">
        <v>27280</v>
      </c>
      <c r="AQ60" s="202">
        <v>12.4</v>
      </c>
      <c r="AR60" s="203">
        <v>-23.4</v>
      </c>
    </row>
    <row r="61" spans="1:44" ht="13" x14ac:dyDescent="0.2">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495</v>
      </c>
      <c r="AL61" s="204"/>
      <c r="AM61" s="205">
        <v>6079410</v>
      </c>
      <c r="AN61" s="206">
        <v>24852</v>
      </c>
      <c r="AO61" s="207">
        <v>-11.7</v>
      </c>
      <c r="AP61" s="208">
        <v>44215</v>
      </c>
      <c r="AQ61" s="209">
        <v>0.6</v>
      </c>
      <c r="AR61" s="195">
        <v>-12.3</v>
      </c>
    </row>
    <row r="62" spans="1:44" ht="13" x14ac:dyDescent="0.2">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490</v>
      </c>
      <c r="AM62" s="198">
        <v>4362360</v>
      </c>
      <c r="AN62" s="199">
        <v>17835</v>
      </c>
      <c r="AO62" s="200">
        <v>10</v>
      </c>
      <c r="AP62" s="201">
        <v>25337</v>
      </c>
      <c r="AQ62" s="202">
        <v>2.2999999999999998</v>
      </c>
      <c r="AR62" s="203">
        <v>7.7</v>
      </c>
    </row>
    <row r="63" spans="1:44" ht="13" x14ac:dyDescent="0.2">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 x14ac:dyDescent="0.2">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 x14ac:dyDescent="0.2">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 x14ac:dyDescent="0.2">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2">
      <c r="AK67" s="119"/>
      <c r="AL67" s="119"/>
      <c r="AM67" s="119"/>
      <c r="AN67" s="119"/>
      <c r="AO67" s="119"/>
      <c r="AP67" s="119"/>
      <c r="AQ67" s="119"/>
      <c r="AR67" s="119"/>
      <c r="AS67" s="119"/>
      <c r="AT67" s="119"/>
    </row>
    <row r="68" spans="1:46" ht="13.5" hidden="1" customHeight="1" x14ac:dyDescent="0.2">
      <c r="AK68" s="119"/>
      <c r="AL68" s="119"/>
      <c r="AM68" s="119"/>
      <c r="AN68" s="119"/>
      <c r="AO68" s="119"/>
      <c r="AP68" s="119"/>
      <c r="AQ68" s="119"/>
      <c r="AR68" s="119"/>
    </row>
    <row r="69" spans="1:46" ht="13.5" hidden="1" customHeight="1" x14ac:dyDescent="0.2">
      <c r="AK69" s="119"/>
      <c r="AL69" s="119"/>
      <c r="AM69" s="119"/>
      <c r="AN69" s="119"/>
      <c r="AO69" s="119"/>
      <c r="AP69" s="119"/>
      <c r="AQ69" s="119"/>
      <c r="AR69" s="119"/>
    </row>
    <row r="70" spans="1:46" ht="13" hidden="1" x14ac:dyDescent="0.2">
      <c r="AK70" s="119"/>
      <c r="AL70" s="119"/>
      <c r="AM70" s="119"/>
      <c r="AN70" s="119"/>
      <c r="AO70" s="119"/>
      <c r="AP70" s="119"/>
      <c r="AQ70" s="119"/>
      <c r="AR70" s="119"/>
    </row>
    <row r="71" spans="1:46" ht="13" hidden="1" x14ac:dyDescent="0.2">
      <c r="AK71" s="119"/>
      <c r="AL71" s="119"/>
      <c r="AM71" s="119"/>
      <c r="AN71" s="119"/>
      <c r="AO71" s="119"/>
      <c r="AP71" s="119"/>
      <c r="AQ71" s="119"/>
      <c r="AR71" s="119"/>
    </row>
    <row r="72" spans="1:46" ht="13" hidden="1" x14ac:dyDescent="0.2">
      <c r="AK72" s="119"/>
      <c r="AL72" s="119"/>
      <c r="AM72" s="119"/>
      <c r="AN72" s="119"/>
      <c r="AO72" s="119"/>
      <c r="AP72" s="119"/>
      <c r="AQ72" s="119"/>
      <c r="AR72" s="119"/>
    </row>
    <row r="73" spans="1:46" ht="13" hidden="1" x14ac:dyDescent="0.2">
      <c r="AK73" s="119"/>
      <c r="AL73" s="119"/>
      <c r="AM73" s="119"/>
      <c r="AN73" s="119"/>
      <c r="AO73" s="119"/>
      <c r="AP73" s="119"/>
      <c r="AQ73" s="119"/>
      <c r="AR73" s="119"/>
    </row>
  </sheetData>
  <sheetProtection algorithmName="SHA-512" hashValue="mNhSLRW/Q4PmazRq9rVc8yHSVypf6WcAhAWvc/cTta3fK6p1uCKUGIgDCvLsQ3bQH55hcoHjlPLGyQWqID94IA==" saltValue="asRxfCPBe4nKB8vPtEu0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496</v>
      </c>
    </row>
    <row r="120" spans="125:125" ht="13.5" hidden="1" customHeight="1" x14ac:dyDescent="0.2"/>
    <row r="121" spans="125:125" ht="13.5" hidden="1" customHeight="1" x14ac:dyDescent="0.2">
      <c r="DU121" s="5"/>
    </row>
  </sheetData>
  <sheetProtection algorithmName="SHA-512" hashValue="aLy9k92LLjJuAgFxnMkusYtrSvxNsZKUg0l4t2XKjmF5FsOj+hJupBWL3avntdtujjzfu2TidpVVt4CqTYgn/w==" saltValue="6TKHoUDAQRfshpv9P8uv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WAnAvmYL7Sfzw18hVPp+h8idIX69CUnTCpgp0pHpemk66O/wWGxUjBBUhD3D0X+Bm0+2MBbOXsEap7W8vr7qoQ==" saltValue="FrZRgaov2za8PU+Tb695Y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212" customWidth="1"/>
    <col min="2" max="16" width="14.6328125" style="212" customWidth="1"/>
    <col min="17"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3"/>
      <c r="C45" s="213"/>
      <c r="D45" s="213"/>
      <c r="E45" s="213"/>
      <c r="F45" s="213"/>
      <c r="G45" s="213"/>
      <c r="H45" s="213"/>
      <c r="I45" s="213"/>
      <c r="J45" s="214" t="s">
        <v>497</v>
      </c>
    </row>
    <row r="46" spans="2:10" ht="29.25" customHeight="1" thickBot="1" x14ac:dyDescent="0.3">
      <c r="B46" s="215" t="s">
        <v>22</v>
      </c>
      <c r="C46" s="216"/>
      <c r="D46" s="216"/>
      <c r="E46" s="217" t="s">
        <v>498</v>
      </c>
      <c r="F46" s="218" t="s">
        <v>3</v>
      </c>
      <c r="G46" s="219" t="s">
        <v>4</v>
      </c>
      <c r="H46" s="219" t="s">
        <v>5</v>
      </c>
      <c r="I46" s="219" t="s">
        <v>6</v>
      </c>
      <c r="J46" s="220" t="s">
        <v>7</v>
      </c>
    </row>
    <row r="47" spans="2:10" ht="57.75" customHeight="1" x14ac:dyDescent="0.2">
      <c r="B47" s="221"/>
      <c r="C47" s="1133" t="s">
        <v>499</v>
      </c>
      <c r="D47" s="1133"/>
      <c r="E47" s="1134"/>
      <c r="F47" s="222">
        <v>10.36</v>
      </c>
      <c r="G47" s="223">
        <v>12.54</v>
      </c>
      <c r="H47" s="223">
        <v>12.23</v>
      </c>
      <c r="I47" s="223">
        <v>18.079999999999998</v>
      </c>
      <c r="J47" s="224">
        <v>11.61</v>
      </c>
    </row>
    <row r="48" spans="2:10" ht="57.75" customHeight="1" x14ac:dyDescent="0.2">
      <c r="B48" s="225"/>
      <c r="C48" s="1135" t="s">
        <v>500</v>
      </c>
      <c r="D48" s="1135"/>
      <c r="E48" s="1136"/>
      <c r="F48" s="226">
        <v>10.8</v>
      </c>
      <c r="G48" s="227">
        <v>8.15</v>
      </c>
      <c r="H48" s="227">
        <v>15.05</v>
      </c>
      <c r="I48" s="227">
        <v>15.64</v>
      </c>
      <c r="J48" s="228">
        <v>15.98</v>
      </c>
    </row>
    <row r="49" spans="2:10" ht="57.75" customHeight="1" thickBot="1" x14ac:dyDescent="0.25">
      <c r="B49" s="229"/>
      <c r="C49" s="1137" t="s">
        <v>501</v>
      </c>
      <c r="D49" s="1137"/>
      <c r="E49" s="1138"/>
      <c r="F49" s="230">
        <v>1.58</v>
      </c>
      <c r="G49" s="231" t="s">
        <v>502</v>
      </c>
      <c r="H49" s="231">
        <v>7.5</v>
      </c>
      <c r="I49" s="231">
        <v>8.0500000000000007</v>
      </c>
      <c r="J49" s="232" t="s">
        <v>503</v>
      </c>
    </row>
    <row r="50" spans="2:10" ht="13" x14ac:dyDescent="0.2"/>
  </sheetData>
  <sheetProtection algorithmName="SHA-512" hashValue="LSL1r4roNxmk5ZHSzxm5S3kG8pHWHq52gEHwlbSVRH49DN10AdKGzEjxpYn3h0U7Iwpu2ynAGtou3BaIa6QSWw==" saltValue="/cIrug96P+n8DTU9J+Jc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2024-09-03T12:39:12Z</cp:lastPrinted>
  <dcterms:created xsi:type="dcterms:W3CDTF">2024-07-29T10:33:07Z</dcterms:created>
  <dcterms:modified xsi:type="dcterms:W3CDTF">2024-09-26T04:32:45Z</dcterms:modified>
  <cp:category/>
</cp:coreProperties>
</file>