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W36" i="10"/>
  <c r="BE36" i="10"/>
  <c r="AM36" i="10"/>
  <c r="C36" i="10"/>
  <c r="BE35" i="10"/>
  <c r="AM35" i="10"/>
  <c r="C35" i="10"/>
  <c r="BE34" i="10"/>
  <c r="U34" i="10"/>
  <c r="C34" i="10"/>
  <c r="U35" i="10" l="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CO34" i="10"/>
  <c r="CO35" i="10" s="1"/>
  <c r="CO36" i="10" s="1"/>
  <c r="CO37" i="10" s="1"/>
  <c r="CO38" i="10" s="1"/>
</calcChain>
</file>

<file path=xl/sharedStrings.xml><?xml version="1.0" encoding="utf-8"?>
<sst xmlns="http://schemas.openxmlformats.org/spreadsheetml/2006/main" count="1153" uniqueCount="600">
  <si>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</si>
  <si>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</si>
  <si>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</si>
  <si>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</si>
  <si>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</si>
  <si>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</si>
  <si>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</si>
  <si>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</si>
  <si>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</si>
  <si>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</si>
  <si>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</si>
  <si>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</si>
  <si>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</si>
  <si>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</si>
  <si>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</si>
  <si>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</si>
  <si>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</si>
  <si>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</si>
  <si>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</si>
  <si>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</si>
  <si>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</si>
  <si>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</si>
  <si>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</si>
  <si>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</si>
  <si>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</si>
  <si>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</si>
  <si>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</si>
  <si>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</si>
  <si>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</si>
  <si>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</si>
  <si>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</si>
  <si>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</si>
  <si>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</si>
  <si>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</si>
  <si>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</si>
  <si>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</si>
  <si>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</si>
  <si>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</si>
  <si>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</si>
  <si>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</si>
  <si>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</si>
  <si>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</si>
  <si>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</si>
  <si>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</si>
  <si>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</si>
  <si>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</si>
  <si>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</si>
  <si>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</si>
  <si>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</si>
  <si>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</si>
  <si>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</si>
  <si>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</si>
  <si>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</si>
  <si>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</si>
  <si>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</si>
  <si>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</si>
  <si>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</si>
  <si>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</si>
  <si>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</si>
  <si>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</si>
  <si>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</si>
  <si>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</si>
  <si>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</si>
  <si>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</si>
  <si>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</si>
  <si>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</si>
  <si>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</si>
  <si>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</si>
  <si>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</si>
  <si>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</si>
  <si>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</si>
  <si>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</si>
  <si>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</si>
  <si>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</si>
  <si>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</si>
  <si>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</si>
  <si>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</si>
  <si>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</si>
  <si>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</si>
  <si>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</si>
  <si>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</si>
  <si>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</si>
  <si>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</si>
  <si>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</si>
  <si>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</si>
  <si>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</si>
  <si>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</si>
  <si>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</si>
  <si>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</si>
  <si>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</si>
  <si>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</si>
  <si>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</si>
  <si>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</si>
  <si>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</si>
  <si>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</si>
  <si>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</si>
  <si>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</si>
  <si>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</si>
  <si>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</si>
  <si>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</si>
  <si>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逗子市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</si>
  <si>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</si>
  <si>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</si>
  <si>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</si>
  <si>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</si>
  <si>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</si>
  <si>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</si>
  <si>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</si>
  <si>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</si>
  <si>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</si>
  <si>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</si>
  <si>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</si>
  <si>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</si>
  <si>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</si>
  <si>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</si>
  <si>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</si>
  <si>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</si>
  <si>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</si>
  <si>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</si>
  <si>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</si>
  <si>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</si>
  <si>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</si>
  <si>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</si>
  <si>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</si>
  <si>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</si>
  <si>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</si>
  <si>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</si>
  <si>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</si>
  <si>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</si>
  <si>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</si>
  <si>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</si>
  <si>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</si>
  <si>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</si>
  <si>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</si>
  <si>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</si>
  <si>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</si>
  <si>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</si>
  <si>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</si>
  <si>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</si>
  <si>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</si>
  <si>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</si>
  <si>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</si>
  <si>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</si>
  <si>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</si>
  <si>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</si>
  <si>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</si>
  <si>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</si>
  <si>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</si>
  <si>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</si>
  <si>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</si>
  <si>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</si>
  <si>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</si>
  <si>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</si>
  <si>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</si>
  <si>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</si>
  <si>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</si>
  <si>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</si>
  <si>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</si>
  <si>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</si>
  <si>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</si>
  <si>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</si>
  <si>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</si>
  <si>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</si>
  <si>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</si>
  <si>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</si>
  <si>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</si>
  <si>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</si>
  <si>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</si>
  <si>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</si>
  <si>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</si>
  <si>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</si>
  <si>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</si>
  <si>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</si>
  <si>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</si>
  <si>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</si>
  <si>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</si>
  <si>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</si>
  <si>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</si>
  <si>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</si>
  <si>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</si>
  <si>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</si>
  <si>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</si>
  <si>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</si>
  <si>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</si>
  <si>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</si>
  <si>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</si>
  <si>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</si>
  <si>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</si>
  <si>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</si>
  <si>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</si>
  <si>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</si>
  <si>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</si>
  <si>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</si>
  <si>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</si>
  <si>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</si>
  <si>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</si>
  <si>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</si>
  <si>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</si>
  <si>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</si>
  <si>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</si>
  <si>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</si>
  <si>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</si>
  <si>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</si>
  <si>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</si>
  <si>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</si>
  <si>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</si>
  <si>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</si>
  <si>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</si>
  <si>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</si>
  <si>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</si>
  <si>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</si>
  <si>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</si>
  <si>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</si>
  <si>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</si>
  <si>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</si>
  <si>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</si>
  <si>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</si>
  <si>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</si>
  <si>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</si>
  <si>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</si>
  <si>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</si>
  <si>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</si>
  <si>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神奈川県逗子市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</si>
  <si>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</si>
  <si>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</si>
  <si>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</si>
  <si>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</si>
  <si>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</si>
  <si>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</si>
  <si>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</si>
  <si>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</si>
  <si>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</si>
  <si>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</si>
  <si>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</si>
  <si>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</si>
  <si>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</si>
  <si>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</si>
  <si>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</si>
  <si>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</si>
  <si>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</si>
  <si>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</si>
  <si>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</si>
  <si>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</si>
  <si>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</si>
  <si>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</si>
  <si>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</si>
  <si>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</si>
  <si>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</si>
  <si>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</si>
  <si>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</si>
  <si>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</si>
  <si>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</si>
  <si>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</si>
  <si>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</si>
  <si>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</si>
  <si>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</si>
  <si>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</si>
  <si>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</si>
  <si>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</si>
  <si>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</si>
  <si>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</si>
  <si>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</si>
  <si>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</si>
  <si>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</si>
  <si>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</si>
  <si>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</si>
  <si>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</si>
  <si>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</si>
  <si>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</si>
  <si>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</si>
  <si>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</si>
  <si>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</si>
  <si>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</si>
  <si>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</si>
  <si>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</si>
  <si>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</si>
  <si>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</si>
  <si>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</si>
  <si>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</si>
  <si>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</si>
  <si>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</si>
  <si>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</si>
  <si>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</si>
  <si>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</si>
  <si>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</si>
  <si>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</si>
  <si>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</si>
  <si>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</si>
  <si>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</si>
  <si>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</si>
  <si>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</si>
  <si>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</si>
  <si>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</si>
  <si>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</si>
  <si>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</si>
  <si>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</si>
  <si>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</si>
  <si>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</si>
  <si>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</si>
  <si>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</si>
  <si>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</si>
  <si>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</si>
  <si>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</si>
  <si>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</si>
  <si>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</si>
  <si>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</si>
  <si>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</si>
  <si>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</si>
  <si>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</si>
  <si>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</si>
  <si>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</si>
  <si>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</si>
  <si>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</si>
  <si>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</si>
  <si>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</si>
  <si>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</si>
  <si>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</si>
  <si>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</si>
  <si>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</si>
  <si>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</si>
  <si>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</si>
  <si>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</si>
  <si>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</si>
  <si>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</si>
  <si>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</si>
  <si>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</si>
  <si>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</si>
  <si>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</si>
  <si>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</si>
  <si>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</si>
  <si>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</si>
  <si>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</si>
  <si>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</si>
  <si>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</si>
  <si>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</si>
  <si>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</si>
  <si>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</si>
  <si>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</si>
  <si>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</si>
  <si>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</si>
  <si>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</si>
  <si>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</si>
  <si>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</si>
  <si>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</si>
  <si>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</si>
  <si>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</si>
  <si>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</si>
  <si>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</si>
  <si>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</si>
  <si>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</si>
  <si>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</si>
  <si>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</si>
  <si>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</si>
  <si>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</si>
  <si>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</si>
  <si>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</si>
  <si>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</si>
  <si>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</si>
  <si>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</si>
  <si>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</si>
  <si>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</si>
  <si>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</si>
  <si>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</si>
  <si>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</si>
  <si>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</si>
  <si>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</si>
  <si>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</si>
  <si>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</si>
  <si>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</si>
  <si>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</si>
  <si>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</si>
  <si>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</si>
  <si>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</si>
  <si>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</si>
  <si>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</si>
  <si>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神奈川県逗子市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</si>
  <si>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</si>
  <si>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</si>
  <si>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</si>
  <si>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</si>
  <si>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</si>
  <si>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</si>
  <si>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</si>
  <si>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</si>
  <si>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</si>
  <si>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</si>
  <si>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</si>
  <si>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</si>
  <si>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</si>
  <si>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</si>
  <si>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</si>
  <si>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</si>
  <si>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</si>
  <si>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</si>
  <si>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</si>
  <si>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</si>
  <si>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</si>
  <si>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</si>
  <si>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</si>
  <si>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</si>
  <si>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</si>
  <si>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</si>
  <si>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</si>
  <si>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</si>
  <si>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</si>
  <si>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</si>
  <si>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</si>
  <si>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</si>
  <si>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</si>
  <si>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</si>
  <si>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</si>
  <si>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</si>
  <si>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</si>
  <si>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</si>
  <si>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</si>
  <si>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</si>
  <si>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</si>
  <si>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</si>
  <si>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</si>
  <si>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</si>
  <si>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</si>
  <si>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</si>
  <si>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</si>
  <si>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</si>
  <si>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</si>
  <si>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</si>
  <si>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</si>
  <si>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</si>
  <si>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</si>
  <si>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</si>
  <si>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</si>
  <si>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</si>
  <si>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</si>
  <si>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</si>
  <si>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</si>
  <si>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</si>
  <si>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</si>
  <si>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</si>
  <si>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</si>
  <si>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</si>
  <si>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</si>
  <si>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</si>
  <si>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</si>
  <si>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</si>
  <si>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</si>
  <si>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</si>
  <si>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</si>
  <si>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</si>
  <si>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</si>
  <si>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</si>
  <si>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</si>
  <si>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</si>
  <si>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</si>
  <si>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</si>
  <si>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</si>
  <si>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</si>
  <si>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</si>
  <si>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</si>
  <si>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</si>
  <si>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</si>
  <si>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</si>
  <si>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</si>
  <si>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</si>
  <si>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</si>
  <si>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</si>
  <si>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</si>
  <si>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</si>
  <si>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</si>
  <si>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</si>
  <si>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</si>
  <si>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</si>
  <si>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</si>
  <si>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</si>
  <si>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</si>
  <si>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</si>
  <si>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</si>
  <si>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</si>
  <si>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</si>
  <si>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</si>
  <si>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</si>
  <si>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</si>
  <si>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</si>
  <si>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</si>
  <si>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</si>
  <si>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</si>
  <si>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</si>
  <si>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</si>
  <si>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</si>
  <si>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</si>
  <si>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</si>
  <si>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</si>
  <si>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</si>
  <si>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</si>
  <si>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</si>
  <si>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</si>
  <si>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</si>
  <si>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</si>
  <si>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</si>
  <si>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</si>
  <si>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</si>
  <si>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</si>
  <si>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</si>
  <si>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</si>
  <si>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</si>
  <si>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</si>
  <si>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</si>
  <si>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</si>
  <si>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</si>
  <si>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</si>
  <si>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</si>
  <si>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</si>
  <si>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</si>
  <si>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</si>
  <si>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</si>
  <si>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</si>
  <si>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</si>
  <si>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</si>
  <si>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</si>
  <si>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</si>
  <si>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</si>
  <si>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</si>
  <si>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</si>
  <si>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</si>
  <si>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</si>
  <si>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</si>
  <si>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</si>
  <si>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</si>
  <si>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</si>
  <si>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</si>
  <si>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</si>
  <si>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</si>
  <si>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</si>
  <si>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</si>
  <si>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</si>
  <si>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</si>
  <si>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</si>
  <si>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</si>
  <si>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</si>
  <si>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</si>
  <si>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</si>
  <si>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</si>
  <si>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</si>
  <si>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</si>
  <si>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</si>
  <si>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</si>
  <si>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</si>
  <si>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</si>
  <si>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</si>
  <si>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</si>
  <si>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</si>
  <si>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</si>
  <si>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</si>
  <si>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</si>
  <si>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</si>
  <si>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</si>
  <si>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</si>
  <si>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</si>
  <si>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</si>
  <si>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</si>
  <si>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</si>
  <si>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下水道事業会計</t>
  </si>
  <si>
    <t>介護保険事業特別会計</t>
  </si>
  <si>
    <t>国民健康保険事業特別会計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</si>
  <si>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</si>
  <si>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</si>
  <si>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</si>
  <si>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</si>
  <si>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</si>
  <si>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</si>
  <si>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</si>
  <si>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</si>
  <si>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</si>
  <si>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</si>
  <si>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</si>
  <si>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</si>
  <si>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神奈川県後期高齢者医療広域連合（事業会計）</t>
    <rPh sb="0" eb="4">
      <t>カナガワケン</t>
    </rPh>
    <rPh sb="4" eb="6">
      <t>コウキ</t>
    </rPh>
    <rPh sb="6" eb="9">
      <t>コウレイシャ</t>
    </rPh>
    <rPh sb="9" eb="11">
      <t>イリョウ</t>
    </rPh>
    <rPh sb="11" eb="13">
      <t>コウイキ</t>
    </rPh>
    <rPh sb="13" eb="15">
      <t>レンゴウ</t>
    </rPh>
    <rPh sb="16" eb="18">
      <t>ジギョウ</t>
    </rPh>
    <rPh sb="18" eb="20">
      <t>カイケイ</t>
    </rPh>
    <phoneticPr fontId="2"/>
  </si>
  <si>
    <t>（株）パブリックサービス</t>
    <rPh sb="0" eb="3">
      <t>カブ</t>
    </rPh>
    <phoneticPr fontId="2"/>
  </si>
  <si>
    <t>逗子市土地開発公社</t>
    <rPh sb="0" eb="3">
      <t>ズシシ</t>
    </rPh>
    <rPh sb="3" eb="5">
      <t>トチ</t>
    </rPh>
    <rPh sb="5" eb="7">
      <t>カイハツ</t>
    </rPh>
    <rPh sb="7" eb="9">
      <t>コウシャ</t>
    </rPh>
    <phoneticPr fontId="2"/>
  </si>
  <si>
    <t>（公財）逗葉地域医療センター</t>
    <rPh sb="1" eb="3">
      <t>コウザイ</t>
    </rPh>
    <rPh sb="4" eb="6">
      <t>ズヨウ</t>
    </rPh>
    <rPh sb="6" eb="8">
      <t>チイキ</t>
    </rPh>
    <rPh sb="8" eb="10">
      <t>イリョウ</t>
    </rPh>
    <phoneticPr fontId="2"/>
  </si>
  <si>
    <t>（公財）かながわ健康財団</t>
    <rPh sb="1" eb="3">
      <t>コウザイ</t>
    </rPh>
    <rPh sb="8" eb="10">
      <t>ケンコウ</t>
    </rPh>
    <rPh sb="10" eb="12">
      <t>ザイダン</t>
    </rPh>
    <phoneticPr fontId="2"/>
  </si>
  <si>
    <t>（公財）かながわ海岸美化財団</t>
    <rPh sb="1" eb="3">
      <t>コウザイ</t>
    </rPh>
    <rPh sb="8" eb="12">
      <t>カイガンビカ</t>
    </rPh>
    <rPh sb="12" eb="14">
      <t>ザイダン</t>
    </rPh>
    <phoneticPr fontId="2"/>
  </si>
  <si>
    <t>公共公益施設整備基金</t>
    <rPh sb="0" eb="2">
      <t>コウキョウ</t>
    </rPh>
    <rPh sb="2" eb="4">
      <t>コウエキ</t>
    </rPh>
    <rPh sb="4" eb="6">
      <t>シセツ</t>
    </rPh>
    <rPh sb="6" eb="8">
      <t>セイビ</t>
    </rPh>
    <rPh sb="8" eb="10">
      <t>キキン</t>
    </rPh>
    <phoneticPr fontId="5"/>
  </si>
  <si>
    <t>みんなで乗り越える新型コロナウイルス感染症対策基金</t>
    <rPh sb="4" eb="5">
      <t>ノ</t>
    </rPh>
    <rPh sb="6" eb="7">
      <t>コ</t>
    </rPh>
    <rPh sb="9" eb="11">
      <t>シンガタ</t>
    </rPh>
    <rPh sb="18" eb="21">
      <t>カンセンショウ</t>
    </rPh>
    <rPh sb="21" eb="23">
      <t>タイサク</t>
    </rPh>
    <rPh sb="23" eb="25">
      <t>キキン</t>
    </rPh>
    <phoneticPr fontId="2"/>
  </si>
  <si>
    <t>みどり基金</t>
    <rPh sb="3" eb="5">
      <t>キキン</t>
    </rPh>
    <phoneticPr fontId="2"/>
  </si>
  <si>
    <t>ふるさと基金</t>
    <rPh sb="4" eb="6">
      <t>キキン</t>
    </rPh>
    <phoneticPr fontId="2"/>
  </si>
  <si>
    <t>特定防衛施設周辺整備基金</t>
    <rPh sb="0" eb="2">
      <t>トクテイ</t>
    </rPh>
    <rPh sb="2" eb="4">
      <t>ボウエイ</t>
    </rPh>
    <rPh sb="4" eb="6">
      <t>シセツ</t>
    </rPh>
    <rPh sb="6" eb="8">
      <t>シュウヘン</t>
    </rPh>
    <rPh sb="8" eb="10">
      <t>セイビ</t>
    </rPh>
    <rPh sb="10" eb="12">
      <t>キキン</t>
    </rPh>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</si>
  <si>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</si>
  <si>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</si>
  <si>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</si>
  <si>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</si>
  <si>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</si>
  <si>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有形固定資産減価償却率は類似団体平均値を下回っている。将来負担比率は類似団体平均値を上回る状況であるものの、地方債現在高の減少及び基金残高の増加により減少の傾向にあり、令和３年度は類似団体平均値と同程度となった。今後の有形固定資産減価償却率については、減価償却の進行により上昇が見込まれることから、地方債現在高と基金を適正に維持できるよう財政運営を行い、公共施設総合管理計画やそれぞれの公</t>
    </r>
    <r>
      <rPr>
        <sz val="11"/>
        <color rgb="FF000000"/>
        <rFont val="ＭＳ Ｐゴシック"/>
        <family val="3"/>
        <charset val="128"/>
      </rPr>
      <t>共</t>
    </r>
    <r>
      <rPr>
        <sz val="11"/>
        <color indexed="8"/>
        <rFont val="ＭＳ Ｐゴシック"/>
        <family val="3"/>
        <charset val="128"/>
      </rPr>
      <t>施設の個別施設計画に基づき、計画的な老朽化対策に取り組む必要がある。</t>
    </r>
    <rPh sb="18" eb="19">
      <t>アタイ</t>
    </rPh>
    <rPh sb="34" eb="41">
      <t>ルイジダンタイヘイキンチ</t>
    </rPh>
    <rPh sb="84" eb="86">
      <t>レイワ</t>
    </rPh>
    <rPh sb="87" eb="89">
      <t>ネンド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</si>
  <si>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</si>
  <si>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</si>
  <si>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</si>
  <si>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</si>
  <si>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</si>
  <si>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</si>
  <si>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将来負担比率は、地方債現在高の減少及び基金残高の増加により減少傾向にあり、令和３年度は類似団体平均と同程度となり、令和４年度にはさらに減少している。
実質公債費比率は、類似団体内平均と比較すると低く推移してきたが、令和２年度以降は、用地購入に係る市債の償還開始などにより元利償還金が増加したことで上昇し、令和３年度決算以降は類似団体平均を上回る状況となっている。過去の公共施設の新規整備等に伴う地方債の償還が終わることで、地方債残高は減少の傾向にあるが、今後は大型の整備事業が予定されていることや、公共施設やインフラの老朽化対策事業に係る市債の借入等により、地方債残高が増加し、公債費の支出もさらに増加することが見込まれる。
基金を適正に保持できるような財政運営を行うことや、市債の発行額と償還額のバランスに留意し、将来負担比率及び実質公債費比率が過度に上昇することのないよう努める必要がある。</t>
    <rPh sb="37" eb="39">
      <t>レイワ</t>
    </rPh>
    <rPh sb="40" eb="42">
      <t>ネンド</t>
    </rPh>
    <rPh sb="57" eb="59">
      <t>レイワ</t>
    </rPh>
    <rPh sb="60" eb="62">
      <t>ネンド</t>
    </rPh>
    <rPh sb="67" eb="69">
      <t>ゲンショウ</t>
    </rPh>
    <rPh sb="159" eb="161">
      <t>イコウ</t>
    </rPh>
    <rPh sb="172" eb="174">
      <t>ジョウキョウ</t>
    </rPh>
    <rPh sb="227" eb="229">
      <t>コンゴ</t>
    </rPh>
    <rPh sb="230" eb="232">
      <t>オオガタ</t>
    </rPh>
    <rPh sb="233" eb="237">
      <t>セイビジギョウ</t>
    </rPh>
    <rPh sb="238" eb="240">
      <t>ヨテイ</t>
    </rPh>
    <rPh sb="267" eb="268">
      <t>カカ</t>
    </rPh>
    <rPh sb="269" eb="271">
      <t>シサイ</t>
    </rPh>
    <rPh sb="272" eb="274">
      <t>カリイレ</t>
    </rPh>
    <rPh sb="274" eb="275">
      <t>ナド</t>
    </rPh>
    <rPh sb="282" eb="284">
      <t>ザンダカ</t>
    </rPh>
    <rPh sb="285" eb="287">
      <t>ゾウカ</t>
    </rPh>
    <rPh sb="354" eb="356">
      <t>リュウイ</t>
    </rPh>
    <rPh sb="374" eb="376">
      <t>カド</t>
    </rPh>
    <rPh sb="377" eb="379">
      <t>ジョウショウ</t>
    </rPh>
    <rPh sb="388" eb="389">
      <t>ツト</t>
    </rPh>
    <rPh sb="391" eb="393">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</si>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</sst>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4DBB-40AC-84EB-34254FD11C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18270</c:v>
                </c:pt>
                <c:pt idx="1">
                  <c:v>4698</c:v>
                </c:pt>
                <c:pt idx="2">
                  <c:v>16271</c:v>
                </c:pt>
                <c:pt idx="3">
                  <c:v>21314</c:v>
                </c:pt>
                <c:pt idx="4">
                  <c:v>22649</c:v>
                </c:pt>
              </c:numCache>
            </c:numRef>
          </c:val>
          <c:smooth val="0"/>
          <c:extLst>
            <c:ext xmlns:c16="http://schemas.microsoft.com/office/drawing/2014/chart" uri="{C3380CC4-5D6E-409C-BE32-E72D297353CC}">
              <c16:uniqueId val="{00000001-4DBB-40AC-84EB-34254FD11C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8.99</c:v>
                </c:pt>
                <c:pt idx="1">
                  <c:v>10.54</c:v>
                </c:pt>
                <c:pt idx="2">
                  <c:v>13.08</c:v>
                </c:pt>
                <c:pt idx="3">
                  <c:v>17.53</c:v>
                </c:pt>
                <c:pt idx="4">
                  <c:v>15.27</c:v>
                </c:pt>
              </c:numCache>
            </c:numRef>
          </c:val>
          <c:extLst>
            <c:ext xmlns:c16="http://schemas.microsoft.com/office/drawing/2014/chart" uri="{C3380CC4-5D6E-409C-BE32-E72D297353CC}">
              <c16:uniqueId val="{00000000-AD84-4F1F-99FD-D1A40B6594A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9.91</c:v>
                </c:pt>
                <c:pt idx="1">
                  <c:v>12.89</c:v>
                </c:pt>
                <c:pt idx="2">
                  <c:v>15.41</c:v>
                </c:pt>
                <c:pt idx="3">
                  <c:v>17.88</c:v>
                </c:pt>
                <c:pt idx="4">
                  <c:v>23.4</c:v>
                </c:pt>
              </c:numCache>
            </c:numRef>
          </c:val>
          <c:extLst>
            <c:ext xmlns:c16="http://schemas.microsoft.com/office/drawing/2014/chart" uri="{C3380CC4-5D6E-409C-BE32-E72D297353CC}">
              <c16:uniqueId val="{00000001-AD84-4F1F-99FD-D1A40B6594A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8.0399999999999991</c:v>
                </c:pt>
                <c:pt idx="1">
                  <c:v>4.67</c:v>
                </c:pt>
                <c:pt idx="2">
                  <c:v>5.61</c:v>
                </c:pt>
                <c:pt idx="3">
                  <c:v>8.57</c:v>
                </c:pt>
                <c:pt idx="4">
                  <c:v>2.5099999999999998</c:v>
                </c:pt>
              </c:numCache>
            </c:numRef>
          </c:val>
          <c:smooth val="0"/>
          <c:extLst>
            <c:ext xmlns:c16="http://schemas.microsoft.com/office/drawing/2014/chart" uri="{C3380CC4-5D6E-409C-BE32-E72D297353CC}">
              <c16:uniqueId val="{00000002-AD84-4F1F-99FD-D1A40B6594A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0.24</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274-4139-8912-151ED80253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74-4139-8912-151ED802532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274-4139-8912-151ED802532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274-4139-8912-151ED802532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274-4139-8912-151ED8025320}"/>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0.31</c:v>
                </c:pt>
                <c:pt idx="2">
                  <c:v>#N/A</c:v>
                </c:pt>
                <c:pt idx="3">
                  <c:v>0.31</c:v>
                </c:pt>
                <c:pt idx="4">
                  <c:v>#N/A</c:v>
                </c:pt>
                <c:pt idx="5">
                  <c:v>0.46</c:v>
                </c:pt>
                <c:pt idx="6">
                  <c:v>#N/A</c:v>
                </c:pt>
                <c:pt idx="7">
                  <c:v>0.28000000000000003</c:v>
                </c:pt>
                <c:pt idx="8">
                  <c:v>#N/A</c:v>
                </c:pt>
                <c:pt idx="9">
                  <c:v>0.33</c:v>
                </c:pt>
              </c:numCache>
            </c:numRef>
          </c:val>
          <c:extLst>
            <c:ext xmlns:c16="http://schemas.microsoft.com/office/drawing/2014/chart" uri="{C3380CC4-5D6E-409C-BE32-E72D297353CC}">
              <c16:uniqueId val="{00000005-D274-4139-8912-151ED8025320}"/>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0.15</c:v>
                </c:pt>
                <c:pt idx="2">
                  <c:v>#N/A</c:v>
                </c:pt>
                <c:pt idx="3">
                  <c:v>0.16</c:v>
                </c:pt>
                <c:pt idx="4">
                  <c:v>#N/A</c:v>
                </c:pt>
                <c:pt idx="5">
                  <c:v>1.21</c:v>
                </c:pt>
                <c:pt idx="6">
                  <c:v>#N/A</c:v>
                </c:pt>
                <c:pt idx="7">
                  <c:v>1.45</c:v>
                </c:pt>
                <c:pt idx="8">
                  <c:v>#N/A</c:v>
                </c:pt>
                <c:pt idx="9">
                  <c:v>1.1499999999999999</c:v>
                </c:pt>
              </c:numCache>
            </c:numRef>
          </c:val>
          <c:extLst>
            <c:ext xmlns:c16="http://schemas.microsoft.com/office/drawing/2014/chart" uri="{C3380CC4-5D6E-409C-BE32-E72D297353CC}">
              <c16:uniqueId val="{00000006-D274-4139-8912-151ED8025320}"/>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2.91</c:v>
                </c:pt>
                <c:pt idx="2">
                  <c:v>#N/A</c:v>
                </c:pt>
                <c:pt idx="3">
                  <c:v>2.97</c:v>
                </c:pt>
                <c:pt idx="4">
                  <c:v>#N/A</c:v>
                </c:pt>
                <c:pt idx="5">
                  <c:v>4.04</c:v>
                </c:pt>
                <c:pt idx="6">
                  <c:v>#N/A</c:v>
                </c:pt>
                <c:pt idx="7">
                  <c:v>1.92</c:v>
                </c:pt>
                <c:pt idx="8">
                  <c:v>#N/A</c:v>
                </c:pt>
                <c:pt idx="9">
                  <c:v>2.37</c:v>
                </c:pt>
              </c:numCache>
            </c:numRef>
          </c:val>
          <c:extLst>
            <c:ext xmlns:c16="http://schemas.microsoft.com/office/drawing/2014/chart" uri="{C3380CC4-5D6E-409C-BE32-E72D297353CC}">
              <c16:uniqueId val="{00000007-D274-4139-8912-151ED802532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#N/A</c:v>
                </c:pt>
                <c:pt idx="3">
                  <c:v>0.11</c:v>
                </c:pt>
                <c:pt idx="4">
                  <c:v>#N/A</c:v>
                </c:pt>
                <c:pt idx="5">
                  <c:v>1.22</c:v>
                </c:pt>
                <c:pt idx="6">
                  <c:v>#N/A</c:v>
                </c:pt>
                <c:pt idx="7">
                  <c:v>2.39</c:v>
                </c:pt>
                <c:pt idx="8">
                  <c:v>#N/A</c:v>
                </c:pt>
                <c:pt idx="9">
                  <c:v>3.26</c:v>
                </c:pt>
              </c:numCache>
            </c:numRef>
          </c:val>
          <c:extLst>
            <c:ext xmlns:c16="http://schemas.microsoft.com/office/drawing/2014/chart" uri="{C3380CC4-5D6E-409C-BE32-E72D297353CC}">
              <c16:uniqueId val="{00000008-D274-4139-8912-151ED802532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8.98</c:v>
                </c:pt>
                <c:pt idx="2">
                  <c:v>#N/A</c:v>
                </c:pt>
                <c:pt idx="3">
                  <c:v>10.54</c:v>
                </c:pt>
                <c:pt idx="4">
                  <c:v>#N/A</c:v>
                </c:pt>
                <c:pt idx="5">
                  <c:v>13.07</c:v>
                </c:pt>
                <c:pt idx="6">
                  <c:v>#N/A</c:v>
                </c:pt>
                <c:pt idx="7">
                  <c:v>17.52</c:v>
                </c:pt>
                <c:pt idx="8">
                  <c:v>#N/A</c:v>
                </c:pt>
                <c:pt idx="9">
                  <c:v>15.26</c:v>
                </c:pt>
              </c:numCache>
            </c:numRef>
          </c:val>
          <c:extLst>
            <c:ext xmlns:c16="http://schemas.microsoft.com/office/drawing/2014/chart" uri="{C3380CC4-5D6E-409C-BE32-E72D297353CC}">
              <c16:uniqueId val="{00000009-D274-4139-8912-151ED80253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1535</c:v>
                </c:pt>
                <c:pt idx="5">
                  <c:v>1691</c:v>
                </c:pt>
                <c:pt idx="8">
                  <c:v>1486</c:v>
                </c:pt>
                <c:pt idx="11">
                  <c:v>1480</c:v>
                </c:pt>
                <c:pt idx="14">
                  <c:v>1428</c:v>
                </c:pt>
              </c:numCache>
            </c:numRef>
          </c:val>
          <c:extLst>
            <c:ext xmlns:c16="http://schemas.microsoft.com/office/drawing/2014/chart" uri="{C3380CC4-5D6E-409C-BE32-E72D297353CC}">
              <c16:uniqueId val="{00000000-B4CE-4EE7-8558-009C4ED402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CE-4EE7-8558-009C4ED402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4CE-4EE7-8558-009C4ED402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CE-4EE7-8558-009C4ED402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295</c:v>
                </c:pt>
                <c:pt idx="3">
                  <c:v>457</c:v>
                </c:pt>
                <c:pt idx="6">
                  <c:v>253</c:v>
                </c:pt>
                <c:pt idx="9">
                  <c:v>249</c:v>
                </c:pt>
                <c:pt idx="12">
                  <c:v>198</c:v>
                </c:pt>
              </c:numCache>
            </c:numRef>
          </c:val>
          <c:extLst>
            <c:ext xmlns:c16="http://schemas.microsoft.com/office/drawing/2014/chart" uri="{C3380CC4-5D6E-409C-BE32-E72D297353CC}">
              <c16:uniqueId val="{00000004-B4CE-4EE7-8558-009C4ED402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CE-4EE7-8558-009C4ED402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CE-4EE7-8558-009C4ED402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1855</c:v>
                </c:pt>
                <c:pt idx="3">
                  <c:v>1908</c:v>
                </c:pt>
                <c:pt idx="6">
                  <c:v>1959</c:v>
                </c:pt>
                <c:pt idx="9">
                  <c:v>2030</c:v>
                </c:pt>
                <c:pt idx="12">
                  <c:v>2026</c:v>
                </c:pt>
              </c:numCache>
            </c:numRef>
          </c:val>
          <c:extLst>
            <c:ext xmlns:c16="http://schemas.microsoft.com/office/drawing/2014/chart" uri="{C3380CC4-5D6E-409C-BE32-E72D297353CC}">
              <c16:uniqueId val="{00000007-B4CE-4EE7-8558-009C4ED402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615</c:v>
                </c:pt>
                <c:pt idx="2">
                  <c:v>#N/A</c:v>
                </c:pt>
                <c:pt idx="3">
                  <c:v>#N/A</c:v>
                </c:pt>
                <c:pt idx="4">
                  <c:v>674</c:v>
                </c:pt>
                <c:pt idx="5">
                  <c:v>#N/A</c:v>
                </c:pt>
                <c:pt idx="6">
                  <c:v>#N/A</c:v>
                </c:pt>
                <c:pt idx="7">
                  <c:v>726</c:v>
                </c:pt>
                <c:pt idx="8">
                  <c:v>#N/A</c:v>
                </c:pt>
                <c:pt idx="9">
                  <c:v>#N/A</c:v>
                </c:pt>
                <c:pt idx="10">
                  <c:v>799</c:v>
                </c:pt>
                <c:pt idx="11">
                  <c:v>#N/A</c:v>
                </c:pt>
                <c:pt idx="12">
                  <c:v>#N/A</c:v>
                </c:pt>
                <c:pt idx="13">
                  <c:v>796</c:v>
                </c:pt>
                <c:pt idx="14">
                  <c:v>#N/A</c:v>
                </c:pt>
              </c:numCache>
            </c:numRef>
          </c:val>
          <c:smooth val="0"/>
          <c:extLst>
            <c:ext xmlns:c16="http://schemas.microsoft.com/office/drawing/2014/chart" uri="{C3380CC4-5D6E-409C-BE32-E72D297353CC}">
              <c16:uniqueId val="{00000008-B4CE-4EE7-8558-009C4ED402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14532</c:v>
                </c:pt>
                <c:pt idx="5">
                  <c:v>14323</c:v>
                </c:pt>
                <c:pt idx="8">
                  <c:v>14256</c:v>
                </c:pt>
                <c:pt idx="11">
                  <c:v>14283</c:v>
                </c:pt>
                <c:pt idx="14">
                  <c:v>13909</c:v>
                </c:pt>
              </c:numCache>
            </c:numRef>
          </c:val>
          <c:extLst>
            <c:ext xmlns:c16="http://schemas.microsoft.com/office/drawing/2014/chart" uri="{C3380CC4-5D6E-409C-BE32-E72D297353CC}">
              <c16:uniqueId val="{00000000-0070-4646-AF6D-3669374558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2480</c:v>
                </c:pt>
                <c:pt idx="5">
                  <c:v>2668</c:v>
                </c:pt>
                <c:pt idx="8">
                  <c:v>2458</c:v>
                </c:pt>
                <c:pt idx="11">
                  <c:v>2288</c:v>
                </c:pt>
                <c:pt idx="14">
                  <c:v>2260</c:v>
                </c:pt>
              </c:numCache>
            </c:numRef>
          </c:val>
          <c:extLst>
            <c:ext xmlns:c16="http://schemas.microsoft.com/office/drawing/2014/chart" uri="{C3380CC4-5D6E-409C-BE32-E72D297353CC}">
              <c16:uniqueId val="{00000001-0070-4646-AF6D-3669374558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2621</c:v>
                </c:pt>
                <c:pt idx="5">
                  <c:v>3159</c:v>
                </c:pt>
                <c:pt idx="8">
                  <c:v>3663</c:v>
                </c:pt>
                <c:pt idx="11">
                  <c:v>5443</c:v>
                </c:pt>
                <c:pt idx="14">
                  <c:v>6342</c:v>
                </c:pt>
              </c:numCache>
            </c:numRef>
          </c:val>
          <c:extLst>
            <c:ext xmlns:c16="http://schemas.microsoft.com/office/drawing/2014/chart" uri="{C3380CC4-5D6E-409C-BE32-E72D297353CC}">
              <c16:uniqueId val="{00000002-0070-4646-AF6D-3669374558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70-4646-AF6D-3669374558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070-4646-AF6D-3669374558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70-4646-AF6D-3669374558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3718</c:v>
                </c:pt>
                <c:pt idx="3">
                  <c:v>3537</c:v>
                </c:pt>
                <c:pt idx="6">
                  <c:v>3636</c:v>
                </c:pt>
                <c:pt idx="9">
                  <c:v>3664</c:v>
                </c:pt>
                <c:pt idx="12">
                  <c:v>3546</c:v>
                </c:pt>
              </c:numCache>
            </c:numRef>
          </c:val>
          <c:extLst>
            <c:ext xmlns:c16="http://schemas.microsoft.com/office/drawing/2014/chart" uri="{C3380CC4-5D6E-409C-BE32-E72D297353CC}">
              <c16:uniqueId val="{00000006-0070-4646-AF6D-3669374558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070-4646-AF6D-3669374558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1961</c:v>
                </c:pt>
                <c:pt idx="3">
                  <c:v>2074</c:v>
                </c:pt>
                <c:pt idx="6">
                  <c:v>1839</c:v>
                </c:pt>
                <c:pt idx="9">
                  <c:v>1729</c:v>
                </c:pt>
                <c:pt idx="12">
                  <c:v>1835</c:v>
                </c:pt>
              </c:numCache>
            </c:numRef>
          </c:val>
          <c:extLst>
            <c:ext xmlns:c16="http://schemas.microsoft.com/office/drawing/2014/chart" uri="{C3380CC4-5D6E-409C-BE32-E72D297353CC}">
              <c16:uniqueId val="{00000008-0070-4646-AF6D-3669374558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640</c:v>
                </c:pt>
                <c:pt idx="3">
                  <c:v>640</c:v>
                </c:pt>
                <c:pt idx="6">
                  <c:v>640</c:v>
                </c:pt>
                <c:pt idx="9">
                  <c:v>640</c:v>
                </c:pt>
                <c:pt idx="12">
                  <c:v>640</c:v>
                </c:pt>
              </c:numCache>
            </c:numRef>
          </c:val>
          <c:extLst>
            <c:ext xmlns:c16="http://schemas.microsoft.com/office/drawing/2014/chart" uri="{C3380CC4-5D6E-409C-BE32-E72D297353CC}">
              <c16:uniqueId val="{00000009-0070-4646-AF6D-3669374558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19162</c:v>
                </c:pt>
                <c:pt idx="3">
                  <c:v>18333</c:v>
                </c:pt>
                <c:pt idx="6">
                  <c:v>17718</c:v>
                </c:pt>
                <c:pt idx="9">
                  <c:v>17391</c:v>
                </c:pt>
                <c:pt idx="12">
                  <c:v>16422</c:v>
                </c:pt>
              </c:numCache>
            </c:numRef>
          </c:val>
          <c:extLst>
            <c:ext xmlns:c16="http://schemas.microsoft.com/office/drawing/2014/chart" uri="{C3380CC4-5D6E-409C-BE32-E72D297353CC}">
              <c16:uniqueId val="{0000000A-0070-4646-AF6D-3669374558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5848</c:v>
                </c:pt>
                <c:pt idx="2">
                  <c:v>#N/A</c:v>
                </c:pt>
                <c:pt idx="3">
                  <c:v>#N/A</c:v>
                </c:pt>
                <c:pt idx="4">
                  <c:v>4434</c:v>
                </c:pt>
                <c:pt idx="5">
                  <c:v>#N/A</c:v>
                </c:pt>
                <c:pt idx="6">
                  <c:v>#N/A</c:v>
                </c:pt>
                <c:pt idx="7">
                  <c:v>3456</c:v>
                </c:pt>
                <c:pt idx="8">
                  <c:v>#N/A</c:v>
                </c:pt>
                <c:pt idx="9">
                  <c:v>#N/A</c:v>
                </c:pt>
                <c:pt idx="10">
                  <c:v>1411</c:v>
                </c:pt>
                <c:pt idx="11">
                  <c:v>#N/A</c:v>
                </c:pt>
                <c:pt idx="12">
                  <c:v>#N/A</c:v>
                </c:pt>
                <c:pt idx="13">
                  <c:v>0</c:v>
                </c:pt>
                <c:pt idx="14">
                  <c:v>#N/A</c:v>
                </c:pt>
              </c:numCache>
            </c:numRef>
          </c:val>
          <c:smooth val="0"/>
          <c:extLst>
            <c:ext xmlns:c16="http://schemas.microsoft.com/office/drawing/2014/chart" uri="{C3380CC4-5D6E-409C-BE32-E72D297353CC}">
              <c16:uniqueId val="{0000000B-0070-4646-AF6D-3669374558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1925</c:v>
                </c:pt>
                <c:pt idx="1">
                  <c:v>2371</c:v>
                </c:pt>
                <c:pt idx="2">
                  <c:v>3038</c:v>
                </c:pt>
              </c:numCache>
            </c:numRef>
          </c:val>
          <c:extLst>
            <c:ext xmlns:c16="http://schemas.microsoft.com/office/drawing/2014/chart" uri="{C3380CC4-5D6E-409C-BE32-E72D297353CC}">
              <c16:uniqueId val="{00000000-E277-4140-B633-7B717C3C03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E277-4140-B633-7B717C3C03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960</c:v>
                </c:pt>
                <c:pt idx="1">
                  <c:v>2154</c:v>
                </c:pt>
                <c:pt idx="2">
                  <c:v>2293</c:v>
                </c:pt>
              </c:numCache>
            </c:numRef>
          </c:val>
          <c:extLst>
            <c:ext xmlns:c16="http://schemas.microsoft.com/office/drawing/2014/chart" uri="{C3380CC4-5D6E-409C-BE32-E72D297353CC}">
              <c16:uniqueId val="{00000002-E277-4140-B633-7B717C3C037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{991AD210-6EEF-4490-8C2F-C18159FE5AA0}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982-4B5D-9D2A-024DA780F0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{74F1D974-8FDF-4327-A14D-126652C66EBD}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82-4B5D-9D2A-024DA780F0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{ACBF42D2-FDFF-4CF8-9921-A151C354F5BC}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82-4B5D-9D2A-024DA780F0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{2E1614D2-D8DD-4628-8823-C533F17E91BB}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82-4B5D-9D2A-024DA780F0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{411CFCC8-3348-4759-86AE-C588FFFC41C4}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82-4B5D-9D2A-024DA780F0FA}"/>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{EA4FBC50-998C-4309-9025-2C44C7E8BED6}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982-4B5D-9D2A-024DA780F0FA}"/>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{FEF4F91C-B376-4189-BB34-A4CB396CCE6A}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982-4B5D-9D2A-024DA780F0FA}"/>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{0D1E1BFE-D711-4594-8938-093174DF0B2E}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982-4B5D-9D2A-024DA780F0F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{5E0E7E55-9767-480C-B332-6C17755270AE}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982-4B5D-9D2A-024DA780F0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c:v>
                </c:pt>
                <c:pt idx="8">
                  <c:v>55</c:v>
                </c:pt>
                <c:pt idx="16">
                  <c:v>56.2</c:v>
                </c:pt>
                <c:pt idx="24">
                  <c:v>57.2</c:v>
                </c:pt>
              </c:numCache>
            </c:numRef>
          </c:xVal>
          <c:yVal>
            <c:numRef>
              <c:f>公会計指標分析・財政指標組合せ分析表!$BP$51:$DC$51</c:f>
              <c:numCache>
                <c:formatCode>#,##0.0;"▲ "#,##0.0</c:formatCode>
                <c:ptCount val="40"/>
                <c:pt idx="0">
                  <c:v>53.6</c:v>
                </c:pt>
                <c:pt idx="8">
                  <c:v>40.299999999999997</c:v>
                </c:pt>
                <c:pt idx="16">
                  <c:v>30.6</c:v>
                </c:pt>
                <c:pt idx="24">
                  <c:v>11.7</c:v>
                </c:pt>
              </c:numCache>
            </c:numRef>
          </c:yVal>
          <c:smooth val="0"/>
          <c:extLst>
            <c:ext xmlns:c16="http://schemas.microsoft.com/office/drawing/2014/chart" uri="{C3380CC4-5D6E-409C-BE32-E72D297353CC}">
              <c16:uniqueId val="{00000009-F982-4B5D-9D2A-024DA780F0F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{FA647FE1-62A1-499A-8EB9-EC69BEA8A9DC}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982-4B5D-9D2A-024DA780F0F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{6F1962CD-A9FE-49E4-8B86-0A184527A386}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82-4B5D-9D2A-024DA780F0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{E76BD4D1-E816-462A-8F2A-FC797B0A4152}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82-4B5D-9D2A-024DA780F0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{CFD188CC-CDC0-427E-851C-D9007A549122}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82-4B5D-9D2A-024DA780F0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{2EBC6D64-680A-4E5C-98CA-F04172558131}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82-4B5D-9D2A-024DA780F0F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{58295080-2AA8-43D7-83F8-CC20BF7BC837}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982-4B5D-9D2A-024DA780F0F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{DDD3DDBB-94B5-45F5-9215-C2E3B686533F}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982-4B5D-9D2A-024DA780F0F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{4B31ECD6-6DEF-40B2-8B86-D152105829E2}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982-4B5D-9D2A-024DA780F0F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{120D3728-8AD2-42CD-A604-9F3D1D4298B5}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982-4B5D-9D2A-024DA780F0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numCache>
            </c:numRef>
          </c:xVal>
          <c:yVal>
            <c:numRef>
              <c:f>公会計指標分析・財政指標組合せ分析表!$BP$55:$DC$55</c:f>
              <c:numCache>
                <c:formatCode>#,##0.0;"▲ "#,##0.0</c:formatCode>
                <c:ptCount val="40"/>
                <c:pt idx="0">
                  <c:v>24.2</c:v>
                </c:pt>
                <c:pt idx="8">
                  <c:v>22.1</c:v>
                </c:pt>
                <c:pt idx="16">
                  <c:v>20.399999999999999</c:v>
                </c:pt>
                <c:pt idx="24">
                  <c:v>11.2</c:v>
                </c:pt>
              </c:numCache>
            </c:numRef>
          </c:yVal>
          <c:smooth val="0"/>
          <c:extLst>
            <c:ext xmlns:c16="http://schemas.microsoft.com/office/drawing/2014/chart" uri="{C3380CC4-5D6E-409C-BE32-E72D297353CC}">
              <c16:uniqueId val="{00000013-F982-4B5D-9D2A-024DA780F0FA}"/>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{5C25D026-BB62-403B-BF93-0DA4E40CBA7B}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846-43E3-AE1E-AA4250D29A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{F1519384-2367-4F54-BF80-A95B0BE036B3}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846-43E3-AE1E-AA4250D29A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{36CC6902-63E5-4375-9501-C91964373562}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846-43E3-AE1E-AA4250D29A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{8AB5ECC2-04C4-4855-89F5-9C58079CBBB1}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846-43E3-AE1E-AA4250D29A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{52A3B152-D7FE-430B-BB4C-C64CB5092551}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846-43E3-AE1E-AA4250D29AD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{934BB180-BEA6-4CC0-8F71-05720EB1B970}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846-43E3-AE1E-AA4250D29AD2}"/>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{3BAB5499-0E8A-4B52-BBDC-D3BD1DDA4DEC}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846-43E3-AE1E-AA4250D29AD2}"/>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{09767263-43D6-4532-AF13-BB14404EE0F5}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846-43E3-AE1E-AA4250D29AD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{01C1A268-63F7-4BD3-8E2D-019CFD6DECD0}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846-43E3-AE1E-AA4250D29A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5.9</c:v>
                </c:pt>
                <c:pt idx="16">
                  <c:v>6</c:v>
                </c:pt>
                <c:pt idx="24">
                  <c:v>6.3</c:v>
                </c:pt>
                <c:pt idx="32">
                  <c:v>6.6</c:v>
                </c:pt>
              </c:numCache>
            </c:numRef>
          </c:xVal>
          <c:yVal>
            <c:numRef>
              <c:f>公会計指標分析・財政指標組合せ分析表!$BP$73:$DC$73</c:f>
              <c:numCache>
                <c:formatCode>#,##0.0;"▲ "#,##0.0</c:formatCode>
                <c:ptCount val="40"/>
                <c:pt idx="0">
                  <c:v>53.6</c:v>
                </c:pt>
                <c:pt idx="8">
                  <c:v>40.299999999999997</c:v>
                </c:pt>
                <c:pt idx="16">
                  <c:v>30.6</c:v>
                </c:pt>
                <c:pt idx="24">
                  <c:v>11.7</c:v>
                </c:pt>
              </c:numCache>
            </c:numRef>
          </c:yVal>
          <c:smooth val="0"/>
          <c:extLst>
            <c:ext xmlns:c16="http://schemas.microsoft.com/office/drawing/2014/chart" uri="{C3380CC4-5D6E-409C-BE32-E72D297353CC}">
              <c16:uniqueId val="{00000009-4846-43E3-AE1E-AA4250D29A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{CF6554C8-4F7B-4250-BA78-F5E423AB42D2}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846-43E3-AE1E-AA4250D29AD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{06312CAB-3E0E-4603-9FA4-720E7EC2DDD0}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846-43E3-AE1E-AA4250D29A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{78DFEC77-72E3-4180-BB32-19F658A01FF2}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846-43E3-AE1E-AA4250D29A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{B6087126-F723-4062-8B1E-7429C1487C27}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846-43E3-AE1E-AA4250D29A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{DEA76257-FEA8-40EF-BA95-4D36CB723CDE}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846-43E3-AE1E-AA4250D29AD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{3241852A-C552-4F62-B7D3-22E78D752D7A}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846-43E3-AE1E-AA4250D29AD2}"/>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{FFFE43BB-AE88-472E-A1EA-23D5C3086EBF}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846-43E3-AE1E-AA4250D29AD2}"/>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{CDFF29CF-996D-4CD9-B330-D4571371FFDC}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846-43E3-AE1E-AA4250D29AD2}"/>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{0CCA80C5-9733-484E-ADD6-BCF0AA9AEBA6}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846-43E3-AE1E-AA4250D29A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4846-43E3-AE1E-AA4250D29AD2}"/>
            </c:ext>
          </c:extLst>
        </c:ser>
        <c:dLbls>
          <c:showLegendKey val="0"/>
          <c:showVal val="1"/>
          <c:showCatName val="0"/>
          <c:showSerName val="0"/>
          <c:showPercent val="0"/>
          <c:showBubbleSize val="0"/>
        </c:dLbls>
        <c:axId val="84219776"/>
        <c:axId val="84234240"/>
      </c:scatterChart>
      <c:valAx>
        <c:axId val="84219776"/>
        <c:scaling>
          <c:orientation val="maxMin"/>
          <c:max val="6.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等は、令和３年度は公営企業債の元利償還金に対する繰入金が減少したものの、臨時財政対策債や神武寺トンネル改良工事、市営住宅整備事業等の大規模な建設事業の償還開始により、元利償還金が増となり元利償還金等も増となった。令和４年度は退職手当債が令和３年度末で完済となったこと元利償還金が減となり元利償還金等も減少した。</a:t>
          </a:r>
        </a:p>
        <a:p>
          <a:r>
            <a:rPr kumimoji="1" lang="ja-JP" altLang="en-US" sz="1200">
              <a:latin typeface="ＭＳ ゴシック" pitchFamily="49" charset="-128"/>
              <a:ea typeface="ＭＳ ゴシック" pitchFamily="49" charset="-128"/>
            </a:rPr>
            <a:t>　算入公債費等は令和４年度は下水道費の算入額が減少したことにより減少した。</a:t>
          </a:r>
        </a:p>
        <a:p>
          <a:r>
            <a:rPr kumimoji="1" lang="ja-JP" altLang="en-US" sz="1200">
              <a:latin typeface="ＭＳ ゴシック" pitchFamily="49" charset="-128"/>
              <a:ea typeface="ＭＳ ゴシック" pitchFamily="49" charset="-128"/>
            </a:rPr>
            <a:t>　今後は公共施設の老朽化対策による市債発行額の増加などにより、元利償還金の増加が見込まれるが、引き続き計画的な地方債の発行等により適正な実質公債費比率の水準の維持に努める。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減債基金は設置していない。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年度以降は大型の整備事業等がなく、地方債発行額が償還額に比べ少なかったために減少した。</a:t>
          </a:r>
        </a:p>
        <a:p>
          <a:r>
            <a:rPr kumimoji="1" lang="ja-JP" altLang="en-US" sz="1400">
              <a:latin typeface="ＭＳ ゴシック" pitchFamily="49" charset="-128"/>
              <a:ea typeface="ＭＳ ゴシック" pitchFamily="49" charset="-128"/>
            </a:rPr>
            <a:t>　公営企業債繰入見込額は、下水道整備事業に係る償還額が上昇した。今後は老朽化した施設等の整備に伴いさらに増加が見込まれる。</a:t>
          </a:r>
        </a:p>
        <a:p>
          <a:r>
            <a:rPr kumimoji="1" lang="ja-JP" altLang="en-US" sz="1400">
              <a:latin typeface="ＭＳ ゴシック" pitchFamily="49" charset="-128"/>
              <a:ea typeface="ＭＳ ゴシック" pitchFamily="49" charset="-128"/>
            </a:rPr>
            <a:t>　充当可能基金額は、平成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年度から令和４年にかけて、財政調整基金の増加や公共公益施設整備に係る基金の増加等により大きく増加した。</a:t>
          </a:r>
        </a:p>
        <a:p>
          <a:r>
            <a:rPr kumimoji="1" lang="ja-JP" altLang="en-US" sz="1400">
              <a:latin typeface="ＭＳ ゴシック" pitchFamily="49" charset="-128"/>
              <a:ea typeface="ＭＳ ゴシック" pitchFamily="49" charset="-128"/>
            </a:rPr>
            <a:t>　令和５年度以降は、老朽化の進む公共施設の改修・更新に伴い地方債残高の増加が見込まれ、比率の上昇が予想されるが、計画的な地方債の発行等により将来負担額の水準の維持に努め、分子の増加を防ぐことにより、将来負担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神奈川県逗子市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その他特定目的基金、財政調整基金ともに増加したため、基金全体も増加している。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効率的な財政運営を継続し、財政調整基金の取崩しは年度間の財源の不均衡に対応するために適切な額の取崩しを行う。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公共公益施設整備基金：道路、公園、排水施設、教育施設その他の公共公益施設の整備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みんなで乗り越える新型コロナウイルス感染症対策基金：令和２年度に設置、新型コロナウイルス感染症対策に係る経費を使途としている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みどり基金：緑化の推進等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ふるさと基金：魅力的なまちづくりの推進に資するため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項目の使途を設けている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特定防衛施設周辺整備基金：池子の森自然公園の管理運営に係る事業及び高齢者センターの設備更新に係る事業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寄附金の増により、基金の残高が増加しているほか、令和２年度に設置したみんなで乗り越える新型コロナウイルス感染症対策基金は減少した。令和４年度は今後の公共施設の老朽化対策のため、公共公益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千円積立を実施したことにより、更に増加した。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寄附金を財源としているものについては、使途を明確にし、寄附者にとってわかりやすいよう努める。国庫補助金等を財源としているものについては、各計画に基づき適切に管理していく。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は新たに設立したみんなで乗り越える新型コロナウイルス感染症対策基金の積立金の財源として、取崩しを行ったことなどにより取崩額が増加となったが、積立額が取崩額を上回ったことから、残高が増加した。令和３年度は財源調整のための取崩額を積立額が上回ったため、残高が増加した。令和４年度は財源調整のための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千円と令和３年度から増加したが、積立額がそれを上回る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1,337,548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千円だったため、残高が増加した。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今後も安定的な財政運営を行える財政規模を維持するほか、財政調整基金の取崩しは年度間の財源の不均衡に対応するために適切な額の取崩しを行う。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70301A8-73EC-4354-AD4F-048A468331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86771E8-C385-41D4-96A2-9D0C42B54D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72</xdr:row>
      <xdr:rowOff>0</xdr:rowOff>
    </xdr:from>
    <xdr:to>
      <xdr:col>107</xdr:col>
      <xdr:colOff>0</xdr:colOff>
      <xdr:row>74</xdr:row>
      <xdr:rowOff>0</xdr:rowOff>
    </xdr:to>
    <xdr:sp macro="" textlink="">
      <xdr:nvSpPr>
        <xdr:cNvPr id="4" name="正方形/長方形 3">
          <a:extLst>
            <a:ext uri="{FF2B5EF4-FFF2-40B4-BE49-F238E27FC236}">
              <a16:creationId xmlns:a16="http://schemas.microsoft.com/office/drawing/2014/main" id="{D59C7963-7F57-4F4B-8F5B-5D0972CFDBE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a:extLst>
            <a:ext uri="{FF2B5EF4-FFF2-40B4-BE49-F238E27FC236}">
              <a16:creationId xmlns:a16="http://schemas.microsoft.com/office/drawing/2014/main" id="{83660D3C-1B49-490D-94A7-293806B38C9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a:extLst>
            <a:ext uri="{FF2B5EF4-FFF2-40B4-BE49-F238E27FC236}">
              <a16:creationId xmlns:a16="http://schemas.microsoft.com/office/drawing/2014/main" id="{EA5B6037-C079-4F66-B9E7-887FE1DFB8D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a:extLst>
            <a:ext uri="{FF2B5EF4-FFF2-40B4-BE49-F238E27FC236}">
              <a16:creationId xmlns:a16="http://schemas.microsoft.com/office/drawing/2014/main" id="{1359ACF5-88AD-49C9-8009-798C9985C21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a:extLst>
            <a:ext uri="{FF2B5EF4-FFF2-40B4-BE49-F238E27FC236}">
              <a16:creationId xmlns:a16="http://schemas.microsoft.com/office/drawing/2014/main" id="{44964232-983B-4B86-AE5A-0FCAAF0C317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a:extLst>
            <a:ext uri="{FF2B5EF4-FFF2-40B4-BE49-F238E27FC236}">
              <a16:creationId xmlns:a16="http://schemas.microsoft.com/office/drawing/2014/main" id="{000B7E1D-FBA8-48C4-BDB1-56D59CE3CF5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a:extLst>
            <a:ext uri="{FF2B5EF4-FFF2-40B4-BE49-F238E27FC236}">
              <a16:creationId xmlns:a16="http://schemas.microsoft.com/office/drawing/2014/main" id="{D5049834-D0A5-489F-AE67-81F4C448A5A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a:extLst>
            <a:ext uri="{FF2B5EF4-FFF2-40B4-BE49-F238E27FC236}">
              <a16:creationId xmlns:a16="http://schemas.microsoft.com/office/drawing/2014/main" id="{5183F06D-83C7-4000-A889-055E71E4613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a:extLst>
            <a:ext uri="{FF2B5EF4-FFF2-40B4-BE49-F238E27FC236}">
              <a16:creationId xmlns:a16="http://schemas.microsoft.com/office/drawing/2014/main" id="{CA486837-AE6F-4E98-8405-ED9C8D96ECE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a:extLst>
            <a:ext uri="{FF2B5EF4-FFF2-40B4-BE49-F238E27FC236}">
              <a16:creationId xmlns:a16="http://schemas.microsoft.com/office/drawing/2014/main" id="{49E65FE0-5402-48BC-B616-70374756B94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a:extLst>
            <a:ext uri="{FF2B5EF4-FFF2-40B4-BE49-F238E27FC236}">
              <a16:creationId xmlns:a16="http://schemas.microsoft.com/office/drawing/2014/main" id="{3E031FDE-A35A-48C9-9B0B-61E06042E0B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58,959
58,394
17.28
25,320,761
23,325,345
1,982,525
12,983,297
16,408,906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a:extLst>
            <a:ext uri="{FF2B5EF4-FFF2-40B4-BE49-F238E27FC236}">
              <a16:creationId xmlns:a16="http://schemas.microsoft.com/office/drawing/2014/main" id="{BD306123-A3A4-453A-BCAD-1628EB72C61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a:extLst>
            <a:ext uri="{FF2B5EF4-FFF2-40B4-BE49-F238E27FC236}">
              <a16:creationId xmlns:a16="http://schemas.microsoft.com/office/drawing/2014/main" id="{B8B1E4A2-338F-45D2-82DF-31435FD7EC1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a:extLst>
            <a:ext uri="{FF2B5EF4-FFF2-40B4-BE49-F238E27FC236}">
              <a16:creationId xmlns:a16="http://schemas.microsoft.com/office/drawing/2014/main" id="{C4967680-9E05-43A6-913C-AF574B0C4A8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a:extLst>
            <a:ext uri="{FF2B5EF4-FFF2-40B4-BE49-F238E27FC236}">
              <a16:creationId xmlns:a16="http://schemas.microsoft.com/office/drawing/2014/main" id="{1190A52E-9B77-498C-8408-E8D017C6A1B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a:extLst>
            <a:ext uri="{FF2B5EF4-FFF2-40B4-BE49-F238E27FC236}">
              <a16:creationId xmlns:a16="http://schemas.microsoft.com/office/drawing/2014/main" id="{072F1AD5-094F-4E9E-AF10-335095D80DD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a:extLst>
            <a:ext uri="{FF2B5EF4-FFF2-40B4-BE49-F238E27FC236}">
              <a16:creationId xmlns:a16="http://schemas.microsoft.com/office/drawing/2014/main" id="{09EA9AEA-083B-4CA8-B524-B01D496D6E7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a:extLst>
            <a:ext uri="{FF2B5EF4-FFF2-40B4-BE49-F238E27FC236}">
              <a16:creationId xmlns:a16="http://schemas.microsoft.com/office/drawing/2014/main" id="{002F5C64-58F9-4606-B7F9-6A3A4B19B63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a:extLst>
            <a:ext uri="{FF2B5EF4-FFF2-40B4-BE49-F238E27FC236}">
              <a16:creationId xmlns:a16="http://schemas.microsoft.com/office/drawing/2014/main" id="{97D8E01A-FC4E-49C5-965D-23335A69DF5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a:extLst>
            <a:ext uri="{FF2B5EF4-FFF2-40B4-BE49-F238E27FC236}">
              <a16:creationId xmlns:a16="http://schemas.microsoft.com/office/drawing/2014/main" id="{D00EDE12-B603-4679-A163-51A6A0F82C0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a:extLst>
            <a:ext uri="{FF2B5EF4-FFF2-40B4-BE49-F238E27FC236}">
              <a16:creationId xmlns:a16="http://schemas.microsoft.com/office/drawing/2014/main" id="{6BFFA3E7-F254-4122-9CCA-BB7FDA84CD2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a:extLst>
            <a:ext uri="{FF2B5EF4-FFF2-40B4-BE49-F238E27FC236}">
              <a16:creationId xmlns:a16="http://schemas.microsoft.com/office/drawing/2014/main" id="{F200A6ED-E6A1-4B0D-8E04-A0E461C3A6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a:extLst>
            <a:ext uri="{FF2B5EF4-FFF2-40B4-BE49-F238E27FC236}">
              <a16:creationId xmlns:a16="http://schemas.microsoft.com/office/drawing/2014/main" id="{2FEF7C1D-F103-4ABA-BBB5-93CDE3910C2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a:extLst>
            <a:ext uri="{FF2B5EF4-FFF2-40B4-BE49-F238E27FC236}">
              <a16:creationId xmlns:a16="http://schemas.microsoft.com/office/drawing/2014/main" id="{6CB5FFD8-3C15-4203-AD7A-3A6F6721E90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a:extLst>
            <a:ext uri="{FF2B5EF4-FFF2-40B4-BE49-F238E27FC236}">
              <a16:creationId xmlns:a16="http://schemas.microsoft.com/office/drawing/2014/main" id="{19B0FC71-CB12-42A4-AA84-B4B8D8351F4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a:extLst>
            <a:ext uri="{FF2B5EF4-FFF2-40B4-BE49-F238E27FC236}">
              <a16:creationId xmlns:a16="http://schemas.microsoft.com/office/drawing/2014/main" id="{AC00F156-1F72-4CE9-822C-8BCFFEE6CFD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a:extLst>
            <a:ext uri="{FF2B5EF4-FFF2-40B4-BE49-F238E27FC236}">
              <a16:creationId xmlns:a16="http://schemas.microsoft.com/office/drawing/2014/main" id="{89A6B5A6-1390-4CF8-9947-EB324C559EE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a:extLst>
            <a:ext uri="{FF2B5EF4-FFF2-40B4-BE49-F238E27FC236}">
              <a16:creationId xmlns:a16="http://schemas.microsoft.com/office/drawing/2014/main" id="{44BEFE89-09EB-497A-959A-74D5D92E4DE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2" name="テキスト ボックス 31">
          <a:extLst>
            <a:ext uri="{FF2B5EF4-FFF2-40B4-BE49-F238E27FC236}">
              <a16:creationId xmlns:a16="http://schemas.microsoft.com/office/drawing/2014/main" id="{2739D48B-173E-46B7-B864-898CD72669A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3" name="テキスト ボックス 32">
          <a:extLst>
            <a:ext uri="{FF2B5EF4-FFF2-40B4-BE49-F238E27FC236}">
              <a16:creationId xmlns:a16="http://schemas.microsoft.com/office/drawing/2014/main" id="{D126F49B-56A8-43D1-89B1-BFEEB7D86FB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4" name="テキスト ボックス 33">
          <a:extLst>
            <a:ext uri="{FF2B5EF4-FFF2-40B4-BE49-F238E27FC236}">
              <a16:creationId xmlns:a16="http://schemas.microsoft.com/office/drawing/2014/main" id="{6DB7006E-F521-4B91-8B1A-7542A110F2C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5" name="テキスト ボックス 34">
          <a:extLst>
            <a:ext uri="{FF2B5EF4-FFF2-40B4-BE49-F238E27FC236}">
              <a16:creationId xmlns:a16="http://schemas.microsoft.com/office/drawing/2014/main" id="{274BD89D-029B-4D8A-AB47-8994304188EB}"/>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6" name="テキスト ボックス 35">
          <a:extLst>
            <a:ext uri="{FF2B5EF4-FFF2-40B4-BE49-F238E27FC236}">
              <a16:creationId xmlns:a16="http://schemas.microsoft.com/office/drawing/2014/main" id="{9401F9C4-FE84-49E3-970C-C509C2B7BBE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CEAC2034-0461-4BA9-B75A-75BFCD84948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B73E0BE0-B10E-4DF1-90B8-AE9796C0981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9" name="正方形/長方形 38">
          <a:extLst>
            <a:ext uri="{FF2B5EF4-FFF2-40B4-BE49-F238E27FC236}">
              <a16:creationId xmlns:a16="http://schemas.microsoft.com/office/drawing/2014/main" id="{D0A7F264-379E-4C5F-87FA-09B3323C802A}"/>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0F8A4553-2EE1-4107-8112-9BD8E81BCF3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54BE93AE-ADF3-4DE6-BA79-42A28607155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a:extLst>
            <a:ext uri="{FF2B5EF4-FFF2-40B4-BE49-F238E27FC236}">
              <a16:creationId xmlns:a16="http://schemas.microsoft.com/office/drawing/2014/main" id="{0017C286-6BDF-4481-8A3F-643A727C70F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a:extLst>
            <a:ext uri="{FF2B5EF4-FFF2-40B4-BE49-F238E27FC236}">
              <a16:creationId xmlns:a16="http://schemas.microsoft.com/office/drawing/2014/main" id="{691B9615-A287-4ABD-9F07-A8BD75BA0D7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a:extLst>
            <a:ext uri="{FF2B5EF4-FFF2-40B4-BE49-F238E27FC236}">
              <a16:creationId xmlns:a16="http://schemas.microsoft.com/office/drawing/2014/main" id="{0F21FE4D-1086-4573-8DBA-A6564496D1C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a:extLst>
            <a:ext uri="{FF2B5EF4-FFF2-40B4-BE49-F238E27FC236}">
              <a16:creationId xmlns:a16="http://schemas.microsoft.com/office/drawing/2014/main" id="{9FE8F384-47AF-4DBF-922B-128691A5AE4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a:extLst>
            <a:ext uri="{FF2B5EF4-FFF2-40B4-BE49-F238E27FC236}">
              <a16:creationId xmlns:a16="http://schemas.microsoft.com/office/drawing/2014/main" id="{4FF453DB-2CF5-4570-8CB2-0CED8C5F176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a:extLst>
            <a:ext uri="{FF2B5EF4-FFF2-40B4-BE49-F238E27FC236}">
              <a16:creationId xmlns:a16="http://schemas.microsoft.com/office/drawing/2014/main" id="{773B469E-85A6-40C0-8F9A-C53DCAA9C08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a:extLst>
            <a:ext uri="{FF2B5EF4-FFF2-40B4-BE49-F238E27FC236}">
              <a16:creationId xmlns:a16="http://schemas.microsoft.com/office/drawing/2014/main" id="{38E3C05B-7108-449B-8848-51CEDF8E5B9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a:extLst>
            <a:ext uri="{FF2B5EF4-FFF2-40B4-BE49-F238E27FC236}">
              <a16:creationId xmlns:a16="http://schemas.microsoft.com/office/drawing/2014/main" id="{34C86D6A-D661-4B13-A2B3-D8A8370BD11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と比較すると下回っているものの、数値は上昇の傾向にある。今後は公共施設総合管理計画やそれぞれの公共施設等の個別施設計画に基づく老朽化施設の計画的な修繕・更新の実施や、施設の集約化・複合化・除却の検討を進め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0" name="テキスト ボックス 49">
          <a:extLst>
            <a:ext uri="{FF2B5EF4-FFF2-40B4-BE49-F238E27FC236}">
              <a16:creationId xmlns:a16="http://schemas.microsoft.com/office/drawing/2014/main" id="{09FED08D-D6CA-46FA-87E9-E5B97F03378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a:extLst>
            <a:ext uri="{FF2B5EF4-FFF2-40B4-BE49-F238E27FC236}">
              <a16:creationId xmlns:a16="http://schemas.microsoft.com/office/drawing/2014/main" id="{A21CA7AD-4C56-45FE-A5B9-766280EABC9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2" name="テキスト ボックス 51">
          <a:extLst>
            <a:ext uri="{FF2B5EF4-FFF2-40B4-BE49-F238E27FC236}">
              <a16:creationId xmlns:a16="http://schemas.microsoft.com/office/drawing/2014/main" id="{FCA5696F-3DFA-46B8-8E56-E056037E6E9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3" name="直線コネクタ 52">
          <a:extLst>
            <a:ext uri="{FF2B5EF4-FFF2-40B4-BE49-F238E27FC236}">
              <a16:creationId xmlns:a16="http://schemas.microsoft.com/office/drawing/2014/main" id="{05560550-4F9A-47B2-89F7-CC05567BE41D}"/>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4" name="テキスト ボックス 53">
          <a:extLst>
            <a:ext uri="{FF2B5EF4-FFF2-40B4-BE49-F238E27FC236}">
              <a16:creationId xmlns:a16="http://schemas.microsoft.com/office/drawing/2014/main" id="{9F9DF465-6522-4518-9D1D-D3BAFC8DCAD9}"/>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5" name="直線コネクタ 54">
          <a:extLst>
            <a:ext uri="{FF2B5EF4-FFF2-40B4-BE49-F238E27FC236}">
              <a16:creationId xmlns:a16="http://schemas.microsoft.com/office/drawing/2014/main" id="{9C67C3E8-38DC-4259-874C-ECF513428282}"/>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6" name="テキスト ボックス 55">
          <a:extLst>
            <a:ext uri="{FF2B5EF4-FFF2-40B4-BE49-F238E27FC236}">
              <a16:creationId xmlns:a16="http://schemas.microsoft.com/office/drawing/2014/main" id="{4638D1B5-20B8-43EE-96C8-BC71CCCE9EBA}"/>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7" name="直線コネクタ 56">
          <a:extLst>
            <a:ext uri="{FF2B5EF4-FFF2-40B4-BE49-F238E27FC236}">
              <a16:creationId xmlns:a16="http://schemas.microsoft.com/office/drawing/2014/main" id="{A91B4FCC-4DA2-4EDA-8060-2F4800379D26}"/>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8" name="テキスト ボックス 57">
          <a:extLst>
            <a:ext uri="{FF2B5EF4-FFF2-40B4-BE49-F238E27FC236}">
              <a16:creationId xmlns:a16="http://schemas.microsoft.com/office/drawing/2014/main" id="{E9E1E728-3F2D-42CA-985E-05A7B8AA16CE}"/>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9" name="直線コネクタ 58">
          <a:extLst>
            <a:ext uri="{FF2B5EF4-FFF2-40B4-BE49-F238E27FC236}">
              <a16:creationId xmlns:a16="http://schemas.microsoft.com/office/drawing/2014/main" id="{BE68472C-2C2C-4A1F-9F0B-BBB09D3303C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0" name="テキスト ボックス 59">
          <a:extLst>
            <a:ext uri="{FF2B5EF4-FFF2-40B4-BE49-F238E27FC236}">
              <a16:creationId xmlns:a16="http://schemas.microsoft.com/office/drawing/2014/main" id="{07D6FAF8-0041-48F4-924F-0A82501BE7B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1" name="直線コネクタ 60">
          <a:extLst>
            <a:ext uri="{FF2B5EF4-FFF2-40B4-BE49-F238E27FC236}">
              <a16:creationId xmlns:a16="http://schemas.microsoft.com/office/drawing/2014/main" id="{B34305CA-BD1C-4005-8E5F-44B4C108B84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2" name="テキスト ボックス 61">
          <a:extLst>
            <a:ext uri="{FF2B5EF4-FFF2-40B4-BE49-F238E27FC236}">
              <a16:creationId xmlns:a16="http://schemas.microsoft.com/office/drawing/2014/main" id="{1C21B626-8549-419A-8FBF-431F27F1B371}"/>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3" name="直線コネクタ 62">
          <a:extLst>
            <a:ext uri="{FF2B5EF4-FFF2-40B4-BE49-F238E27FC236}">
              <a16:creationId xmlns:a16="http://schemas.microsoft.com/office/drawing/2014/main" id="{49148E25-9FBD-45B0-91DB-8F92C84DE168}"/>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4" name="テキスト ボックス 63">
          <a:extLst>
            <a:ext uri="{FF2B5EF4-FFF2-40B4-BE49-F238E27FC236}">
              <a16:creationId xmlns:a16="http://schemas.microsoft.com/office/drawing/2014/main" id="{645E5DDB-4E66-47A7-A0EB-80085AFE6053}"/>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5" name="直線コネクタ 64">
          <a:extLst>
            <a:ext uri="{FF2B5EF4-FFF2-40B4-BE49-F238E27FC236}">
              <a16:creationId xmlns:a16="http://schemas.microsoft.com/office/drawing/2014/main" id="{45CF49D3-8591-49C7-BE6B-4986D7FAFAD1}"/>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6" name="テキスト ボックス 65">
          <a:extLst>
            <a:ext uri="{FF2B5EF4-FFF2-40B4-BE49-F238E27FC236}">
              <a16:creationId xmlns:a16="http://schemas.microsoft.com/office/drawing/2014/main" id="{0600E6D6-02EC-4AA9-BD00-0FED1BD12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a:extLst>
            <a:ext uri="{FF2B5EF4-FFF2-40B4-BE49-F238E27FC236}">
              <a16:creationId xmlns:a16="http://schemas.microsoft.com/office/drawing/2014/main" id="{FA67EC53-6E41-4A91-A8AD-30CB105CCFE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a:extLst>
            <a:ext uri="{FF2B5EF4-FFF2-40B4-BE49-F238E27FC236}">
              <a16:creationId xmlns:a16="http://schemas.microsoft.com/office/drawing/2014/main" id="{B350C889-AB06-45CC-8464-606A2E055F5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a:extLst>
            <a:ext uri="{FF2B5EF4-FFF2-40B4-BE49-F238E27FC236}">
              <a16:creationId xmlns:a16="http://schemas.microsoft.com/office/drawing/2014/main" id="{458127D3-E061-447A-850F-CD32BE17AC7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0" name="直線コネクタ 69">
          <a:extLst>
            <a:ext uri="{FF2B5EF4-FFF2-40B4-BE49-F238E27FC236}">
              <a16:creationId xmlns:a16="http://schemas.microsoft.com/office/drawing/2014/main" id="{9EBC2173-C8B6-421D-9E4C-F587D3CFAFD7}"/>
            </a:ext>
          </a:extLst>
        </xdr:cNvPr>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1" name="有形固定資産減価償却率最小値テキスト">
          <a:extLst>
            <a:ext uri="{FF2B5EF4-FFF2-40B4-BE49-F238E27FC236}">
              <a16:creationId xmlns:a16="http://schemas.microsoft.com/office/drawing/2014/main" id="{6F42F76C-3B6A-4EC3-BF63-C9BD59790333}"/>
            </a:ext>
          </a:extLst>
        </xdr:cNvPr>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2" name="直線コネクタ 71">
          <a:extLst>
            <a:ext uri="{FF2B5EF4-FFF2-40B4-BE49-F238E27FC236}">
              <a16:creationId xmlns:a16="http://schemas.microsoft.com/office/drawing/2014/main" id="{62ED2CF4-9D3D-4F0D-8DC5-C113FFE32815}"/>
            </a:ext>
          </a:extLst>
        </xdr:cNvPr>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3" name="有形固定資産減価償却率最大値テキスト">
          <a:extLst>
            <a:ext uri="{FF2B5EF4-FFF2-40B4-BE49-F238E27FC236}">
              <a16:creationId xmlns:a16="http://schemas.microsoft.com/office/drawing/2014/main" id="{20DF4A07-17F2-4F3F-9D0F-ABB2A679F8CA}"/>
            </a:ext>
          </a:extLst>
        </xdr:cNvPr>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4" name="直線コネクタ 73">
          <a:extLst>
            <a:ext uri="{FF2B5EF4-FFF2-40B4-BE49-F238E27FC236}">
              <a16:creationId xmlns:a16="http://schemas.microsoft.com/office/drawing/2014/main" id="{64F2BEE3-6854-49EA-ACC5-EC1DCF575B7B}"/>
            </a:ext>
          </a:extLst>
        </xdr:cNvPr>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155751</xdr:rowOff>
    </xdr:from>
    <xdr:ext cx="405111" cy="259045"/>
    <xdr:sp macro="" textlink="">
      <xdr:nvSpPr>
        <xdr:cNvPr id="75" name="有形固定資産減価償却率平均値テキスト">
          <a:extLst>
            <a:ext uri="{FF2B5EF4-FFF2-40B4-BE49-F238E27FC236}">
              <a16:creationId xmlns:a16="http://schemas.microsoft.com/office/drawing/2014/main" id="{E3FAD7FE-DD68-4981-B062-B818EB561619}"/>
            </a:ext>
          </a:extLst>
        </xdr:cNvPr>
        <xdr:cNvSpPr txBox="1"/>
      </xdr:nvSpPr>
      <xdr:spPr>
        <a:xfrm>
          <a:off x="4813300" y="6070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76" name="フローチャート: 判断 75">
          <a:extLst>
            <a:ext uri="{FF2B5EF4-FFF2-40B4-BE49-F238E27FC236}">
              <a16:creationId xmlns:a16="http://schemas.microsoft.com/office/drawing/2014/main" id="{B1CFC30C-3F38-4907-8299-808B2BD49A4F}"/>
            </a:ext>
          </a:extLst>
        </xdr:cNvPr>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77" name="フローチャート: 判断 76">
          <a:extLst>
            <a:ext uri="{FF2B5EF4-FFF2-40B4-BE49-F238E27FC236}">
              <a16:creationId xmlns:a16="http://schemas.microsoft.com/office/drawing/2014/main" id="{28450CED-DB11-420F-838A-4C8238A736A8}"/>
            </a:ext>
          </a:extLst>
        </xdr:cNvPr>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78" name="フローチャート: 判断 77">
          <a:extLst>
            <a:ext uri="{FF2B5EF4-FFF2-40B4-BE49-F238E27FC236}">
              <a16:creationId xmlns:a16="http://schemas.microsoft.com/office/drawing/2014/main" id="{7322C5B3-4979-4BBE-AFA4-1098686D8B53}"/>
            </a:ext>
          </a:extLst>
        </xdr:cNvPr>
        <xdr:cNvSpPr/>
      </xdr:nvSpPr>
      <xdr:spPr>
        <a:xfrm>
          <a:off x="3238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79" name="フローチャート: 判断 78">
          <a:extLst>
            <a:ext uri="{FF2B5EF4-FFF2-40B4-BE49-F238E27FC236}">
              <a16:creationId xmlns:a16="http://schemas.microsoft.com/office/drawing/2014/main" id="{46982099-5EA4-41B2-9AC3-279ED1CA93B3}"/>
            </a:ext>
          </a:extLst>
        </xdr:cNvPr>
        <xdr:cNvSpPr/>
      </xdr:nvSpPr>
      <xdr:spPr>
        <a:xfrm>
          <a:off x="2476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80" name="フローチャート: 判断 79">
          <a:extLst>
            <a:ext uri="{FF2B5EF4-FFF2-40B4-BE49-F238E27FC236}">
              <a16:creationId xmlns:a16="http://schemas.microsoft.com/office/drawing/2014/main" id="{FD23CAA5-D5B8-41AF-A5D5-3166D5099C53}"/>
            </a:ext>
          </a:extLst>
        </xdr:cNvPr>
        <xdr:cNvSpPr/>
      </xdr:nvSpPr>
      <xdr:spPr>
        <a:xfrm>
          <a:off x="1714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2EEE3FF-0962-4BDE-B2AE-63F6719BC32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315C6F69-2FA1-40AA-9893-53A38679CD8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98051983-F8ED-48DA-A624-BC64BF8E985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BF98CF5-C042-4E7E-A983-8123D4E7B06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DA1C767A-8538-4FC3-966D-10161A6A596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162560</xdr:rowOff>
    </xdr:from>
    <xdr:to>
      <xdr:col>19</xdr:col>
      <xdr:colOff>187325</xdr:colOff>
      <xdr:row>30</xdr:row>
      <xdr:rowOff>92710</xdr:rowOff>
    </xdr:to>
    <xdr:sp macro="" textlink="">
      <xdr:nvSpPr>
        <xdr:cNvPr id="86" name="楕円 85">
          <a:extLst>
            <a:ext uri="{FF2B5EF4-FFF2-40B4-BE49-F238E27FC236}">
              <a16:creationId xmlns:a16="http://schemas.microsoft.com/office/drawing/2014/main" id="{7787B36E-520B-4C76-83E6-BE3C48D3423D}"/>
            </a:ext>
          </a:extLst>
        </xdr:cNvPr>
        <xdr:cNvSpPr/>
      </xdr:nvSpPr>
      <xdr:spPr>
        <a:xfrm>
          <a:off x="4000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135572</xdr:rowOff>
    </xdr:from>
    <xdr:to>
      <xdr:col>15</xdr:col>
      <xdr:colOff>187325</xdr:colOff>
      <xdr:row>30</xdr:row>
      <xdr:rowOff>65722</xdr:rowOff>
    </xdr:to>
    <xdr:sp macro="" textlink="">
      <xdr:nvSpPr>
        <xdr:cNvPr id="87" name="楕円 86">
          <a:extLst>
            <a:ext uri="{FF2B5EF4-FFF2-40B4-BE49-F238E27FC236}">
              <a16:creationId xmlns:a16="http://schemas.microsoft.com/office/drawing/2014/main" id="{23B53880-0B54-4C1A-AA72-CE33E1874D50}"/>
            </a:ext>
          </a:extLst>
        </xdr:cNvPr>
        <xdr:cNvSpPr/>
      </xdr:nvSpPr>
      <xdr:spPr>
        <a:xfrm>
          <a:off x="3238500" y="58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14922</xdr:rowOff>
    </xdr:from>
    <xdr:to>
      <xdr:col>19</xdr:col>
      <xdr:colOff>136525</xdr:colOff>
      <xdr:row>30</xdr:row>
      <xdr:rowOff>41910</xdr:rowOff>
    </xdr:to>
    <xdr:cxnSp macro="">
      <xdr:nvCxnSpPr>
        <xdr:cNvPr id="88" name="直線コネクタ 87">
          <a:extLst>
            <a:ext uri="{FF2B5EF4-FFF2-40B4-BE49-F238E27FC236}">
              <a16:creationId xmlns:a16="http://schemas.microsoft.com/office/drawing/2014/main" id="{1A386BA1-F081-49A7-90E6-AAACEC034365}"/>
            </a:ext>
          </a:extLst>
        </xdr:cNvPr>
        <xdr:cNvCxnSpPr/>
      </xdr:nvCxnSpPr>
      <xdr:spPr>
        <a:xfrm>
          <a:off x="3289300" y="5929947"/>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103188</xdr:rowOff>
    </xdr:from>
    <xdr:to>
      <xdr:col>11</xdr:col>
      <xdr:colOff>187325</xdr:colOff>
      <xdr:row>30</xdr:row>
      <xdr:rowOff>33338</xdr:rowOff>
    </xdr:to>
    <xdr:sp macro="" textlink="">
      <xdr:nvSpPr>
        <xdr:cNvPr id="89" name="楕円 88">
          <a:extLst>
            <a:ext uri="{FF2B5EF4-FFF2-40B4-BE49-F238E27FC236}">
              <a16:creationId xmlns:a16="http://schemas.microsoft.com/office/drawing/2014/main" id="{6155B3AF-A40D-464D-8C96-F36D7F1638A7}"/>
            </a:ext>
          </a:extLst>
        </xdr:cNvPr>
        <xdr:cNvSpPr/>
      </xdr:nvSpPr>
      <xdr:spPr>
        <a:xfrm>
          <a:off x="2476500" y="584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153988</xdr:rowOff>
    </xdr:from>
    <xdr:to>
      <xdr:col>15</xdr:col>
      <xdr:colOff>136525</xdr:colOff>
      <xdr:row>30</xdr:row>
      <xdr:rowOff>14922</xdr:rowOff>
    </xdr:to>
    <xdr:cxnSp macro="">
      <xdr:nvCxnSpPr>
        <xdr:cNvPr id="90" name="直線コネクタ 89">
          <a:extLst>
            <a:ext uri="{FF2B5EF4-FFF2-40B4-BE49-F238E27FC236}">
              <a16:creationId xmlns:a16="http://schemas.microsoft.com/office/drawing/2014/main" id="{929EF6EB-7E86-4827-B55D-995F468DC897}"/>
            </a:ext>
          </a:extLst>
        </xdr:cNvPr>
        <xdr:cNvCxnSpPr/>
      </xdr:nvCxnSpPr>
      <xdr:spPr>
        <a:xfrm>
          <a:off x="2527300" y="5897563"/>
          <a:ext cx="762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49213</xdr:rowOff>
    </xdr:from>
    <xdr:to>
      <xdr:col>7</xdr:col>
      <xdr:colOff>187325</xdr:colOff>
      <xdr:row>29</xdr:row>
      <xdr:rowOff>150813</xdr:rowOff>
    </xdr:to>
    <xdr:sp macro="" textlink="">
      <xdr:nvSpPr>
        <xdr:cNvPr id="91" name="楕円 90">
          <a:extLst>
            <a:ext uri="{FF2B5EF4-FFF2-40B4-BE49-F238E27FC236}">
              <a16:creationId xmlns:a16="http://schemas.microsoft.com/office/drawing/2014/main" id="{FA54AB31-6A6F-42B1-883C-9BD4EB154BD1}"/>
            </a:ext>
          </a:extLst>
        </xdr:cNvPr>
        <xdr:cNvSpPr/>
      </xdr:nvSpPr>
      <xdr:spPr>
        <a:xfrm>
          <a:off x="1714500" y="579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100013</xdr:rowOff>
    </xdr:from>
    <xdr:to>
      <xdr:col>11</xdr:col>
      <xdr:colOff>136525</xdr:colOff>
      <xdr:row>29</xdr:row>
      <xdr:rowOff>153988</xdr:rowOff>
    </xdr:to>
    <xdr:cxnSp macro="">
      <xdr:nvCxnSpPr>
        <xdr:cNvPr id="92" name="直線コネクタ 91">
          <a:extLst>
            <a:ext uri="{FF2B5EF4-FFF2-40B4-BE49-F238E27FC236}">
              <a16:creationId xmlns:a16="http://schemas.microsoft.com/office/drawing/2014/main" id="{43A5DF8C-0F48-4BE7-A331-983CE5838AED}"/>
            </a:ext>
          </a:extLst>
        </xdr:cNvPr>
        <xdr:cNvCxnSpPr/>
      </xdr:nvCxnSpPr>
      <xdr:spPr>
        <a:xfrm>
          <a:off x="1765300" y="584358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93" name="n_1aveValue有形固定資産減価償却率">
          <a:extLst>
            <a:ext uri="{FF2B5EF4-FFF2-40B4-BE49-F238E27FC236}">
              <a16:creationId xmlns:a16="http://schemas.microsoft.com/office/drawing/2014/main" id="{D1325D38-3943-49EF-8576-3270D8FF3DF3}"/>
            </a:ext>
          </a:extLst>
        </xdr:cNvPr>
        <xdr:cNvSpPr txBox="1"/>
      </xdr:nvSpPr>
      <xdr:spPr>
        <a:xfrm>
          <a:off x="3836044" y="617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68915</xdr:rowOff>
    </xdr:from>
    <xdr:ext cx="405111" cy="259045"/>
    <xdr:sp macro="" textlink="">
      <xdr:nvSpPr>
        <xdr:cNvPr id="94" name="n_2aveValue有形固定資産減価償却率">
          <a:extLst>
            <a:ext uri="{FF2B5EF4-FFF2-40B4-BE49-F238E27FC236}">
              <a16:creationId xmlns:a16="http://schemas.microsoft.com/office/drawing/2014/main" id="{33E1E12F-335A-44A8-A9BD-00ACC01B94A2}"/>
            </a:ext>
          </a:extLst>
        </xdr:cNvPr>
        <xdr:cNvSpPr txBox="1"/>
      </xdr:nvSpPr>
      <xdr:spPr>
        <a:xfrm>
          <a:off x="3086744" y="615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28433</xdr:rowOff>
    </xdr:from>
    <xdr:ext cx="405111" cy="259045"/>
    <xdr:sp macro="" textlink="">
      <xdr:nvSpPr>
        <xdr:cNvPr id="95" name="n_3aveValue有形固定資産減価償却率">
          <a:extLst>
            <a:ext uri="{FF2B5EF4-FFF2-40B4-BE49-F238E27FC236}">
              <a16:creationId xmlns:a16="http://schemas.microsoft.com/office/drawing/2014/main" id="{A2D9F091-C73A-4759-888E-E60B863DAA02}"/>
            </a:ext>
          </a:extLst>
        </xdr:cNvPr>
        <xdr:cNvSpPr txBox="1"/>
      </xdr:nvSpPr>
      <xdr:spPr>
        <a:xfrm>
          <a:off x="2324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162101</xdr:rowOff>
    </xdr:from>
    <xdr:ext cx="405111" cy="259045"/>
    <xdr:sp macro="" textlink="">
      <xdr:nvSpPr>
        <xdr:cNvPr id="96" name="n_4aveValue有形固定資産減価償却率">
          <a:extLst>
            <a:ext uri="{FF2B5EF4-FFF2-40B4-BE49-F238E27FC236}">
              <a16:creationId xmlns:a16="http://schemas.microsoft.com/office/drawing/2014/main" id="{FB5F29FC-2343-43B2-AED2-0B380167E913}"/>
            </a:ext>
          </a:extLst>
        </xdr:cNvPr>
        <xdr:cNvSpPr txBox="1"/>
      </xdr:nvSpPr>
      <xdr:spPr>
        <a:xfrm>
          <a:off x="1562744" y="607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109237</xdr:rowOff>
    </xdr:from>
    <xdr:ext cx="405111" cy="259045"/>
    <xdr:sp macro="" textlink="">
      <xdr:nvSpPr>
        <xdr:cNvPr id="97" name="n_1mainValue有形固定資産減価償却率">
          <a:extLst>
            <a:ext uri="{FF2B5EF4-FFF2-40B4-BE49-F238E27FC236}">
              <a16:creationId xmlns:a16="http://schemas.microsoft.com/office/drawing/2014/main" id="{027386D1-21F3-4102-9C79-A50163BF7CAC}"/>
            </a:ext>
          </a:extLst>
        </xdr:cNvPr>
        <xdr:cNvSpPr txBox="1"/>
      </xdr:nvSpPr>
      <xdr:spPr>
        <a:xfrm>
          <a:off x="38360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82249</xdr:rowOff>
    </xdr:from>
    <xdr:ext cx="405111" cy="259045"/>
    <xdr:sp macro="" textlink="">
      <xdr:nvSpPr>
        <xdr:cNvPr id="98" name="n_2mainValue有形固定資産減価償却率">
          <a:extLst>
            <a:ext uri="{FF2B5EF4-FFF2-40B4-BE49-F238E27FC236}">
              <a16:creationId xmlns:a16="http://schemas.microsoft.com/office/drawing/2014/main" id="{2DC126E7-5AEC-44C2-B543-D2E19F4423C8}"/>
            </a:ext>
          </a:extLst>
        </xdr:cNvPr>
        <xdr:cNvSpPr txBox="1"/>
      </xdr:nvSpPr>
      <xdr:spPr>
        <a:xfrm>
          <a:off x="3086744" y="565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49865</xdr:rowOff>
    </xdr:from>
    <xdr:ext cx="405111" cy="259045"/>
    <xdr:sp macro="" textlink="">
      <xdr:nvSpPr>
        <xdr:cNvPr id="99" name="n_3mainValue有形固定資産減価償却率">
          <a:extLst>
            <a:ext uri="{FF2B5EF4-FFF2-40B4-BE49-F238E27FC236}">
              <a16:creationId xmlns:a16="http://schemas.microsoft.com/office/drawing/2014/main" id="{101FDC63-DAAC-4D4A-9083-736D437C0E12}"/>
            </a:ext>
          </a:extLst>
        </xdr:cNvPr>
        <xdr:cNvSpPr txBox="1"/>
      </xdr:nvSpPr>
      <xdr:spPr>
        <a:xfrm>
          <a:off x="2324744" y="562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167340</xdr:rowOff>
    </xdr:from>
    <xdr:ext cx="405111" cy="259045"/>
    <xdr:sp macro="" textlink="">
      <xdr:nvSpPr>
        <xdr:cNvPr id="100" name="n_4mainValue有形固定資産減価償却率">
          <a:extLst>
            <a:ext uri="{FF2B5EF4-FFF2-40B4-BE49-F238E27FC236}">
              <a16:creationId xmlns:a16="http://schemas.microsoft.com/office/drawing/2014/main" id="{FA1110D2-9AB6-411B-8676-7E36D88C2AA8}"/>
            </a:ext>
          </a:extLst>
        </xdr:cNvPr>
        <xdr:cNvSpPr txBox="1"/>
      </xdr:nvSpPr>
      <xdr:spPr>
        <a:xfrm>
          <a:off x="1562744" y="556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7BA542F5-C269-4A4F-A0FD-1E88C75254A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FB8D96EF-D854-44E9-B904-0AE24E0C5B8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FCFA44DD-4391-48D4-BB18-FF057224621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591AD8BB-D2DF-427E-B907-A34803C520C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C5A3D50A-F2BA-439A-BFBF-187AC5B55D9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3DF89D86-E0E9-4941-AF6D-836865D6F33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5213B226-CECA-4A49-A6E1-2410C516B10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92F33C0C-4009-4735-9B17-9AAA86923EA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8F644763-0F67-4817-9665-BD925533755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18539886-2B7B-4AAE-A9D4-0D86DEE8B06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31DC9F3F-2324-498F-AA50-FD41B312F49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7FF5DD1E-E450-486E-B854-E91E8672843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D7D8282E-A00B-43CB-BBEC-69606F097DB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までは類似団体平均を上回っていたものの、令和２年度以降は基金残高の増加による充当可能財源の増加により類似団体平均を下回っている。しかし、今後は大型の整備事業が予定されいることから将来負担額の増加が見込まれることに加え、人件費が類似団体平均と比べ高いことや扶助費が増加の傾向にあることなどから、経常経費充当一般財源の増加が考えられることから、将来負担額が過度に増加しないよう、市債の償還と借入のバランスに留意して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5AC91C75-FA5F-441C-AF47-37E353415A8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A4C2B35B-EBAF-44B0-A661-E5100009160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8AF59D21-C4B5-4BF9-8071-1AD2E087BA2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97E3DF5F-DCCA-43F9-817A-305EF29D904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3488739-63F9-4C46-841A-DA8AC4AF72C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CDC15ED2-B4DD-4609-B69A-CE11CD7F51C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6B9CE870-BECC-432F-8249-A9822436FC93}"/>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D8B4357C-7167-4D90-A292-CE5622D12A8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14E29D66-0026-4DF5-AE25-803CE5ECA1F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C41CD7A1-3A5A-4258-867A-DF6C497C9D7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2AEBD62E-2E8A-48E0-BC7A-D6A61E0E624E}"/>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DF74D854-1FFA-47AF-B2AA-A6D6280879B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6BAC1A1D-80AE-4083-8A02-D127645FF70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7F2E4956-BA79-4630-856C-201DE3F18FEC}"/>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90066A0B-B2D8-451D-A0A2-DFA81B9CB4AF}"/>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85CF95E6-BA93-4346-9EF5-0A6D60DF20A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BA46D62-1654-4167-8D00-5DFC2BB0AA1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1" name="直線コネクタ 130">
          <a:extLst>
            <a:ext uri="{FF2B5EF4-FFF2-40B4-BE49-F238E27FC236}">
              <a16:creationId xmlns:a16="http://schemas.microsoft.com/office/drawing/2014/main" id="{A0C674D9-157E-4F51-85AB-AD28311D1309}"/>
            </a:ext>
          </a:extLst>
        </xdr:cNvPr>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32" name="債務償還比率最小値テキスト">
          <a:extLst>
            <a:ext uri="{FF2B5EF4-FFF2-40B4-BE49-F238E27FC236}">
              <a16:creationId xmlns:a16="http://schemas.microsoft.com/office/drawing/2014/main" id="{5792FD43-EFB9-4E2F-A070-5B73FCF4E42E}"/>
            </a:ext>
          </a:extLst>
        </xdr:cNvPr>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33" name="直線コネクタ 132">
          <a:extLst>
            <a:ext uri="{FF2B5EF4-FFF2-40B4-BE49-F238E27FC236}">
              <a16:creationId xmlns:a16="http://schemas.microsoft.com/office/drawing/2014/main" id="{209E2532-BFEC-45FB-BA88-1979521C3946}"/>
            </a:ext>
          </a:extLst>
        </xdr:cNvPr>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10E6921-0569-4CEA-BB77-3D6073DC413D}"/>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C4A9FEE6-E69A-4464-A723-B729F231FC82}"/>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36" name="債務償還比率平均値テキスト">
          <a:extLst>
            <a:ext uri="{FF2B5EF4-FFF2-40B4-BE49-F238E27FC236}">
              <a16:creationId xmlns:a16="http://schemas.microsoft.com/office/drawing/2014/main" id="{E6A718D7-D8B8-41DE-9FE3-86CC5CCC8F56}"/>
            </a:ext>
          </a:extLst>
        </xdr:cNvPr>
        <xdr:cNvSpPr txBox="1"/>
      </xdr:nvSpPr>
      <xdr:spPr>
        <a:xfrm>
          <a:off x="14846300" y="595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37" name="フローチャート: 判断 136">
          <a:extLst>
            <a:ext uri="{FF2B5EF4-FFF2-40B4-BE49-F238E27FC236}">
              <a16:creationId xmlns:a16="http://schemas.microsoft.com/office/drawing/2014/main" id="{143B8CB8-67BB-401A-A0F7-E8F6140B8859}"/>
            </a:ext>
          </a:extLst>
        </xdr:cNvPr>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38" name="フローチャート: 判断 137">
          <a:extLst>
            <a:ext uri="{FF2B5EF4-FFF2-40B4-BE49-F238E27FC236}">
              <a16:creationId xmlns:a16="http://schemas.microsoft.com/office/drawing/2014/main" id="{79965BD2-4E1A-4502-A9E7-C39E94B59E1B}"/>
            </a:ext>
          </a:extLst>
        </xdr:cNvPr>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39" name="フローチャート: 判断 138">
          <a:extLst>
            <a:ext uri="{FF2B5EF4-FFF2-40B4-BE49-F238E27FC236}">
              <a16:creationId xmlns:a16="http://schemas.microsoft.com/office/drawing/2014/main" id="{862AFE15-F44C-45B1-B917-2AFCB1ABB0E2}"/>
            </a:ext>
          </a:extLst>
        </xdr:cNvPr>
        <xdr:cNvSpPr/>
      </xdr:nvSpPr>
      <xdr:spPr>
        <a:xfrm>
          <a:off x="13271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40" name="フローチャート: 判断 139">
          <a:extLst>
            <a:ext uri="{FF2B5EF4-FFF2-40B4-BE49-F238E27FC236}">
              <a16:creationId xmlns:a16="http://schemas.microsoft.com/office/drawing/2014/main" id="{A032522D-C1A2-4594-98F4-A298FBECB9B9}"/>
            </a:ext>
          </a:extLst>
        </xdr:cNvPr>
        <xdr:cNvSpPr/>
      </xdr:nvSpPr>
      <xdr:spPr>
        <a:xfrm>
          <a:off x="12509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41" name="フローチャート: 判断 140">
          <a:extLst>
            <a:ext uri="{FF2B5EF4-FFF2-40B4-BE49-F238E27FC236}">
              <a16:creationId xmlns:a16="http://schemas.microsoft.com/office/drawing/2014/main" id="{E931EA79-F5B2-4F98-A788-410DE3FB139E}"/>
            </a:ext>
          </a:extLst>
        </xdr:cNvPr>
        <xdr:cNvSpPr/>
      </xdr:nvSpPr>
      <xdr:spPr>
        <a:xfrm>
          <a:off x="11747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85C65C0-489B-46B9-9F25-2F5BF08B0D0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84EDCC9B-D7D9-45C4-A5AA-BC6E56DB0AF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11C47AA-B7A1-44E9-8BDA-47F992F4EEF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01A425C-397D-47DF-BB36-BEAF82ADF63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DFB58C4-988E-46A7-882A-93FFFB522E0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3293</xdr:rowOff>
    </xdr:from>
    <xdr:to>
      <xdr:col>76</xdr:col>
      <xdr:colOff>73025</xdr:colOff>
      <xdr:row>30</xdr:row>
      <xdr:rowOff>104893</xdr:rowOff>
    </xdr:to>
    <xdr:sp macro="" textlink="">
      <xdr:nvSpPr>
        <xdr:cNvPr id="147" name="楕円 146">
          <a:extLst>
            <a:ext uri="{FF2B5EF4-FFF2-40B4-BE49-F238E27FC236}">
              <a16:creationId xmlns:a16="http://schemas.microsoft.com/office/drawing/2014/main" id="{55B88A98-B927-4075-9855-26028DC9221C}"/>
            </a:ext>
          </a:extLst>
        </xdr:cNvPr>
        <xdr:cNvSpPr/>
      </xdr:nvSpPr>
      <xdr:spPr>
        <a:xfrm>
          <a:off x="14744700" y="591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26170</xdr:rowOff>
    </xdr:from>
    <xdr:ext cx="469744" cy="259045"/>
    <xdr:sp macro="" textlink="">
      <xdr:nvSpPr>
        <xdr:cNvPr id="148" name="債務償還比率該当値テキスト">
          <a:extLst>
            <a:ext uri="{FF2B5EF4-FFF2-40B4-BE49-F238E27FC236}">
              <a16:creationId xmlns:a16="http://schemas.microsoft.com/office/drawing/2014/main" id="{A3868465-276F-4C39-9A00-5D2DBD58619E}"/>
            </a:ext>
          </a:extLst>
        </xdr:cNvPr>
        <xdr:cNvSpPr txBox="1"/>
      </xdr:nvSpPr>
      <xdr:spPr>
        <a:xfrm>
          <a:off x="14846300" y="576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6033</xdr:rowOff>
    </xdr:from>
    <xdr:to>
      <xdr:col>72</xdr:col>
      <xdr:colOff>123825</xdr:colOff>
      <xdr:row>29</xdr:row>
      <xdr:rowOff>107633</xdr:rowOff>
    </xdr:to>
    <xdr:sp macro="" textlink="">
      <xdr:nvSpPr>
        <xdr:cNvPr id="149" name="楕円 148">
          <a:extLst>
            <a:ext uri="{FF2B5EF4-FFF2-40B4-BE49-F238E27FC236}">
              <a16:creationId xmlns:a16="http://schemas.microsoft.com/office/drawing/2014/main" id="{79E58003-259F-4177-94D1-5004D69EE3AE}"/>
            </a:ext>
          </a:extLst>
        </xdr:cNvPr>
        <xdr:cNvSpPr/>
      </xdr:nvSpPr>
      <xdr:spPr>
        <a:xfrm>
          <a:off x="14033500" y="574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56833</xdr:rowOff>
    </xdr:from>
    <xdr:to>
      <xdr:col>76</xdr:col>
      <xdr:colOff>22225</xdr:colOff>
      <xdr:row>30</xdr:row>
      <xdr:rowOff>54093</xdr:rowOff>
    </xdr:to>
    <xdr:cxnSp macro="">
      <xdr:nvCxnSpPr>
        <xdr:cNvPr id="150" name="直線コネクタ 149">
          <a:extLst>
            <a:ext uri="{FF2B5EF4-FFF2-40B4-BE49-F238E27FC236}">
              <a16:creationId xmlns:a16="http://schemas.microsoft.com/office/drawing/2014/main" id="{DD52260E-298C-46E7-A60B-A997ECB95412}"/>
            </a:ext>
          </a:extLst>
        </xdr:cNvPr>
        <xdr:cNvCxnSpPr/>
      </xdr:nvCxnSpPr>
      <xdr:spPr>
        <a:xfrm>
          <a:off x="14084300" y="5800408"/>
          <a:ext cx="711200" cy="16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47280</xdr:rowOff>
    </xdr:from>
    <xdr:to>
      <xdr:col>68</xdr:col>
      <xdr:colOff>123825</xdr:colOff>
      <xdr:row>31</xdr:row>
      <xdr:rowOff>148880</xdr:rowOff>
    </xdr:to>
    <xdr:sp macro="" textlink="">
      <xdr:nvSpPr>
        <xdr:cNvPr id="151" name="楕円 150">
          <a:extLst>
            <a:ext uri="{FF2B5EF4-FFF2-40B4-BE49-F238E27FC236}">
              <a16:creationId xmlns:a16="http://schemas.microsoft.com/office/drawing/2014/main" id="{5C8EBEEC-6189-4234-AE63-36E5D241F21D}"/>
            </a:ext>
          </a:extLst>
        </xdr:cNvPr>
        <xdr:cNvSpPr/>
      </xdr:nvSpPr>
      <xdr:spPr>
        <a:xfrm>
          <a:off x="13271500" y="61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56833</xdr:rowOff>
    </xdr:from>
    <xdr:to>
      <xdr:col>72</xdr:col>
      <xdr:colOff>73025</xdr:colOff>
      <xdr:row>31</xdr:row>
      <xdr:rowOff>98080</xdr:rowOff>
    </xdr:to>
    <xdr:cxnSp macro="">
      <xdr:nvCxnSpPr>
        <xdr:cNvPr id="152" name="直線コネクタ 151">
          <a:extLst>
            <a:ext uri="{FF2B5EF4-FFF2-40B4-BE49-F238E27FC236}">
              <a16:creationId xmlns:a16="http://schemas.microsoft.com/office/drawing/2014/main" id="{45593C2A-4D31-4BF0-8C30-378F2ABBCE7E}"/>
            </a:ext>
          </a:extLst>
        </xdr:cNvPr>
        <xdr:cNvCxnSpPr/>
      </xdr:nvCxnSpPr>
      <xdr:spPr>
        <a:xfrm flipV="1">
          <a:off x="13322300" y="5800408"/>
          <a:ext cx="762000" cy="38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67519</xdr:rowOff>
    </xdr:from>
    <xdr:to>
      <xdr:col>64</xdr:col>
      <xdr:colOff>123825</xdr:colOff>
      <xdr:row>32</xdr:row>
      <xdr:rowOff>169119</xdr:rowOff>
    </xdr:to>
    <xdr:sp macro="" textlink="">
      <xdr:nvSpPr>
        <xdr:cNvPr id="153" name="楕円 152">
          <a:extLst>
            <a:ext uri="{FF2B5EF4-FFF2-40B4-BE49-F238E27FC236}">
              <a16:creationId xmlns:a16="http://schemas.microsoft.com/office/drawing/2014/main" id="{04860757-A99F-4E82-AE6B-81C482D4A1CC}"/>
            </a:ext>
          </a:extLst>
        </xdr:cNvPr>
        <xdr:cNvSpPr/>
      </xdr:nvSpPr>
      <xdr:spPr>
        <a:xfrm>
          <a:off x="12509500" y="632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98080</xdr:rowOff>
    </xdr:from>
    <xdr:to>
      <xdr:col>68</xdr:col>
      <xdr:colOff>73025</xdr:colOff>
      <xdr:row>32</xdr:row>
      <xdr:rowOff>118319</xdr:rowOff>
    </xdr:to>
    <xdr:cxnSp macro="">
      <xdr:nvCxnSpPr>
        <xdr:cNvPr id="154" name="直線コネクタ 153">
          <a:extLst>
            <a:ext uri="{FF2B5EF4-FFF2-40B4-BE49-F238E27FC236}">
              <a16:creationId xmlns:a16="http://schemas.microsoft.com/office/drawing/2014/main" id="{05834DDB-1AF0-4F28-B50C-AAEF6C140A0A}"/>
            </a:ext>
          </a:extLst>
        </xdr:cNvPr>
        <xdr:cNvCxnSpPr/>
      </xdr:nvCxnSpPr>
      <xdr:spPr>
        <a:xfrm flipV="1">
          <a:off x="12560300" y="6184555"/>
          <a:ext cx="762000" cy="19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168955</xdr:rowOff>
    </xdr:from>
    <xdr:to>
      <xdr:col>60</xdr:col>
      <xdr:colOff>123825</xdr:colOff>
      <xdr:row>32</xdr:row>
      <xdr:rowOff>99105</xdr:rowOff>
    </xdr:to>
    <xdr:sp macro="" textlink="">
      <xdr:nvSpPr>
        <xdr:cNvPr id="155" name="楕円 154">
          <a:extLst>
            <a:ext uri="{FF2B5EF4-FFF2-40B4-BE49-F238E27FC236}">
              <a16:creationId xmlns:a16="http://schemas.microsoft.com/office/drawing/2014/main" id="{2553CD93-AA6D-4A54-84FB-2F45C4110FAA}"/>
            </a:ext>
          </a:extLst>
        </xdr:cNvPr>
        <xdr:cNvSpPr/>
      </xdr:nvSpPr>
      <xdr:spPr>
        <a:xfrm>
          <a:off x="11747500" y="625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48305</xdr:rowOff>
    </xdr:from>
    <xdr:to>
      <xdr:col>64</xdr:col>
      <xdr:colOff>73025</xdr:colOff>
      <xdr:row>32</xdr:row>
      <xdr:rowOff>118319</xdr:rowOff>
    </xdr:to>
    <xdr:cxnSp macro="">
      <xdr:nvCxnSpPr>
        <xdr:cNvPr id="156" name="直線コネクタ 155">
          <a:extLst>
            <a:ext uri="{FF2B5EF4-FFF2-40B4-BE49-F238E27FC236}">
              <a16:creationId xmlns:a16="http://schemas.microsoft.com/office/drawing/2014/main" id="{44C47086-F652-4D43-8222-82DCDAD20887}"/>
            </a:ext>
          </a:extLst>
        </xdr:cNvPr>
        <xdr:cNvCxnSpPr/>
      </xdr:nvCxnSpPr>
      <xdr:spPr>
        <a:xfrm>
          <a:off x="11798300" y="6306230"/>
          <a:ext cx="762000" cy="7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57" name="n_1aveValue債務償還比率">
          <a:extLst>
            <a:ext uri="{FF2B5EF4-FFF2-40B4-BE49-F238E27FC236}">
              <a16:creationId xmlns:a16="http://schemas.microsoft.com/office/drawing/2014/main" id="{41E7082B-D028-4972-879A-FE23D1101729}"/>
            </a:ext>
          </a:extLst>
        </xdr:cNvPr>
        <xdr:cNvSpPr txBox="1"/>
      </xdr:nvSpPr>
      <xdr:spPr>
        <a:xfrm>
          <a:off x="138367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6957</xdr:rowOff>
    </xdr:from>
    <xdr:ext cx="469744" cy="259045"/>
    <xdr:sp macro="" textlink="">
      <xdr:nvSpPr>
        <xdr:cNvPr id="158" name="n_2aveValue債務償還比率">
          <a:extLst>
            <a:ext uri="{FF2B5EF4-FFF2-40B4-BE49-F238E27FC236}">
              <a16:creationId xmlns:a16="http://schemas.microsoft.com/office/drawing/2014/main" id="{FA091860-BE0E-4E86-BD7F-0FDC1EB7E5EE}"/>
            </a:ext>
          </a:extLst>
        </xdr:cNvPr>
        <xdr:cNvSpPr txBox="1"/>
      </xdr:nvSpPr>
      <xdr:spPr>
        <a:xfrm>
          <a:off x="130874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53793</xdr:rowOff>
    </xdr:from>
    <xdr:ext cx="469744" cy="259045"/>
    <xdr:sp macro="" textlink="">
      <xdr:nvSpPr>
        <xdr:cNvPr id="159" name="n_3aveValue債務償還比率">
          <a:extLst>
            <a:ext uri="{FF2B5EF4-FFF2-40B4-BE49-F238E27FC236}">
              <a16:creationId xmlns:a16="http://schemas.microsoft.com/office/drawing/2014/main" id="{A15B2F5C-7412-4C78-86F3-D36DDEF7ADEB}"/>
            </a:ext>
          </a:extLst>
        </xdr:cNvPr>
        <xdr:cNvSpPr txBox="1"/>
      </xdr:nvSpPr>
      <xdr:spPr>
        <a:xfrm>
          <a:off x="12325427" y="596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63354</xdr:rowOff>
    </xdr:from>
    <xdr:ext cx="469744" cy="259045"/>
    <xdr:sp macro="" textlink="">
      <xdr:nvSpPr>
        <xdr:cNvPr id="160" name="n_4aveValue債務償還比率">
          <a:extLst>
            <a:ext uri="{FF2B5EF4-FFF2-40B4-BE49-F238E27FC236}">
              <a16:creationId xmlns:a16="http://schemas.microsoft.com/office/drawing/2014/main" id="{D56F34D8-2547-494F-A960-890C60139188}"/>
            </a:ext>
          </a:extLst>
        </xdr:cNvPr>
        <xdr:cNvSpPr txBox="1"/>
      </xdr:nvSpPr>
      <xdr:spPr>
        <a:xfrm>
          <a:off x="11563427" y="597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124160</xdr:rowOff>
    </xdr:from>
    <xdr:ext cx="469744" cy="259045"/>
    <xdr:sp macro="" textlink="">
      <xdr:nvSpPr>
        <xdr:cNvPr id="161" name="n_1mainValue債務償還比率">
          <a:extLst>
            <a:ext uri="{FF2B5EF4-FFF2-40B4-BE49-F238E27FC236}">
              <a16:creationId xmlns:a16="http://schemas.microsoft.com/office/drawing/2014/main" id="{04D65054-AFD6-4239-9B28-3A1131A8B8C3}"/>
            </a:ext>
          </a:extLst>
        </xdr:cNvPr>
        <xdr:cNvSpPr txBox="1"/>
      </xdr:nvSpPr>
      <xdr:spPr>
        <a:xfrm>
          <a:off x="13836727" y="552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165407</xdr:rowOff>
    </xdr:from>
    <xdr:ext cx="469744" cy="259045"/>
    <xdr:sp macro="" textlink="">
      <xdr:nvSpPr>
        <xdr:cNvPr id="162" name="n_2mainValue債務償還比率">
          <a:extLst>
            <a:ext uri="{FF2B5EF4-FFF2-40B4-BE49-F238E27FC236}">
              <a16:creationId xmlns:a16="http://schemas.microsoft.com/office/drawing/2014/main" id="{6B828813-DF18-4417-97AC-535F0F60037A}"/>
            </a:ext>
          </a:extLst>
        </xdr:cNvPr>
        <xdr:cNvSpPr txBox="1"/>
      </xdr:nvSpPr>
      <xdr:spPr>
        <a:xfrm>
          <a:off x="13087427" y="590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160246</xdr:rowOff>
    </xdr:from>
    <xdr:ext cx="469744" cy="259045"/>
    <xdr:sp macro="" textlink="">
      <xdr:nvSpPr>
        <xdr:cNvPr id="163" name="n_3mainValue債務償還比率">
          <a:extLst>
            <a:ext uri="{FF2B5EF4-FFF2-40B4-BE49-F238E27FC236}">
              <a16:creationId xmlns:a16="http://schemas.microsoft.com/office/drawing/2014/main" id="{3A9D4CDA-0167-4C36-9A6C-CB5BDEF5DF96}"/>
            </a:ext>
          </a:extLst>
        </xdr:cNvPr>
        <xdr:cNvSpPr txBox="1"/>
      </xdr:nvSpPr>
      <xdr:spPr>
        <a:xfrm>
          <a:off x="12325427" y="64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90232</xdr:rowOff>
    </xdr:from>
    <xdr:ext cx="469744" cy="259045"/>
    <xdr:sp macro="" textlink="">
      <xdr:nvSpPr>
        <xdr:cNvPr id="164" name="n_4mainValue債務償還比率">
          <a:extLst>
            <a:ext uri="{FF2B5EF4-FFF2-40B4-BE49-F238E27FC236}">
              <a16:creationId xmlns:a16="http://schemas.microsoft.com/office/drawing/2014/main" id="{0964A801-0DFD-467D-89F1-D9C7B53A03BC}"/>
            </a:ext>
          </a:extLst>
        </xdr:cNvPr>
        <xdr:cNvSpPr txBox="1"/>
      </xdr:nvSpPr>
      <xdr:spPr>
        <a:xfrm>
          <a:off x="11563427" y="634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E32EC979-7B9D-4FBA-B904-24DA0B28A2B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11112B80-E1E9-4612-85B9-554C705B7D8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F87AE835-F8BF-44B8-926A-78C2656ED3F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9EC86775-6A09-4A4F-A5C7-48078AC6908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9F745D83-AA09-418B-9D67-52D58DF3E46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13F80695-7C9E-4D02-BF39-7FA8332E119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09092A2-2EDC-43EA-8720-B5F2316EE3A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F20D266-B09A-41C4-BC02-A40EB476558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55EE77A-6D16-4449-9F16-51FA8333224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D20587E-0B72-4D47-87C5-30EB6890325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43DC68E-5D45-44D2-9523-D365B58C6FC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0E0C99E-FBB0-4C11-B17C-02ED5296D47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B57894-562D-4007-A3AD-057E1730D23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4F224F-EE23-4A79-92C5-56DD0299BDD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353D555-460E-4428-845B-F5DAFE0E1AA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88960C1-3D90-4E29-B897-C36CFBC59C5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58,959
58,394
17.28
25,320,761
23,325,345
1,982,525
12,983,297
16,408,906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D5E748D-954C-4670-A39A-FEF103A8825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0C8D493-B126-4224-A39B-65F86C481B8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6432F54-3C43-4C36-AD1C-B1FDBA5D8A3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6BB9323-BCFA-452B-88F8-6FCB6A4F2CB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AAD48B2-2E5D-486A-9D0F-2C601AA28F0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C3A3671-5155-4537-A8A1-78B931788A2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41F51A0-12FF-4782-A08F-F4ABE944A6A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C8B0E42-50A3-4C57-B805-8C68A65F5BE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F636E6C-030D-43BB-86AE-DF0551E7545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A1B2749-3282-4AB5-9313-20B433CB648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7CC6486-4C42-4FC6-851F-00349EFCC77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100C2FF-5489-413B-873A-DC51014C6BE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815739E-3F82-4E08-ABB2-5E81B344B17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ADEEDDA-0CFA-4F0B-A5A8-402016119E8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2541662-50B2-4F83-A437-DD8F94920CB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9D0F41-D5AA-4158-A32C-65C9B10D551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D0742FA-393A-4974-891B-D124570BADD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5E1D9C3-9E0C-4535-846A-94B62E70E2F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AD83C29-B88B-4D87-BCB1-3682771BE87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E11E44F-25E0-478D-AB90-FD31AAEF57C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70916C0-57E2-4F21-96AA-FD5D3673BEB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9D66E4-A403-40F2-AABF-C7BA15CE543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C769D8C-0AD5-46EC-BAD5-13879AF0884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9B3F95E-446B-4FFE-B9C7-5DB91B8FAD2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663C944-7890-4171-9F41-98320506FF8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11B7623-1055-4DC8-86EB-ACDB91FAE93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C7D338F-D61D-44FB-8F14-F108C7EAD50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368D220-DE7F-4790-94A1-F397E6500B5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A35506A-6E64-43D1-9BE7-E854C331179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09CB685-4B96-4392-B7B0-F4FADC7BDDE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E4ECB73-5537-4CA0-8E96-C92BA834F03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37D4FF1-4E6D-47BC-AB72-A46494FB173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E61C61E-0459-4289-BA6C-2AB718ADC66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D29F424-52F5-4B15-8C25-9BC577234F8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65703C3-A9F5-47EC-BA01-3FEAC66C33F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5A02132-570B-4BE1-99D8-06D51F4C6BD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9393070-D73A-478A-AC40-FC4A5438A39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904C6F4-BB58-4356-A649-D61683CA3FC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BCA6BB4-2F48-44A2-B8F9-8A973103D2E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4437E74-3EDE-41C9-A1F8-85033DBCCA0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89D1F50-7656-4BE9-B6A2-9C329D64C01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47AFD8C-780F-45EE-96FD-180FC992A2C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0D9EFD7-DFD9-4085-A0CE-D0BC1C67BB2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AE9715C-C1B6-4F8A-A525-A5227679504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D0BAECD-83D3-481A-A4F4-068DD3CA11E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1458D1C7-2669-41C9-B5AC-71204455E433}"/>
            </a:ext>
          </a:extLst>
        </xdr:cNvPr>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7553BDA9-5DD5-4768-B416-714F6BA2D2E7}"/>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757BAE6B-0DA5-4128-B229-0FC42F4A79D1}"/>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CC41145A-1AEE-4119-9C79-73C7195D1E6F}"/>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2F0B28EE-D04F-41CC-815D-FE24EBD04576}"/>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a:extLst>
            <a:ext uri="{FF2B5EF4-FFF2-40B4-BE49-F238E27FC236}">
              <a16:creationId xmlns:a16="http://schemas.microsoft.com/office/drawing/2014/main" id="{8E554D98-58BE-4EB2-9125-43E6813EF6A0}"/>
            </a:ext>
          </a:extLst>
        </xdr:cNvPr>
        <xdr:cNvSpPr txBox="1"/>
      </xdr:nvSpPr>
      <xdr:spPr>
        <a:xfrm>
          <a:off x="4673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2D0CFC44-028A-4E7A-AB6B-132B8186ACBA}"/>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E1EAD392-2D93-4A10-B8F1-44E7D5637866}"/>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id="{D15FDA6B-E776-446B-BAA4-2B41E38C95FF}"/>
            </a:ext>
          </a:extLst>
        </xdr:cNvPr>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845064F6-8B7F-4867-BB77-AD0AA6EB60AF}"/>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id="{8AE34702-DC2B-4A86-9CE4-062A3477508C}"/>
            </a:ext>
          </a:extLst>
        </xdr:cNvPr>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9DDACF3-9C5E-41A4-BF04-B587D5034E9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4C4FCCA-79CD-4908-95F1-787E263B8D2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2BB75E1-9D6B-4C4B-B36B-25400436226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0E342EF-5DC4-4D33-9281-1282123475A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69A2E93-A5CC-42FA-A908-42DF30C0E9B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107315</xdr:rowOff>
    </xdr:from>
    <xdr:to>
      <xdr:col>20</xdr:col>
      <xdr:colOff>38100</xdr:colOff>
      <xdr:row>41</xdr:row>
      <xdr:rowOff>37465</xdr:rowOff>
    </xdr:to>
    <xdr:sp macro="" textlink="">
      <xdr:nvSpPr>
        <xdr:cNvPr id="73" name="楕円 72">
          <a:extLst>
            <a:ext uri="{FF2B5EF4-FFF2-40B4-BE49-F238E27FC236}">
              <a16:creationId xmlns:a16="http://schemas.microsoft.com/office/drawing/2014/main" id="{C317FB66-8CBE-4F3F-8401-E3858F5557F7}"/>
            </a:ext>
          </a:extLst>
        </xdr:cNvPr>
        <xdr:cNvSpPr/>
      </xdr:nvSpPr>
      <xdr:spPr>
        <a:xfrm>
          <a:off x="3746500" y="69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139700</xdr:rowOff>
    </xdr:from>
    <xdr:to>
      <xdr:col>15</xdr:col>
      <xdr:colOff>101600</xdr:colOff>
      <xdr:row>41</xdr:row>
      <xdr:rowOff>69850</xdr:rowOff>
    </xdr:to>
    <xdr:sp macro="" textlink="">
      <xdr:nvSpPr>
        <xdr:cNvPr id="74" name="楕円 73">
          <a:extLst>
            <a:ext uri="{FF2B5EF4-FFF2-40B4-BE49-F238E27FC236}">
              <a16:creationId xmlns:a16="http://schemas.microsoft.com/office/drawing/2014/main" id="{1E9205A3-7683-4DF2-9212-6883E165C2F2}"/>
            </a:ext>
          </a:extLst>
        </xdr:cNvPr>
        <xdr:cNvSpPr/>
      </xdr:nvSpPr>
      <xdr:spPr>
        <a:xfrm>
          <a:off x="2857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158115</xdr:rowOff>
    </xdr:from>
    <xdr:to>
      <xdr:col>19</xdr:col>
      <xdr:colOff>177800</xdr:colOff>
      <xdr:row>41</xdr:row>
      <xdr:rowOff>19050</xdr:rowOff>
    </xdr:to>
    <xdr:cxnSp macro="">
      <xdr:nvCxnSpPr>
        <xdr:cNvPr id="75" name="直線コネクタ 74">
          <a:extLst>
            <a:ext uri="{FF2B5EF4-FFF2-40B4-BE49-F238E27FC236}">
              <a16:creationId xmlns:a16="http://schemas.microsoft.com/office/drawing/2014/main" id="{9375C29A-5B8A-47A0-BE20-B42DC9EC1FBC}"/>
            </a:ext>
          </a:extLst>
        </xdr:cNvPr>
        <xdr:cNvCxnSpPr/>
      </xdr:nvCxnSpPr>
      <xdr:spPr>
        <a:xfrm flipV="1">
          <a:off x="2908300" y="70161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21590</xdr:rowOff>
    </xdr:from>
    <xdr:to>
      <xdr:col>10</xdr:col>
      <xdr:colOff>165100</xdr:colOff>
      <xdr:row>41</xdr:row>
      <xdr:rowOff>123190</xdr:rowOff>
    </xdr:to>
    <xdr:sp macro="" textlink="">
      <xdr:nvSpPr>
        <xdr:cNvPr id="76" name="楕円 75">
          <a:extLst>
            <a:ext uri="{FF2B5EF4-FFF2-40B4-BE49-F238E27FC236}">
              <a16:creationId xmlns:a16="http://schemas.microsoft.com/office/drawing/2014/main" id="{B5C9BB4D-1DBA-4ADB-B4C0-D2BCF4844D21}"/>
            </a:ext>
          </a:extLst>
        </xdr:cNvPr>
        <xdr:cNvSpPr/>
      </xdr:nvSpPr>
      <xdr:spPr>
        <a:xfrm>
          <a:off x="1968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19050</xdr:rowOff>
    </xdr:from>
    <xdr:to>
      <xdr:col>15</xdr:col>
      <xdr:colOff>50800</xdr:colOff>
      <xdr:row>41</xdr:row>
      <xdr:rowOff>72390</xdr:rowOff>
    </xdr:to>
    <xdr:cxnSp macro="">
      <xdr:nvCxnSpPr>
        <xdr:cNvPr id="77" name="直線コネクタ 76">
          <a:extLst>
            <a:ext uri="{FF2B5EF4-FFF2-40B4-BE49-F238E27FC236}">
              <a16:creationId xmlns:a16="http://schemas.microsoft.com/office/drawing/2014/main" id="{137E13B6-41B2-47E2-81D3-A8A01F3022F5}"/>
            </a:ext>
          </a:extLst>
        </xdr:cNvPr>
        <xdr:cNvCxnSpPr/>
      </xdr:nvCxnSpPr>
      <xdr:spPr>
        <a:xfrm flipV="1">
          <a:off x="2019300" y="7048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48260</xdr:rowOff>
    </xdr:from>
    <xdr:to>
      <xdr:col>6</xdr:col>
      <xdr:colOff>38100</xdr:colOff>
      <xdr:row>41</xdr:row>
      <xdr:rowOff>149860</xdr:rowOff>
    </xdr:to>
    <xdr:sp macro="" textlink="">
      <xdr:nvSpPr>
        <xdr:cNvPr id="78" name="楕円 77">
          <a:extLst>
            <a:ext uri="{FF2B5EF4-FFF2-40B4-BE49-F238E27FC236}">
              <a16:creationId xmlns:a16="http://schemas.microsoft.com/office/drawing/2014/main" id="{6432508F-9FFD-41F7-9CD0-C252E7358F23}"/>
            </a:ext>
          </a:extLst>
        </xdr:cNvPr>
        <xdr:cNvSpPr/>
      </xdr:nvSpPr>
      <xdr:spPr>
        <a:xfrm>
          <a:off x="1079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72390</xdr:rowOff>
    </xdr:from>
    <xdr:to>
      <xdr:col>10</xdr:col>
      <xdr:colOff>114300</xdr:colOff>
      <xdr:row>41</xdr:row>
      <xdr:rowOff>99060</xdr:rowOff>
    </xdr:to>
    <xdr:cxnSp macro="">
      <xdr:nvCxnSpPr>
        <xdr:cNvPr id="79" name="直線コネクタ 78">
          <a:extLst>
            <a:ext uri="{FF2B5EF4-FFF2-40B4-BE49-F238E27FC236}">
              <a16:creationId xmlns:a16="http://schemas.microsoft.com/office/drawing/2014/main" id="{BE256F40-3950-40BD-B632-DC0525E1BB2D}"/>
            </a:ext>
          </a:extLst>
        </xdr:cNvPr>
        <xdr:cNvCxnSpPr/>
      </xdr:nvCxnSpPr>
      <xdr:spPr>
        <a:xfrm flipV="1">
          <a:off x="1130300" y="71018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0" name="n_1aveValue【道路】&#10;有形固定資産減価償却率">
          <a:extLst>
            <a:ext uri="{FF2B5EF4-FFF2-40B4-BE49-F238E27FC236}">
              <a16:creationId xmlns:a16="http://schemas.microsoft.com/office/drawing/2014/main" id="{BCA4E4AA-A555-465D-A5FB-6FC38083F277}"/>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113047</xdr:rowOff>
    </xdr:from>
    <xdr:ext cx="405111" cy="259045"/>
    <xdr:sp macro="" textlink="">
      <xdr:nvSpPr>
        <xdr:cNvPr id="81" name="n_2aveValue【道路】&#10;有形固定資産減価償却率">
          <a:extLst>
            <a:ext uri="{FF2B5EF4-FFF2-40B4-BE49-F238E27FC236}">
              <a16:creationId xmlns:a16="http://schemas.microsoft.com/office/drawing/2014/main" id="{20D5F259-2F25-4CFB-B2B3-987FC7D0C74A}"/>
            </a:ext>
          </a:extLst>
        </xdr:cNvPr>
        <xdr:cNvSpPr txBox="1"/>
      </xdr:nvSpPr>
      <xdr:spPr>
        <a:xfrm>
          <a:off x="2705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2" name="n_3aveValue【道路】&#10;有形固定資産減価償却率">
          <a:extLst>
            <a:ext uri="{FF2B5EF4-FFF2-40B4-BE49-F238E27FC236}">
              <a16:creationId xmlns:a16="http://schemas.microsoft.com/office/drawing/2014/main" id="{1B425BC6-FB55-4226-B782-8C1125A2CA6D}"/>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55897</xdr:rowOff>
    </xdr:from>
    <xdr:ext cx="405111" cy="259045"/>
    <xdr:sp macro="" textlink="">
      <xdr:nvSpPr>
        <xdr:cNvPr id="83" name="n_4aveValue【道路】&#10;有形固定資産減価償却率">
          <a:extLst>
            <a:ext uri="{FF2B5EF4-FFF2-40B4-BE49-F238E27FC236}">
              <a16:creationId xmlns:a16="http://schemas.microsoft.com/office/drawing/2014/main" id="{53B80ADA-7ECB-4C16-AB8B-F6DD3678BD7C}"/>
            </a:ext>
          </a:extLst>
        </xdr:cNvPr>
        <xdr:cNvSpPr txBox="1"/>
      </xdr:nvSpPr>
      <xdr:spPr>
        <a:xfrm>
          <a:off x="927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28592</xdr:rowOff>
    </xdr:from>
    <xdr:ext cx="405111" cy="259045"/>
    <xdr:sp macro="" textlink="">
      <xdr:nvSpPr>
        <xdr:cNvPr id="84" name="n_1mainValue【道路】&#10;有形固定資産減価償却率">
          <a:extLst>
            <a:ext uri="{FF2B5EF4-FFF2-40B4-BE49-F238E27FC236}">
              <a16:creationId xmlns:a16="http://schemas.microsoft.com/office/drawing/2014/main" id="{72276AD4-2CC8-410E-84B9-9456565A499B}"/>
            </a:ext>
          </a:extLst>
        </xdr:cNvPr>
        <xdr:cNvSpPr txBox="1"/>
      </xdr:nvSpPr>
      <xdr:spPr>
        <a:xfrm>
          <a:off x="3582044"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60977</xdr:rowOff>
    </xdr:from>
    <xdr:ext cx="405111" cy="259045"/>
    <xdr:sp macro="" textlink="">
      <xdr:nvSpPr>
        <xdr:cNvPr id="85" name="n_2mainValue【道路】&#10;有形固定資産減価償却率">
          <a:extLst>
            <a:ext uri="{FF2B5EF4-FFF2-40B4-BE49-F238E27FC236}">
              <a16:creationId xmlns:a16="http://schemas.microsoft.com/office/drawing/2014/main" id="{E83A46D7-44C7-45EE-9D96-CF8D61E81C5A}"/>
            </a:ext>
          </a:extLst>
        </xdr:cNvPr>
        <xdr:cNvSpPr txBox="1"/>
      </xdr:nvSpPr>
      <xdr:spPr>
        <a:xfrm>
          <a:off x="2705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114317</xdr:rowOff>
    </xdr:from>
    <xdr:ext cx="405111" cy="259045"/>
    <xdr:sp macro="" textlink="">
      <xdr:nvSpPr>
        <xdr:cNvPr id="86" name="n_3mainValue【道路】&#10;有形固定資産減価償却率">
          <a:extLst>
            <a:ext uri="{FF2B5EF4-FFF2-40B4-BE49-F238E27FC236}">
              <a16:creationId xmlns:a16="http://schemas.microsoft.com/office/drawing/2014/main" id="{1B98B8F7-DD77-42E4-89B1-D7EEA243EB8A}"/>
            </a:ext>
          </a:extLst>
        </xdr:cNvPr>
        <xdr:cNvSpPr txBox="1"/>
      </xdr:nvSpPr>
      <xdr:spPr>
        <a:xfrm>
          <a:off x="1816744"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140987</xdr:rowOff>
    </xdr:from>
    <xdr:ext cx="405111" cy="259045"/>
    <xdr:sp macro="" textlink="">
      <xdr:nvSpPr>
        <xdr:cNvPr id="87" name="n_4mainValue【道路】&#10;有形固定資産減価償却率">
          <a:extLst>
            <a:ext uri="{FF2B5EF4-FFF2-40B4-BE49-F238E27FC236}">
              <a16:creationId xmlns:a16="http://schemas.microsoft.com/office/drawing/2014/main" id="{0F81CB02-C610-44DC-BBE4-DB94BCB6A429}"/>
            </a:ext>
          </a:extLst>
        </xdr:cNvPr>
        <xdr:cNvSpPr txBox="1"/>
      </xdr:nvSpPr>
      <xdr:spPr>
        <a:xfrm>
          <a:off x="927744"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88DCF5F2-E208-4760-8FB4-6B84DF2B190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86EB5E7C-C421-4EC2-AAB4-84F88528F80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771A5489-BD18-4329-B8C6-D488BCDA112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8540563-6BBB-46B1-A747-57322FFFF38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D0395020-4072-4A71-A469-6A94A8BB632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9FB1C168-6E14-4E9A-9A00-7FE0651F5BE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1187F70A-9A16-4B4D-A7E8-29EEC4B1430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1EF84519-CFA6-453B-A62B-8753C2AA9A5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196A5D2-859E-488B-A234-F7FCE8078E5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BE7072DF-CEE8-47A6-B7B9-F76F4BEC855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0C833985-7EFC-4D92-9325-07534244E76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FFCEF5EF-6459-451B-A8EB-B0601EA4410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EF688AC1-7F7D-4B64-BE90-B24DCFC5C41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8602F402-01A7-41F9-BEDB-0C582F27DDF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38E535BE-598F-4F01-B2CB-28F5D6E0A70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116D6855-2257-47AA-9DEB-506F3B43A02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E8F07E36-C85F-4949-ADBB-2044561BAFD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A7E1C6A6-225D-4B16-AF6F-2570070DE89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F43E3629-ED5F-48FD-A94C-FC156481F1B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419C9C18-466E-427C-BC43-21A1D09D262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8303CE6A-32D6-40C0-A8AE-6E492CA4648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id="{5BF7D81A-E143-4044-9DF6-5B1BDF12B24C}"/>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3EC6725C-5A49-45A2-B174-BB58E07721D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1" name="直線コネクタ 110">
          <a:extLst>
            <a:ext uri="{FF2B5EF4-FFF2-40B4-BE49-F238E27FC236}">
              <a16:creationId xmlns:a16="http://schemas.microsoft.com/office/drawing/2014/main" id="{E0C96CBB-9F72-4E02-8BEC-04851AB11D89}"/>
            </a:ext>
          </a:extLst>
        </xdr:cNvPr>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2" name="【道路】&#10;一人当たり延長最小値テキスト">
          <a:extLst>
            <a:ext uri="{FF2B5EF4-FFF2-40B4-BE49-F238E27FC236}">
              <a16:creationId xmlns:a16="http://schemas.microsoft.com/office/drawing/2014/main" id="{C9C78F3F-4924-435D-8A24-EA9159B869CE}"/>
            </a:ext>
          </a:extLst>
        </xdr:cNvPr>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3" name="直線コネクタ 112">
          <a:extLst>
            <a:ext uri="{FF2B5EF4-FFF2-40B4-BE49-F238E27FC236}">
              <a16:creationId xmlns:a16="http://schemas.microsoft.com/office/drawing/2014/main" id="{865C50EE-6DEF-4D0A-B12D-7BF7DF0BA536}"/>
            </a:ext>
          </a:extLst>
        </xdr:cNvPr>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4" name="【道路】&#10;一人当たり延長最大値テキスト">
          <a:extLst>
            <a:ext uri="{FF2B5EF4-FFF2-40B4-BE49-F238E27FC236}">
              <a16:creationId xmlns:a16="http://schemas.microsoft.com/office/drawing/2014/main" id="{D1AC4721-D6AB-4003-8D00-B93968F7D507}"/>
            </a:ext>
          </a:extLst>
        </xdr:cNvPr>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5" name="直線コネクタ 114">
          <a:extLst>
            <a:ext uri="{FF2B5EF4-FFF2-40B4-BE49-F238E27FC236}">
              <a16:creationId xmlns:a16="http://schemas.microsoft.com/office/drawing/2014/main" id="{14268721-B288-48E3-908D-A9FB4DEDDC04}"/>
            </a:ext>
          </a:extLst>
        </xdr:cNvPr>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28363</xdr:rowOff>
    </xdr:from>
    <xdr:ext cx="469744" cy="259045"/>
    <xdr:sp macro="" textlink="">
      <xdr:nvSpPr>
        <xdr:cNvPr id="116" name="【道路】&#10;一人当たり延長平均値テキスト">
          <a:extLst>
            <a:ext uri="{FF2B5EF4-FFF2-40B4-BE49-F238E27FC236}">
              <a16:creationId xmlns:a16="http://schemas.microsoft.com/office/drawing/2014/main" id="{F7501DBC-6C1C-4A36-B6A0-BF158D709F9D}"/>
            </a:ext>
          </a:extLst>
        </xdr:cNvPr>
        <xdr:cNvSpPr txBox="1"/>
      </xdr:nvSpPr>
      <xdr:spPr>
        <a:xfrm>
          <a:off x="10515600" y="6886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17" name="フローチャート: 判断 116">
          <a:extLst>
            <a:ext uri="{FF2B5EF4-FFF2-40B4-BE49-F238E27FC236}">
              <a16:creationId xmlns:a16="http://schemas.microsoft.com/office/drawing/2014/main" id="{57B835D2-EF26-41DF-925D-4CEE7A766D51}"/>
            </a:ext>
          </a:extLst>
        </xdr:cNvPr>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18" name="フローチャート: 判断 117">
          <a:extLst>
            <a:ext uri="{FF2B5EF4-FFF2-40B4-BE49-F238E27FC236}">
              <a16:creationId xmlns:a16="http://schemas.microsoft.com/office/drawing/2014/main" id="{31C57947-6A88-4310-9166-8C0EA6F41023}"/>
            </a:ext>
          </a:extLst>
        </xdr:cNvPr>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19" name="フローチャート: 判断 118">
          <a:extLst>
            <a:ext uri="{FF2B5EF4-FFF2-40B4-BE49-F238E27FC236}">
              <a16:creationId xmlns:a16="http://schemas.microsoft.com/office/drawing/2014/main" id="{F5A95293-55FC-468D-9DEE-236FA165AAD7}"/>
            </a:ext>
          </a:extLst>
        </xdr:cNvPr>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0" name="フローチャート: 判断 119">
          <a:extLst>
            <a:ext uri="{FF2B5EF4-FFF2-40B4-BE49-F238E27FC236}">
              <a16:creationId xmlns:a16="http://schemas.microsoft.com/office/drawing/2014/main" id="{65624B67-C399-410F-A826-1912929E9298}"/>
            </a:ext>
          </a:extLst>
        </xdr:cNvPr>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1" name="フローチャート: 判断 120">
          <a:extLst>
            <a:ext uri="{FF2B5EF4-FFF2-40B4-BE49-F238E27FC236}">
              <a16:creationId xmlns:a16="http://schemas.microsoft.com/office/drawing/2014/main" id="{A911CD81-5E00-4431-90C9-800316141A20}"/>
            </a:ext>
          </a:extLst>
        </xdr:cNvPr>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94F11CD-FE01-49C3-AB25-F16FE87AE2A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C124850-6717-4029-85A3-9116241B045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4345C5C-1A81-45D4-B55C-BDA106A43F5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6CF7BE5-2C0C-4793-B4CC-E0AE46B93FA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6FEFFB5-82C2-45C0-A901-8DBBDB0BF15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19914</xdr:rowOff>
    </xdr:from>
    <xdr:to>
      <xdr:col>50</xdr:col>
      <xdr:colOff>165100</xdr:colOff>
      <xdr:row>41</xdr:row>
      <xdr:rowOff>121514</xdr:rowOff>
    </xdr:to>
    <xdr:sp macro="" textlink="">
      <xdr:nvSpPr>
        <xdr:cNvPr id="127" name="楕円 126">
          <a:extLst>
            <a:ext uri="{FF2B5EF4-FFF2-40B4-BE49-F238E27FC236}">
              <a16:creationId xmlns:a16="http://schemas.microsoft.com/office/drawing/2014/main" id="{DF41D992-7530-4735-A49B-4992D0162388}"/>
            </a:ext>
          </a:extLst>
        </xdr:cNvPr>
        <xdr:cNvSpPr/>
      </xdr:nvSpPr>
      <xdr:spPr>
        <a:xfrm>
          <a:off x="9588500" y="704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20333</xdr:rowOff>
    </xdr:from>
    <xdr:to>
      <xdr:col>46</xdr:col>
      <xdr:colOff>38100</xdr:colOff>
      <xdr:row>41</xdr:row>
      <xdr:rowOff>121933</xdr:rowOff>
    </xdr:to>
    <xdr:sp macro="" textlink="">
      <xdr:nvSpPr>
        <xdr:cNvPr id="128" name="楕円 127">
          <a:extLst>
            <a:ext uri="{FF2B5EF4-FFF2-40B4-BE49-F238E27FC236}">
              <a16:creationId xmlns:a16="http://schemas.microsoft.com/office/drawing/2014/main" id="{48FDDC33-7398-4D49-B61E-7404C94A717A}"/>
            </a:ext>
          </a:extLst>
        </xdr:cNvPr>
        <xdr:cNvSpPr/>
      </xdr:nvSpPr>
      <xdr:spPr>
        <a:xfrm>
          <a:off x="8699500" y="704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70714</xdr:rowOff>
    </xdr:from>
    <xdr:to>
      <xdr:col>50</xdr:col>
      <xdr:colOff>114300</xdr:colOff>
      <xdr:row>41</xdr:row>
      <xdr:rowOff>71133</xdr:rowOff>
    </xdr:to>
    <xdr:cxnSp macro="">
      <xdr:nvCxnSpPr>
        <xdr:cNvPr id="129" name="直線コネクタ 128">
          <a:extLst>
            <a:ext uri="{FF2B5EF4-FFF2-40B4-BE49-F238E27FC236}">
              <a16:creationId xmlns:a16="http://schemas.microsoft.com/office/drawing/2014/main" id="{A2B1B1ED-1CD2-4B35-9530-DECA5BC2B303}"/>
            </a:ext>
          </a:extLst>
        </xdr:cNvPr>
        <xdr:cNvCxnSpPr/>
      </xdr:nvCxnSpPr>
      <xdr:spPr>
        <a:xfrm flipV="1">
          <a:off x="8750300" y="7100164"/>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20256</xdr:rowOff>
    </xdr:from>
    <xdr:to>
      <xdr:col>41</xdr:col>
      <xdr:colOff>101600</xdr:colOff>
      <xdr:row>41</xdr:row>
      <xdr:rowOff>121856</xdr:rowOff>
    </xdr:to>
    <xdr:sp macro="" textlink="">
      <xdr:nvSpPr>
        <xdr:cNvPr id="130" name="楕円 129">
          <a:extLst>
            <a:ext uri="{FF2B5EF4-FFF2-40B4-BE49-F238E27FC236}">
              <a16:creationId xmlns:a16="http://schemas.microsoft.com/office/drawing/2014/main" id="{0046BCD4-C872-42F2-A065-4235D1047AB5}"/>
            </a:ext>
          </a:extLst>
        </xdr:cNvPr>
        <xdr:cNvSpPr/>
      </xdr:nvSpPr>
      <xdr:spPr>
        <a:xfrm>
          <a:off x="7810500" y="704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71056</xdr:rowOff>
    </xdr:from>
    <xdr:to>
      <xdr:col>45</xdr:col>
      <xdr:colOff>177800</xdr:colOff>
      <xdr:row>41</xdr:row>
      <xdr:rowOff>71133</xdr:rowOff>
    </xdr:to>
    <xdr:cxnSp macro="">
      <xdr:nvCxnSpPr>
        <xdr:cNvPr id="131" name="直線コネクタ 130">
          <a:extLst>
            <a:ext uri="{FF2B5EF4-FFF2-40B4-BE49-F238E27FC236}">
              <a16:creationId xmlns:a16="http://schemas.microsoft.com/office/drawing/2014/main" id="{1FAB8954-8EBD-4928-833A-B7FEF6F55FC2}"/>
            </a:ext>
          </a:extLst>
        </xdr:cNvPr>
        <xdr:cNvCxnSpPr/>
      </xdr:nvCxnSpPr>
      <xdr:spPr>
        <a:xfrm>
          <a:off x="7861300" y="7100506"/>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20371</xdr:rowOff>
    </xdr:from>
    <xdr:to>
      <xdr:col>36</xdr:col>
      <xdr:colOff>165100</xdr:colOff>
      <xdr:row>41</xdr:row>
      <xdr:rowOff>121971</xdr:rowOff>
    </xdr:to>
    <xdr:sp macro="" textlink="">
      <xdr:nvSpPr>
        <xdr:cNvPr id="132" name="楕円 131">
          <a:extLst>
            <a:ext uri="{FF2B5EF4-FFF2-40B4-BE49-F238E27FC236}">
              <a16:creationId xmlns:a16="http://schemas.microsoft.com/office/drawing/2014/main" id="{528A39A9-C945-4CDB-BCAB-011FBB7A0813}"/>
            </a:ext>
          </a:extLst>
        </xdr:cNvPr>
        <xdr:cNvSpPr/>
      </xdr:nvSpPr>
      <xdr:spPr>
        <a:xfrm>
          <a:off x="6921500" y="704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71056</xdr:rowOff>
    </xdr:from>
    <xdr:to>
      <xdr:col>41</xdr:col>
      <xdr:colOff>50800</xdr:colOff>
      <xdr:row>41</xdr:row>
      <xdr:rowOff>71171</xdr:rowOff>
    </xdr:to>
    <xdr:cxnSp macro="">
      <xdr:nvCxnSpPr>
        <xdr:cNvPr id="133" name="直線コネクタ 132">
          <a:extLst>
            <a:ext uri="{FF2B5EF4-FFF2-40B4-BE49-F238E27FC236}">
              <a16:creationId xmlns:a16="http://schemas.microsoft.com/office/drawing/2014/main" id="{A5ACFBDB-F30D-4007-97B1-AD1DA33EDB2D}"/>
            </a:ext>
          </a:extLst>
        </xdr:cNvPr>
        <xdr:cNvCxnSpPr/>
      </xdr:nvCxnSpPr>
      <xdr:spPr>
        <a:xfrm flipV="1">
          <a:off x="6972300" y="7100506"/>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34" name="n_1aveValue【道路】&#10;一人当たり延長">
          <a:extLst>
            <a:ext uri="{FF2B5EF4-FFF2-40B4-BE49-F238E27FC236}">
              <a16:creationId xmlns:a16="http://schemas.microsoft.com/office/drawing/2014/main" id="{B0C139DD-81AE-4E91-B576-994C6F64E6F0}"/>
            </a:ext>
          </a:extLst>
        </xdr:cNvPr>
        <xdr:cNvSpPr txBox="1"/>
      </xdr:nvSpPr>
      <xdr:spPr>
        <a:xfrm>
          <a:off x="93917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13796</xdr:rowOff>
    </xdr:from>
    <xdr:ext cx="469744" cy="259045"/>
    <xdr:sp macro="" textlink="">
      <xdr:nvSpPr>
        <xdr:cNvPr id="135" name="n_2aveValue【道路】&#10;一人当たり延長">
          <a:extLst>
            <a:ext uri="{FF2B5EF4-FFF2-40B4-BE49-F238E27FC236}">
              <a16:creationId xmlns:a16="http://schemas.microsoft.com/office/drawing/2014/main" id="{6766AA9E-56FF-4BB5-BB21-6092B3F4F19A}"/>
            </a:ext>
          </a:extLst>
        </xdr:cNvPr>
        <xdr:cNvSpPr txBox="1"/>
      </xdr:nvSpPr>
      <xdr:spPr>
        <a:xfrm>
          <a:off x="8515427" y="67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36" name="n_3aveValue【道路】&#10;一人当たり延長">
          <a:extLst>
            <a:ext uri="{FF2B5EF4-FFF2-40B4-BE49-F238E27FC236}">
              <a16:creationId xmlns:a16="http://schemas.microsoft.com/office/drawing/2014/main" id="{C7A62126-5940-42F7-8C9E-83FB9B5B7C75}"/>
            </a:ext>
          </a:extLst>
        </xdr:cNvPr>
        <xdr:cNvSpPr txBox="1"/>
      </xdr:nvSpPr>
      <xdr:spPr>
        <a:xfrm>
          <a:off x="7626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16959</xdr:rowOff>
    </xdr:from>
    <xdr:ext cx="469744" cy="259045"/>
    <xdr:sp macro="" textlink="">
      <xdr:nvSpPr>
        <xdr:cNvPr id="137" name="n_4aveValue【道路】&#10;一人当たり延長">
          <a:extLst>
            <a:ext uri="{FF2B5EF4-FFF2-40B4-BE49-F238E27FC236}">
              <a16:creationId xmlns:a16="http://schemas.microsoft.com/office/drawing/2014/main" id="{D00C770E-4A9E-410C-B069-F824404100FB}"/>
            </a:ext>
          </a:extLst>
        </xdr:cNvPr>
        <xdr:cNvSpPr txBox="1"/>
      </xdr:nvSpPr>
      <xdr:spPr>
        <a:xfrm>
          <a:off x="6737427" y="670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112641</xdr:rowOff>
    </xdr:from>
    <xdr:ext cx="469744" cy="259045"/>
    <xdr:sp macro="" textlink="">
      <xdr:nvSpPr>
        <xdr:cNvPr id="138" name="n_1mainValue【道路】&#10;一人当たり延長">
          <a:extLst>
            <a:ext uri="{FF2B5EF4-FFF2-40B4-BE49-F238E27FC236}">
              <a16:creationId xmlns:a16="http://schemas.microsoft.com/office/drawing/2014/main" id="{31AB5517-6A54-4199-AE42-101B7E80F013}"/>
            </a:ext>
          </a:extLst>
        </xdr:cNvPr>
        <xdr:cNvSpPr txBox="1"/>
      </xdr:nvSpPr>
      <xdr:spPr>
        <a:xfrm>
          <a:off x="9391727" y="714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113060</xdr:rowOff>
    </xdr:from>
    <xdr:ext cx="469744" cy="259045"/>
    <xdr:sp macro="" textlink="">
      <xdr:nvSpPr>
        <xdr:cNvPr id="139" name="n_2mainValue【道路】&#10;一人当たり延長">
          <a:extLst>
            <a:ext uri="{FF2B5EF4-FFF2-40B4-BE49-F238E27FC236}">
              <a16:creationId xmlns:a16="http://schemas.microsoft.com/office/drawing/2014/main" id="{BFBC8E4E-3262-4816-B2F2-E39C3044FD8B}"/>
            </a:ext>
          </a:extLst>
        </xdr:cNvPr>
        <xdr:cNvSpPr txBox="1"/>
      </xdr:nvSpPr>
      <xdr:spPr>
        <a:xfrm>
          <a:off x="8515427" y="714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112983</xdr:rowOff>
    </xdr:from>
    <xdr:ext cx="469744" cy="259045"/>
    <xdr:sp macro="" textlink="">
      <xdr:nvSpPr>
        <xdr:cNvPr id="140" name="n_3mainValue【道路】&#10;一人当たり延長">
          <a:extLst>
            <a:ext uri="{FF2B5EF4-FFF2-40B4-BE49-F238E27FC236}">
              <a16:creationId xmlns:a16="http://schemas.microsoft.com/office/drawing/2014/main" id="{4B4BDF11-55FC-4AF2-AD2D-00B60911E869}"/>
            </a:ext>
          </a:extLst>
        </xdr:cNvPr>
        <xdr:cNvSpPr txBox="1"/>
      </xdr:nvSpPr>
      <xdr:spPr>
        <a:xfrm>
          <a:off x="7626427" y="714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113098</xdr:rowOff>
    </xdr:from>
    <xdr:ext cx="469744" cy="259045"/>
    <xdr:sp macro="" textlink="">
      <xdr:nvSpPr>
        <xdr:cNvPr id="141" name="n_4mainValue【道路】&#10;一人当たり延長">
          <a:extLst>
            <a:ext uri="{FF2B5EF4-FFF2-40B4-BE49-F238E27FC236}">
              <a16:creationId xmlns:a16="http://schemas.microsoft.com/office/drawing/2014/main" id="{42AB9047-929F-42C0-A019-1DD38A14D4C8}"/>
            </a:ext>
          </a:extLst>
        </xdr:cNvPr>
        <xdr:cNvSpPr txBox="1"/>
      </xdr:nvSpPr>
      <xdr:spPr>
        <a:xfrm>
          <a:off x="6737427" y="714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DE217CC3-D98B-481D-B12D-1771FAD112F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B515CBBB-C358-4DD3-B72C-C8F0547BD5A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322AA10A-E333-47FF-BFF8-97CBABC9C5D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121EAB66-CE16-49D9-A4E4-878C2F7D5EE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23B4E1EC-4027-44C1-928E-2803AB5B85B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442E3B94-F057-4912-BF21-E4F8AEE4635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2C4490FD-E966-4390-9CFE-9E45F7DDA1F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44CDFA9E-2126-4BE7-83C1-1CA332E26F0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F4170FA0-A03D-43F9-BB34-3B9F716BD4D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E229D7C3-11C2-4CC9-B3CA-07D91C9ABBF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45A18C30-EFFA-4A53-ACD5-4A2626AA413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CD7CFEC7-9610-48AE-B1F4-05694F01AE4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CB8A28FB-7B78-4DCA-AE43-61DE8603D8B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B8768899-DECC-4C44-860E-FE8C5A14733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3D46A74A-133A-49CD-80B3-DB2DD904D88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4B6BDB65-D685-4664-9882-C49C9581753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281CF91D-AEF5-42F1-9718-CF10C0D8C99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A0258FBB-B701-4048-86E9-591C7CD15D9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F96B37D4-397A-4078-B404-8744299009C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14A66A82-53F5-4542-94F5-D9550B93B37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F2B2231B-999C-46B3-BAFB-2EC4511A486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2A3EF841-6745-4030-BA35-52FA4AA8D28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7CD3F249-81D4-4D08-BC2B-4C9303BBC6C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DBEEB861-16B4-4CE0-900E-62C6D3691D9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4FABE1B3-0AF0-4B76-825F-BDA75AFD622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67" name="直線コネクタ 166">
          <a:extLst>
            <a:ext uri="{FF2B5EF4-FFF2-40B4-BE49-F238E27FC236}">
              <a16:creationId xmlns:a16="http://schemas.microsoft.com/office/drawing/2014/main" id="{870A7BDC-8214-4539-BABF-8DE7B09D7DF5}"/>
            </a:ext>
          </a:extLst>
        </xdr:cNvPr>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5B991966-7770-4D1D-A1C6-19B51D7854EA}"/>
            </a:ext>
          </a:extLst>
        </xdr:cNvPr>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69" name="直線コネクタ 168">
          <a:extLst>
            <a:ext uri="{FF2B5EF4-FFF2-40B4-BE49-F238E27FC236}">
              <a16:creationId xmlns:a16="http://schemas.microsoft.com/office/drawing/2014/main" id="{AFE0DD4F-F15D-4D93-B936-6B1C305CC451}"/>
            </a:ext>
          </a:extLst>
        </xdr:cNvPr>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2603B6B3-7742-4771-B6EC-144F3474AB07}"/>
            </a:ext>
          </a:extLst>
        </xdr:cNvPr>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1" name="直線コネクタ 170">
          <a:extLst>
            <a:ext uri="{FF2B5EF4-FFF2-40B4-BE49-F238E27FC236}">
              <a16:creationId xmlns:a16="http://schemas.microsoft.com/office/drawing/2014/main" id="{7D9C6AB0-BA85-4262-B609-A5711C379B10}"/>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3C5B06D7-099B-4C87-811A-D4DCAFC558CF}"/>
            </a:ext>
          </a:extLst>
        </xdr:cNvPr>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3" name="フローチャート: 判断 172">
          <a:extLst>
            <a:ext uri="{FF2B5EF4-FFF2-40B4-BE49-F238E27FC236}">
              <a16:creationId xmlns:a16="http://schemas.microsoft.com/office/drawing/2014/main" id="{C96FD736-4033-4B25-9583-C382E1703C53}"/>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74" name="フローチャート: 判断 173">
          <a:extLst>
            <a:ext uri="{FF2B5EF4-FFF2-40B4-BE49-F238E27FC236}">
              <a16:creationId xmlns:a16="http://schemas.microsoft.com/office/drawing/2014/main" id="{4EA4C35E-F43E-455D-8115-7921CFD98A82}"/>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75" name="フローチャート: 判断 174">
          <a:extLst>
            <a:ext uri="{FF2B5EF4-FFF2-40B4-BE49-F238E27FC236}">
              <a16:creationId xmlns:a16="http://schemas.microsoft.com/office/drawing/2014/main" id="{D6642BB9-E45F-4640-B57A-83114E8A7B57}"/>
            </a:ext>
          </a:extLst>
        </xdr:cNvPr>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76" name="フローチャート: 判断 175">
          <a:extLst>
            <a:ext uri="{FF2B5EF4-FFF2-40B4-BE49-F238E27FC236}">
              <a16:creationId xmlns:a16="http://schemas.microsoft.com/office/drawing/2014/main" id="{1F2929FB-8B51-4D37-B64B-39E06D199022}"/>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77" name="フローチャート: 判断 176">
          <a:extLst>
            <a:ext uri="{FF2B5EF4-FFF2-40B4-BE49-F238E27FC236}">
              <a16:creationId xmlns:a16="http://schemas.microsoft.com/office/drawing/2014/main" id="{7C35C875-CE19-4DE0-B45D-B2C17C1EC031}"/>
            </a:ext>
          </a:extLst>
        </xdr:cNvPr>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3A933512-DF06-412B-9685-3EC53D6242F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489617D2-A3A3-49AF-BC62-120A5C3E383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80F97B49-F7EB-4FA8-9F8A-3C0A86F9689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426EB20-F0F3-457C-AF6C-20F2403D401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CBF4F7E-1D08-417A-A02F-1FA45979B78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81462</xdr:rowOff>
    </xdr:from>
    <xdr:to>
      <xdr:col>20</xdr:col>
      <xdr:colOff>38100</xdr:colOff>
      <xdr:row>60</xdr:row>
      <xdr:rowOff>11612</xdr:rowOff>
    </xdr:to>
    <xdr:sp macro="" textlink="">
      <xdr:nvSpPr>
        <xdr:cNvPr id="183" name="楕円 182">
          <a:extLst>
            <a:ext uri="{FF2B5EF4-FFF2-40B4-BE49-F238E27FC236}">
              <a16:creationId xmlns:a16="http://schemas.microsoft.com/office/drawing/2014/main" id="{03121E54-4B28-4B33-A5AC-4BAA1CA451D2}"/>
            </a:ext>
          </a:extLst>
        </xdr:cNvPr>
        <xdr:cNvSpPr/>
      </xdr:nvSpPr>
      <xdr:spPr>
        <a:xfrm>
          <a:off x="3746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74930</xdr:rowOff>
    </xdr:from>
    <xdr:to>
      <xdr:col>15</xdr:col>
      <xdr:colOff>101600</xdr:colOff>
      <xdr:row>60</xdr:row>
      <xdr:rowOff>5080</xdr:rowOff>
    </xdr:to>
    <xdr:sp macro="" textlink="">
      <xdr:nvSpPr>
        <xdr:cNvPr id="184" name="楕円 183">
          <a:extLst>
            <a:ext uri="{FF2B5EF4-FFF2-40B4-BE49-F238E27FC236}">
              <a16:creationId xmlns:a16="http://schemas.microsoft.com/office/drawing/2014/main" id="{E6FA7B47-3D11-4DC2-9BA6-9CFEFAEB1D7B}"/>
            </a:ext>
          </a:extLst>
        </xdr:cNvPr>
        <xdr:cNvSpPr/>
      </xdr:nvSpPr>
      <xdr:spPr>
        <a:xfrm>
          <a:off x="2857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125730</xdr:rowOff>
    </xdr:from>
    <xdr:to>
      <xdr:col>19</xdr:col>
      <xdr:colOff>177800</xdr:colOff>
      <xdr:row>59</xdr:row>
      <xdr:rowOff>132262</xdr:rowOff>
    </xdr:to>
    <xdr:cxnSp macro="">
      <xdr:nvCxnSpPr>
        <xdr:cNvPr id="185" name="直線コネクタ 184">
          <a:extLst>
            <a:ext uri="{FF2B5EF4-FFF2-40B4-BE49-F238E27FC236}">
              <a16:creationId xmlns:a16="http://schemas.microsoft.com/office/drawing/2014/main" id="{F11EC401-BF8F-4528-A935-FA55F4EB242B}"/>
            </a:ext>
          </a:extLst>
        </xdr:cNvPr>
        <xdr:cNvCxnSpPr/>
      </xdr:nvCxnSpPr>
      <xdr:spPr>
        <a:xfrm>
          <a:off x="2908300" y="102412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40640</xdr:rowOff>
    </xdr:from>
    <xdr:to>
      <xdr:col>10</xdr:col>
      <xdr:colOff>165100</xdr:colOff>
      <xdr:row>59</xdr:row>
      <xdr:rowOff>142240</xdr:rowOff>
    </xdr:to>
    <xdr:sp macro="" textlink="">
      <xdr:nvSpPr>
        <xdr:cNvPr id="186" name="楕円 185">
          <a:extLst>
            <a:ext uri="{FF2B5EF4-FFF2-40B4-BE49-F238E27FC236}">
              <a16:creationId xmlns:a16="http://schemas.microsoft.com/office/drawing/2014/main" id="{FA4802AA-4064-405A-894C-3010A03EA69D}"/>
            </a:ext>
          </a:extLst>
        </xdr:cNvPr>
        <xdr:cNvSpPr/>
      </xdr:nvSpPr>
      <xdr:spPr>
        <a:xfrm>
          <a:off x="1968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91440</xdr:rowOff>
    </xdr:from>
    <xdr:to>
      <xdr:col>15</xdr:col>
      <xdr:colOff>50800</xdr:colOff>
      <xdr:row>59</xdr:row>
      <xdr:rowOff>125730</xdr:rowOff>
    </xdr:to>
    <xdr:cxnSp macro="">
      <xdr:nvCxnSpPr>
        <xdr:cNvPr id="187" name="直線コネクタ 186">
          <a:extLst>
            <a:ext uri="{FF2B5EF4-FFF2-40B4-BE49-F238E27FC236}">
              <a16:creationId xmlns:a16="http://schemas.microsoft.com/office/drawing/2014/main" id="{DEA4662E-3608-4239-8100-F7F5825509F0}"/>
            </a:ext>
          </a:extLst>
        </xdr:cNvPr>
        <xdr:cNvCxnSpPr/>
      </xdr:nvCxnSpPr>
      <xdr:spPr>
        <a:xfrm>
          <a:off x="2019300" y="102069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6350</xdr:rowOff>
    </xdr:from>
    <xdr:to>
      <xdr:col>6</xdr:col>
      <xdr:colOff>38100</xdr:colOff>
      <xdr:row>59</xdr:row>
      <xdr:rowOff>107950</xdr:rowOff>
    </xdr:to>
    <xdr:sp macro="" textlink="">
      <xdr:nvSpPr>
        <xdr:cNvPr id="188" name="楕円 187">
          <a:extLst>
            <a:ext uri="{FF2B5EF4-FFF2-40B4-BE49-F238E27FC236}">
              <a16:creationId xmlns:a16="http://schemas.microsoft.com/office/drawing/2014/main" id="{CDC30F77-9669-4F5C-AF42-F8D68A4F8556}"/>
            </a:ext>
          </a:extLst>
        </xdr:cNvPr>
        <xdr:cNvSpPr/>
      </xdr:nvSpPr>
      <xdr:spPr>
        <a:xfrm>
          <a:off x="1079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57150</xdr:rowOff>
    </xdr:from>
    <xdr:to>
      <xdr:col>10</xdr:col>
      <xdr:colOff>114300</xdr:colOff>
      <xdr:row>59</xdr:row>
      <xdr:rowOff>91440</xdr:rowOff>
    </xdr:to>
    <xdr:cxnSp macro="">
      <xdr:nvCxnSpPr>
        <xdr:cNvPr id="189" name="直線コネクタ 188">
          <a:extLst>
            <a:ext uri="{FF2B5EF4-FFF2-40B4-BE49-F238E27FC236}">
              <a16:creationId xmlns:a16="http://schemas.microsoft.com/office/drawing/2014/main" id="{ABACF2F7-82BF-4C3E-8D66-B4192F55615E}"/>
            </a:ext>
          </a:extLst>
        </xdr:cNvPr>
        <xdr:cNvCxnSpPr/>
      </xdr:nvCxnSpPr>
      <xdr:spPr>
        <a:xfrm>
          <a:off x="1130300" y="101727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4DA99468-E474-4D5E-9B05-380232EF5645}"/>
            </a:ext>
          </a:extLst>
        </xdr:cNvPr>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86C11A41-4D02-4F9D-846B-CA06D303C812}"/>
            </a:ext>
          </a:extLst>
        </xdr:cNvPr>
        <xdr:cNvSpPr txBox="1"/>
      </xdr:nvSpPr>
      <xdr:spPr>
        <a:xfrm>
          <a:off x="2705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3E9D66F3-F8DF-4F21-83D1-5BD1D307C839}"/>
            </a:ext>
          </a:extLst>
        </xdr:cNvPr>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154594</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4A132B08-D1F2-4CF5-ABA4-E185998BC5C5}"/>
            </a:ext>
          </a:extLst>
        </xdr:cNvPr>
        <xdr:cNvSpPr txBox="1"/>
      </xdr:nvSpPr>
      <xdr:spPr>
        <a:xfrm>
          <a:off x="927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28139</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A8EFB713-6AF0-484D-8625-1B40BEBDEC63}"/>
            </a:ext>
          </a:extLst>
        </xdr:cNvPr>
        <xdr:cNvSpPr txBox="1"/>
      </xdr:nvSpPr>
      <xdr:spPr>
        <a:xfrm>
          <a:off x="3582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D0047AAA-EBF8-4D3D-AC60-AA11FEED2D71}"/>
            </a:ext>
          </a:extLst>
        </xdr:cNvPr>
        <xdr:cNvSpPr txBox="1"/>
      </xdr:nvSpPr>
      <xdr:spPr>
        <a:xfrm>
          <a:off x="2705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158767</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487B7964-2069-4471-A1ED-2D69FE9B7587}"/>
            </a:ext>
          </a:extLst>
        </xdr:cNvPr>
        <xdr:cNvSpPr txBox="1"/>
      </xdr:nvSpPr>
      <xdr:spPr>
        <a:xfrm>
          <a:off x="1816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124477</xdr:rowOff>
    </xdr:from>
    <xdr:ext cx="405111" cy="259045"/>
    <xdr:sp macro="" textlink="">
      <xdr:nvSpPr>
        <xdr:cNvPr id="197" name="n_4mainValue【橋りょう・トンネル】&#10;有形固定資産減価償却率">
          <a:extLst>
            <a:ext uri="{FF2B5EF4-FFF2-40B4-BE49-F238E27FC236}">
              <a16:creationId xmlns:a16="http://schemas.microsoft.com/office/drawing/2014/main" id="{92A5ACEC-4514-48E6-9C85-558D6AC7899B}"/>
            </a:ext>
          </a:extLst>
        </xdr:cNvPr>
        <xdr:cNvSpPr txBox="1"/>
      </xdr:nvSpPr>
      <xdr:spPr>
        <a:xfrm>
          <a:off x="927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97F8E3C1-EEEE-4A1C-A510-BD1BA918EAA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55213BB3-1EB3-45CD-AF90-F6419F8ECA8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D7E789C6-9003-45E0-82BF-A5134EB54FC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2BB6110C-70A1-49D7-A9F3-CB17D02E6C5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53F09B11-94BF-4C86-A984-0842F3F6A4A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781F4775-440A-4B89-9CD8-BC1FAF999ED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F0E2D666-A12B-416E-985E-BEFF3F524DD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4BF4ED4A-D93D-4FF6-A1A3-C4390965A48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215140D1-35ED-4E10-984C-91192D16C9C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FA051DBE-4C56-4E8D-B155-5DD0736CD9A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DCD9EEB5-7862-4276-B2B8-F577BC303C1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85069430-7E9F-48E1-9AC1-FA7FD298183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3409CB9B-6667-4F59-BEAC-C28AEA14D23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a:extLst>
            <a:ext uri="{FF2B5EF4-FFF2-40B4-BE49-F238E27FC236}">
              <a16:creationId xmlns:a16="http://schemas.microsoft.com/office/drawing/2014/main" id="{5D0115C2-C985-4146-8955-A07FE5B17E0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4BB63569-FD16-40DD-9B85-DB4A1AEB3D3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a:extLst>
            <a:ext uri="{FF2B5EF4-FFF2-40B4-BE49-F238E27FC236}">
              <a16:creationId xmlns:a16="http://schemas.microsoft.com/office/drawing/2014/main" id="{D47CB91A-F635-485F-8CEA-DC70011300BD}"/>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6A722AF6-C3DA-4BA3-AA4B-96C752DF7C1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a:extLst>
            <a:ext uri="{FF2B5EF4-FFF2-40B4-BE49-F238E27FC236}">
              <a16:creationId xmlns:a16="http://schemas.microsoft.com/office/drawing/2014/main" id="{19715CA0-70D7-4D69-9F4C-A8E8B3C49C2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49A011D8-50CC-4CAA-8C8E-3FB6FF57E08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FCFA3F99-F343-4E4F-BFAD-ACBA854B7AA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988FF68D-2013-4123-9130-BCC5D839C5B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92A03C66-ED58-41BF-BFF5-F9C4BA41991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7722EE14-FF6A-42A7-B273-23CBF678CBA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21" name="直線コネクタ 220">
          <a:extLst>
            <a:ext uri="{FF2B5EF4-FFF2-40B4-BE49-F238E27FC236}">
              <a16:creationId xmlns:a16="http://schemas.microsoft.com/office/drawing/2014/main" id="{ACBA2FFE-3467-4D21-932B-CCCF7FD859A4}"/>
            </a:ext>
          </a:extLst>
        </xdr:cNvPr>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id="{A9A9EA94-A756-4E14-874F-7F3F0F7C54BA}"/>
            </a:ext>
          </a:extLst>
        </xdr:cNvPr>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23" name="直線コネクタ 222">
          <a:extLst>
            <a:ext uri="{FF2B5EF4-FFF2-40B4-BE49-F238E27FC236}">
              <a16:creationId xmlns:a16="http://schemas.microsoft.com/office/drawing/2014/main" id="{26B2DFD4-34C1-4B81-AB00-FC0EE93520FD}"/>
            </a:ext>
          </a:extLst>
        </xdr:cNvPr>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15CECD2A-149C-442D-B652-E64CD211A7FC}"/>
            </a:ext>
          </a:extLst>
        </xdr:cNvPr>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25" name="直線コネクタ 224">
          <a:extLst>
            <a:ext uri="{FF2B5EF4-FFF2-40B4-BE49-F238E27FC236}">
              <a16:creationId xmlns:a16="http://schemas.microsoft.com/office/drawing/2014/main" id="{F0CC751B-4241-49FD-9A80-789D80962E7F}"/>
            </a:ext>
          </a:extLst>
        </xdr:cNvPr>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40805</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C6DFB8CB-829D-4B14-BE51-5B244BD3E31B}"/>
            </a:ext>
          </a:extLst>
        </xdr:cNvPr>
        <xdr:cNvSpPr txBox="1"/>
      </xdr:nvSpPr>
      <xdr:spPr>
        <a:xfrm>
          <a:off x="10515600" y="10842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27" name="フローチャート: 判断 226">
          <a:extLst>
            <a:ext uri="{FF2B5EF4-FFF2-40B4-BE49-F238E27FC236}">
              <a16:creationId xmlns:a16="http://schemas.microsoft.com/office/drawing/2014/main" id="{602A9075-2653-4715-B76B-EE34124A3C59}"/>
            </a:ext>
          </a:extLst>
        </xdr:cNvPr>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28" name="フローチャート: 判断 227">
          <a:extLst>
            <a:ext uri="{FF2B5EF4-FFF2-40B4-BE49-F238E27FC236}">
              <a16:creationId xmlns:a16="http://schemas.microsoft.com/office/drawing/2014/main" id="{4E769824-4C44-428B-A439-7C3E24C26F2D}"/>
            </a:ext>
          </a:extLst>
        </xdr:cNvPr>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29" name="フローチャート: 判断 228">
          <a:extLst>
            <a:ext uri="{FF2B5EF4-FFF2-40B4-BE49-F238E27FC236}">
              <a16:creationId xmlns:a16="http://schemas.microsoft.com/office/drawing/2014/main" id="{0C91647F-6D77-48E0-8BF2-72D2A481CAE1}"/>
            </a:ext>
          </a:extLst>
        </xdr:cNvPr>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0" name="フローチャート: 判断 229">
          <a:extLst>
            <a:ext uri="{FF2B5EF4-FFF2-40B4-BE49-F238E27FC236}">
              <a16:creationId xmlns:a16="http://schemas.microsoft.com/office/drawing/2014/main" id="{F1373397-416B-4C58-988D-F847677872AF}"/>
            </a:ext>
          </a:extLst>
        </xdr:cNvPr>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31" name="フローチャート: 判断 230">
          <a:extLst>
            <a:ext uri="{FF2B5EF4-FFF2-40B4-BE49-F238E27FC236}">
              <a16:creationId xmlns:a16="http://schemas.microsoft.com/office/drawing/2014/main" id="{B1409472-5D8F-43AA-8D59-314DAF5CECA5}"/>
            </a:ext>
          </a:extLst>
        </xdr:cNvPr>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73EA1ECB-BCEC-4C77-8D70-86D88A18597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E492B74C-B8EE-4901-B684-14F4732CE7A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190CDD68-E515-429B-A705-979BF4588D3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917D1117-B4CD-433E-972A-8FAC5B6DBAE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14A49120-C434-4183-9C9C-DB9828567AD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57244</xdr:rowOff>
    </xdr:from>
    <xdr:to>
      <xdr:col>50</xdr:col>
      <xdr:colOff>165100</xdr:colOff>
      <xdr:row>63</xdr:row>
      <xdr:rowOff>158844</xdr:rowOff>
    </xdr:to>
    <xdr:sp macro="" textlink="">
      <xdr:nvSpPr>
        <xdr:cNvPr id="237" name="楕円 236">
          <a:extLst>
            <a:ext uri="{FF2B5EF4-FFF2-40B4-BE49-F238E27FC236}">
              <a16:creationId xmlns:a16="http://schemas.microsoft.com/office/drawing/2014/main" id="{8013FAEB-FCA5-4EAF-9D76-BFE72A6C9DE1}"/>
            </a:ext>
          </a:extLst>
        </xdr:cNvPr>
        <xdr:cNvSpPr/>
      </xdr:nvSpPr>
      <xdr:spPr>
        <a:xfrm>
          <a:off x="9588500" y="1085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62778</xdr:rowOff>
    </xdr:from>
    <xdr:to>
      <xdr:col>46</xdr:col>
      <xdr:colOff>38100</xdr:colOff>
      <xdr:row>63</xdr:row>
      <xdr:rowOff>164378</xdr:rowOff>
    </xdr:to>
    <xdr:sp macro="" textlink="">
      <xdr:nvSpPr>
        <xdr:cNvPr id="238" name="楕円 237">
          <a:extLst>
            <a:ext uri="{FF2B5EF4-FFF2-40B4-BE49-F238E27FC236}">
              <a16:creationId xmlns:a16="http://schemas.microsoft.com/office/drawing/2014/main" id="{64F8C5A9-25E1-4F32-8351-12B6382340EC}"/>
            </a:ext>
          </a:extLst>
        </xdr:cNvPr>
        <xdr:cNvSpPr/>
      </xdr:nvSpPr>
      <xdr:spPr>
        <a:xfrm>
          <a:off x="8699500" y="1086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108044</xdr:rowOff>
    </xdr:from>
    <xdr:to>
      <xdr:col>50</xdr:col>
      <xdr:colOff>114300</xdr:colOff>
      <xdr:row>63</xdr:row>
      <xdr:rowOff>113578</xdr:rowOff>
    </xdr:to>
    <xdr:cxnSp macro="">
      <xdr:nvCxnSpPr>
        <xdr:cNvPr id="239" name="直線コネクタ 238">
          <a:extLst>
            <a:ext uri="{FF2B5EF4-FFF2-40B4-BE49-F238E27FC236}">
              <a16:creationId xmlns:a16="http://schemas.microsoft.com/office/drawing/2014/main" id="{8E355AB0-FE39-4C85-AC65-746677BA0EE4}"/>
            </a:ext>
          </a:extLst>
        </xdr:cNvPr>
        <xdr:cNvCxnSpPr/>
      </xdr:nvCxnSpPr>
      <xdr:spPr>
        <a:xfrm flipV="1">
          <a:off x="8750300" y="10909394"/>
          <a:ext cx="889000" cy="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62977</xdr:rowOff>
    </xdr:from>
    <xdr:to>
      <xdr:col>41</xdr:col>
      <xdr:colOff>101600</xdr:colOff>
      <xdr:row>63</xdr:row>
      <xdr:rowOff>164577</xdr:rowOff>
    </xdr:to>
    <xdr:sp macro="" textlink="">
      <xdr:nvSpPr>
        <xdr:cNvPr id="240" name="楕円 239">
          <a:extLst>
            <a:ext uri="{FF2B5EF4-FFF2-40B4-BE49-F238E27FC236}">
              <a16:creationId xmlns:a16="http://schemas.microsoft.com/office/drawing/2014/main" id="{40748DA2-4802-4D32-AC09-FB89D64EEEAF}"/>
            </a:ext>
          </a:extLst>
        </xdr:cNvPr>
        <xdr:cNvSpPr/>
      </xdr:nvSpPr>
      <xdr:spPr>
        <a:xfrm>
          <a:off x="7810500" y="1086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113578</xdr:rowOff>
    </xdr:from>
    <xdr:to>
      <xdr:col>45</xdr:col>
      <xdr:colOff>177800</xdr:colOff>
      <xdr:row>63</xdr:row>
      <xdr:rowOff>113777</xdr:rowOff>
    </xdr:to>
    <xdr:cxnSp macro="">
      <xdr:nvCxnSpPr>
        <xdr:cNvPr id="241" name="直線コネクタ 240">
          <a:extLst>
            <a:ext uri="{FF2B5EF4-FFF2-40B4-BE49-F238E27FC236}">
              <a16:creationId xmlns:a16="http://schemas.microsoft.com/office/drawing/2014/main" id="{1942DE8E-721B-4EEB-899C-89C7AB7C409D}"/>
            </a:ext>
          </a:extLst>
        </xdr:cNvPr>
        <xdr:cNvCxnSpPr/>
      </xdr:nvCxnSpPr>
      <xdr:spPr>
        <a:xfrm flipV="1">
          <a:off x="7861300" y="10914928"/>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63212</xdr:rowOff>
    </xdr:from>
    <xdr:to>
      <xdr:col>36</xdr:col>
      <xdr:colOff>165100</xdr:colOff>
      <xdr:row>63</xdr:row>
      <xdr:rowOff>164812</xdr:rowOff>
    </xdr:to>
    <xdr:sp macro="" textlink="">
      <xdr:nvSpPr>
        <xdr:cNvPr id="242" name="楕円 241">
          <a:extLst>
            <a:ext uri="{FF2B5EF4-FFF2-40B4-BE49-F238E27FC236}">
              <a16:creationId xmlns:a16="http://schemas.microsoft.com/office/drawing/2014/main" id="{8C9E00C5-24EF-494F-9D1F-CD5F1F0E9726}"/>
            </a:ext>
          </a:extLst>
        </xdr:cNvPr>
        <xdr:cNvSpPr/>
      </xdr:nvSpPr>
      <xdr:spPr>
        <a:xfrm>
          <a:off x="6921500" y="108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113777</xdr:rowOff>
    </xdr:from>
    <xdr:to>
      <xdr:col>41</xdr:col>
      <xdr:colOff>50800</xdr:colOff>
      <xdr:row>63</xdr:row>
      <xdr:rowOff>114012</xdr:rowOff>
    </xdr:to>
    <xdr:cxnSp macro="">
      <xdr:nvCxnSpPr>
        <xdr:cNvPr id="243" name="直線コネクタ 242">
          <a:extLst>
            <a:ext uri="{FF2B5EF4-FFF2-40B4-BE49-F238E27FC236}">
              <a16:creationId xmlns:a16="http://schemas.microsoft.com/office/drawing/2014/main" id="{D284233C-6A30-413C-B05D-B7FB06D4C32C}"/>
            </a:ext>
          </a:extLst>
        </xdr:cNvPr>
        <xdr:cNvCxnSpPr/>
      </xdr:nvCxnSpPr>
      <xdr:spPr>
        <a:xfrm flipV="1">
          <a:off x="6972300" y="10915127"/>
          <a:ext cx="889000" cy="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154908</xdr:rowOff>
    </xdr:from>
    <xdr:ext cx="599010" cy="259045"/>
    <xdr:sp macro="" textlink="">
      <xdr:nvSpPr>
        <xdr:cNvPr id="244" name="n_1aveValue【橋りょう・トンネル】&#10;一人当たり有形固定資産（償却資産）額">
          <a:extLst>
            <a:ext uri="{FF2B5EF4-FFF2-40B4-BE49-F238E27FC236}">
              <a16:creationId xmlns:a16="http://schemas.microsoft.com/office/drawing/2014/main" id="{25A87078-7EED-4F16-9EC2-0EB3EDA61E58}"/>
            </a:ext>
          </a:extLst>
        </xdr:cNvPr>
        <xdr:cNvSpPr txBox="1"/>
      </xdr:nvSpPr>
      <xdr:spPr>
        <a:xfrm>
          <a:off x="93270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4609</xdr:rowOff>
    </xdr:from>
    <xdr:ext cx="599010" cy="259045"/>
    <xdr:sp macro="" textlink="">
      <xdr:nvSpPr>
        <xdr:cNvPr id="245" name="n_2aveValue【橋りょう・トンネル】&#10;一人当たり有形固定資産（償却資産）額">
          <a:extLst>
            <a:ext uri="{FF2B5EF4-FFF2-40B4-BE49-F238E27FC236}">
              <a16:creationId xmlns:a16="http://schemas.microsoft.com/office/drawing/2014/main" id="{BABFEA85-8DE2-41D8-9E77-360D5AD2ECAD}"/>
            </a:ext>
          </a:extLst>
        </xdr:cNvPr>
        <xdr:cNvSpPr txBox="1"/>
      </xdr:nvSpPr>
      <xdr:spPr>
        <a:xfrm>
          <a:off x="8450795" y="1063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7952</xdr:rowOff>
    </xdr:from>
    <xdr:ext cx="599010" cy="259045"/>
    <xdr:sp macro="" textlink="">
      <xdr:nvSpPr>
        <xdr:cNvPr id="246" name="n_3aveValue【橋りょう・トンネル】&#10;一人当たり有形固定資産（償却資産）額">
          <a:extLst>
            <a:ext uri="{FF2B5EF4-FFF2-40B4-BE49-F238E27FC236}">
              <a16:creationId xmlns:a16="http://schemas.microsoft.com/office/drawing/2014/main" id="{80B68796-000A-4B91-A8AB-45BEA13FDF4B}"/>
            </a:ext>
          </a:extLst>
        </xdr:cNvPr>
        <xdr:cNvSpPr txBox="1"/>
      </xdr:nvSpPr>
      <xdr:spPr>
        <a:xfrm>
          <a:off x="7561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7961</xdr:rowOff>
    </xdr:from>
    <xdr:ext cx="599010" cy="259045"/>
    <xdr:sp macro="" textlink="">
      <xdr:nvSpPr>
        <xdr:cNvPr id="247" name="n_4aveValue【橋りょう・トンネル】&#10;一人当たり有形固定資産（償却資産）額">
          <a:extLst>
            <a:ext uri="{FF2B5EF4-FFF2-40B4-BE49-F238E27FC236}">
              <a16:creationId xmlns:a16="http://schemas.microsoft.com/office/drawing/2014/main" id="{B6C74DF8-A47A-45D2-95D3-FC6684B06AD7}"/>
            </a:ext>
          </a:extLst>
        </xdr:cNvPr>
        <xdr:cNvSpPr txBox="1"/>
      </xdr:nvSpPr>
      <xdr:spPr>
        <a:xfrm>
          <a:off x="6672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3921</xdr:rowOff>
    </xdr:from>
    <xdr:ext cx="599010" cy="259045"/>
    <xdr:sp macro="" textlink="">
      <xdr:nvSpPr>
        <xdr:cNvPr id="248" name="n_1mainValue【橋りょう・トンネル】&#10;一人当たり有形固定資産（償却資産）額">
          <a:extLst>
            <a:ext uri="{FF2B5EF4-FFF2-40B4-BE49-F238E27FC236}">
              <a16:creationId xmlns:a16="http://schemas.microsoft.com/office/drawing/2014/main" id="{D361B0DA-E115-4F4E-9902-94DC00448FDC}"/>
            </a:ext>
          </a:extLst>
        </xdr:cNvPr>
        <xdr:cNvSpPr txBox="1"/>
      </xdr:nvSpPr>
      <xdr:spPr>
        <a:xfrm>
          <a:off x="9327095" y="1063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155505</xdr:rowOff>
    </xdr:from>
    <xdr:ext cx="599010" cy="259045"/>
    <xdr:sp macro="" textlink="">
      <xdr:nvSpPr>
        <xdr:cNvPr id="249" name="n_2mainValue【橋りょう・トンネル】&#10;一人当たり有形固定資産（償却資産）額">
          <a:extLst>
            <a:ext uri="{FF2B5EF4-FFF2-40B4-BE49-F238E27FC236}">
              <a16:creationId xmlns:a16="http://schemas.microsoft.com/office/drawing/2014/main" id="{2C538F94-DD6E-4125-9D73-5E49C7E780C8}"/>
            </a:ext>
          </a:extLst>
        </xdr:cNvPr>
        <xdr:cNvSpPr txBox="1"/>
      </xdr:nvSpPr>
      <xdr:spPr>
        <a:xfrm>
          <a:off x="8450795" y="1095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155704</xdr:rowOff>
    </xdr:from>
    <xdr:ext cx="599010" cy="259045"/>
    <xdr:sp macro="" textlink="">
      <xdr:nvSpPr>
        <xdr:cNvPr id="250" name="n_3mainValue【橋りょう・トンネル】&#10;一人当たり有形固定資産（償却資産）額">
          <a:extLst>
            <a:ext uri="{FF2B5EF4-FFF2-40B4-BE49-F238E27FC236}">
              <a16:creationId xmlns:a16="http://schemas.microsoft.com/office/drawing/2014/main" id="{0210AF31-548F-4839-ADBA-B7CD6C3A9CC2}"/>
            </a:ext>
          </a:extLst>
        </xdr:cNvPr>
        <xdr:cNvSpPr txBox="1"/>
      </xdr:nvSpPr>
      <xdr:spPr>
        <a:xfrm>
          <a:off x="7561795" y="1095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155939</xdr:rowOff>
    </xdr:from>
    <xdr:ext cx="599010" cy="259045"/>
    <xdr:sp macro="" textlink="">
      <xdr:nvSpPr>
        <xdr:cNvPr id="251" name="n_4mainValue【橋りょう・トンネル】&#10;一人当たり有形固定資産（償却資産）額">
          <a:extLst>
            <a:ext uri="{FF2B5EF4-FFF2-40B4-BE49-F238E27FC236}">
              <a16:creationId xmlns:a16="http://schemas.microsoft.com/office/drawing/2014/main" id="{12E605BF-74F7-4793-AB95-F8FB7CC0BCE7}"/>
            </a:ext>
          </a:extLst>
        </xdr:cNvPr>
        <xdr:cNvSpPr txBox="1"/>
      </xdr:nvSpPr>
      <xdr:spPr>
        <a:xfrm>
          <a:off x="6672795" y="1095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117150FD-63BB-4863-BC21-2A1BA0582FB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4054C938-FA0B-467C-B51B-99182138438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6856BF22-E85C-4214-BB8A-9C9C6713CDF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6B0E9977-D890-46BA-A4B3-DE01904262D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1C526E5C-9FDF-42AE-BA47-CAA09D9E231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B22DBFA8-73AE-4173-8B9E-24639F76589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09CB1BB9-B6BD-4FB7-BBBB-3D1CEB863A8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25338F5B-0308-48C7-99ED-3DD96ACE3EE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2E268B2F-C388-4C40-9ECD-D2D3E287DBB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74B78AE8-1EC2-466B-8CA6-60B31AA5EBB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A513E255-729C-42DE-84FD-2067870A658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a:extLst>
            <a:ext uri="{FF2B5EF4-FFF2-40B4-BE49-F238E27FC236}">
              <a16:creationId xmlns:a16="http://schemas.microsoft.com/office/drawing/2014/main" id="{3261B457-E6DE-4F42-A0D9-DDBDA490F85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a:extLst>
            <a:ext uri="{FF2B5EF4-FFF2-40B4-BE49-F238E27FC236}">
              <a16:creationId xmlns:a16="http://schemas.microsoft.com/office/drawing/2014/main" id="{63C7D2D1-4821-4729-8B56-A8500399F18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a:extLst>
            <a:ext uri="{FF2B5EF4-FFF2-40B4-BE49-F238E27FC236}">
              <a16:creationId xmlns:a16="http://schemas.microsoft.com/office/drawing/2014/main" id="{DB602FFF-2A7F-40B5-B1AA-B41957718A6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a:extLst>
            <a:ext uri="{FF2B5EF4-FFF2-40B4-BE49-F238E27FC236}">
              <a16:creationId xmlns:a16="http://schemas.microsoft.com/office/drawing/2014/main" id="{8F4971F2-AD5B-4B7E-9182-477D7E2A538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a:extLst>
            <a:ext uri="{FF2B5EF4-FFF2-40B4-BE49-F238E27FC236}">
              <a16:creationId xmlns:a16="http://schemas.microsoft.com/office/drawing/2014/main" id="{4979C071-D34B-48AC-BCBE-D49AACB4913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a:extLst>
            <a:ext uri="{FF2B5EF4-FFF2-40B4-BE49-F238E27FC236}">
              <a16:creationId xmlns:a16="http://schemas.microsoft.com/office/drawing/2014/main" id="{0131A820-8EF8-44F2-BDA9-C8F246683C5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a:extLst>
            <a:ext uri="{FF2B5EF4-FFF2-40B4-BE49-F238E27FC236}">
              <a16:creationId xmlns:a16="http://schemas.microsoft.com/office/drawing/2014/main" id="{9277E763-821C-4FB5-88CE-11BE7078206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a:extLst>
            <a:ext uri="{FF2B5EF4-FFF2-40B4-BE49-F238E27FC236}">
              <a16:creationId xmlns:a16="http://schemas.microsoft.com/office/drawing/2014/main" id="{E9DD1D59-16C8-4A70-8B71-F97DF9BD33D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a:extLst>
            <a:ext uri="{FF2B5EF4-FFF2-40B4-BE49-F238E27FC236}">
              <a16:creationId xmlns:a16="http://schemas.microsoft.com/office/drawing/2014/main" id="{0B6509BA-3820-4842-B66E-708FE4280B6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a:extLst>
            <a:ext uri="{FF2B5EF4-FFF2-40B4-BE49-F238E27FC236}">
              <a16:creationId xmlns:a16="http://schemas.microsoft.com/office/drawing/2014/main" id="{8C1CE5C6-76F8-484A-8B11-79AF134511B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a:extLst>
            <a:ext uri="{FF2B5EF4-FFF2-40B4-BE49-F238E27FC236}">
              <a16:creationId xmlns:a16="http://schemas.microsoft.com/office/drawing/2014/main" id="{7FAA09A6-C289-4BC1-B03E-4E89CA28DEC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a:extLst>
            <a:ext uri="{FF2B5EF4-FFF2-40B4-BE49-F238E27FC236}">
              <a16:creationId xmlns:a16="http://schemas.microsoft.com/office/drawing/2014/main" id="{8D53848F-70E4-4F0D-AB0C-48C62F3ABAD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B6ABAF73-AD8E-4E2C-B5D0-B02D878EB53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a:extLst>
            <a:ext uri="{FF2B5EF4-FFF2-40B4-BE49-F238E27FC236}">
              <a16:creationId xmlns:a16="http://schemas.microsoft.com/office/drawing/2014/main" id="{C617CE0E-2CF2-4636-8F9B-44A931845AC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77" name="直線コネクタ 276">
          <a:extLst>
            <a:ext uri="{FF2B5EF4-FFF2-40B4-BE49-F238E27FC236}">
              <a16:creationId xmlns:a16="http://schemas.microsoft.com/office/drawing/2014/main" id="{C11C3466-6EFC-48BE-A738-6689BFCB3A73}"/>
            </a:ext>
          </a:extLst>
        </xdr:cNvPr>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8" name="【公営住宅】&#10;有形固定資産減価償却率最小値テキスト">
          <a:extLst>
            <a:ext uri="{FF2B5EF4-FFF2-40B4-BE49-F238E27FC236}">
              <a16:creationId xmlns:a16="http://schemas.microsoft.com/office/drawing/2014/main" id="{824DBEFA-9B88-4ADB-8166-77BA163F200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9" name="直線コネクタ 278">
          <a:extLst>
            <a:ext uri="{FF2B5EF4-FFF2-40B4-BE49-F238E27FC236}">
              <a16:creationId xmlns:a16="http://schemas.microsoft.com/office/drawing/2014/main" id="{16FBBAA6-90A7-4FA4-A587-3E731719499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80" name="【公営住宅】&#10;有形固定資産減価償却率最大値テキスト">
          <a:extLst>
            <a:ext uri="{FF2B5EF4-FFF2-40B4-BE49-F238E27FC236}">
              <a16:creationId xmlns:a16="http://schemas.microsoft.com/office/drawing/2014/main" id="{0C5CDBF1-E92A-4B67-8255-57D538B838E5}"/>
            </a:ext>
          </a:extLst>
        </xdr:cNvPr>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81" name="直線コネクタ 280">
          <a:extLst>
            <a:ext uri="{FF2B5EF4-FFF2-40B4-BE49-F238E27FC236}">
              <a16:creationId xmlns:a16="http://schemas.microsoft.com/office/drawing/2014/main" id="{42C4E0E5-2588-4840-8CC9-F13118152CFF}"/>
            </a:ext>
          </a:extLst>
        </xdr:cNvPr>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37572</xdr:rowOff>
    </xdr:from>
    <xdr:ext cx="405111" cy="259045"/>
    <xdr:sp macro="" textlink="">
      <xdr:nvSpPr>
        <xdr:cNvPr id="282" name="【公営住宅】&#10;有形固定資産減価償却率平均値テキスト">
          <a:extLst>
            <a:ext uri="{FF2B5EF4-FFF2-40B4-BE49-F238E27FC236}">
              <a16:creationId xmlns:a16="http://schemas.microsoft.com/office/drawing/2014/main" id="{2BE14107-95F1-4310-832B-CD47CECB998A}"/>
            </a:ext>
          </a:extLst>
        </xdr:cNvPr>
        <xdr:cNvSpPr txBox="1"/>
      </xdr:nvSpPr>
      <xdr:spPr>
        <a:xfrm>
          <a:off x="4673600" y="14267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83" name="フローチャート: 判断 282">
          <a:extLst>
            <a:ext uri="{FF2B5EF4-FFF2-40B4-BE49-F238E27FC236}">
              <a16:creationId xmlns:a16="http://schemas.microsoft.com/office/drawing/2014/main" id="{44FBE262-FA9F-4DCF-B674-A7A591385CAD}"/>
            </a:ext>
          </a:extLst>
        </xdr:cNvPr>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84" name="フローチャート: 判断 283">
          <a:extLst>
            <a:ext uri="{FF2B5EF4-FFF2-40B4-BE49-F238E27FC236}">
              <a16:creationId xmlns:a16="http://schemas.microsoft.com/office/drawing/2014/main" id="{4E41E89F-5C50-4152-B66D-864C34D918AC}"/>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85" name="フローチャート: 判断 284">
          <a:extLst>
            <a:ext uri="{FF2B5EF4-FFF2-40B4-BE49-F238E27FC236}">
              <a16:creationId xmlns:a16="http://schemas.microsoft.com/office/drawing/2014/main" id="{741F8516-B327-4702-BA96-26F3484BF05F}"/>
            </a:ext>
          </a:extLst>
        </xdr:cNvPr>
        <xdr:cNvSpPr/>
      </xdr:nvSpPr>
      <xdr:spPr>
        <a:xfrm>
          <a:off x="2857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86" name="フローチャート: 判断 285">
          <a:extLst>
            <a:ext uri="{FF2B5EF4-FFF2-40B4-BE49-F238E27FC236}">
              <a16:creationId xmlns:a16="http://schemas.microsoft.com/office/drawing/2014/main" id="{4832393E-7B97-487B-9BE3-5275E505367D}"/>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87" name="フローチャート: 判断 286">
          <a:extLst>
            <a:ext uri="{FF2B5EF4-FFF2-40B4-BE49-F238E27FC236}">
              <a16:creationId xmlns:a16="http://schemas.microsoft.com/office/drawing/2014/main" id="{45A52336-204C-4921-A965-61F7D25A9FFC}"/>
            </a:ext>
          </a:extLst>
        </xdr:cNvPr>
        <xdr:cNvSpPr/>
      </xdr:nvSpPr>
      <xdr:spPr>
        <a:xfrm>
          <a:off x="107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4E136D70-5E81-4C04-BDDA-DCD09754A18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2F3971F9-5976-4E69-A7F3-EF69EB5B56C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545D6824-1174-46B1-BFD7-65809E3A793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F8D53B58-EE79-4619-ACD1-3B824E68B1A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B8101C40-8471-4A15-BE88-279376A14C0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109764</xdr:rowOff>
    </xdr:from>
    <xdr:to>
      <xdr:col>20</xdr:col>
      <xdr:colOff>38100</xdr:colOff>
      <xdr:row>80</xdr:row>
      <xdr:rowOff>39914</xdr:rowOff>
    </xdr:to>
    <xdr:sp macro="" textlink="">
      <xdr:nvSpPr>
        <xdr:cNvPr id="293" name="楕円 292">
          <a:extLst>
            <a:ext uri="{FF2B5EF4-FFF2-40B4-BE49-F238E27FC236}">
              <a16:creationId xmlns:a16="http://schemas.microsoft.com/office/drawing/2014/main" id="{683B0C40-047A-40BE-B9CC-9BE747CF971B}"/>
            </a:ext>
          </a:extLst>
        </xdr:cNvPr>
        <xdr:cNvSpPr/>
      </xdr:nvSpPr>
      <xdr:spPr>
        <a:xfrm>
          <a:off x="3746500" y="1365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67311</xdr:rowOff>
    </xdr:from>
    <xdr:to>
      <xdr:col>15</xdr:col>
      <xdr:colOff>101600</xdr:colOff>
      <xdr:row>79</xdr:row>
      <xdr:rowOff>168911</xdr:rowOff>
    </xdr:to>
    <xdr:sp macro="" textlink="">
      <xdr:nvSpPr>
        <xdr:cNvPr id="294" name="楕円 293">
          <a:extLst>
            <a:ext uri="{FF2B5EF4-FFF2-40B4-BE49-F238E27FC236}">
              <a16:creationId xmlns:a16="http://schemas.microsoft.com/office/drawing/2014/main" id="{39AE19B5-9A6B-4AA2-9B45-37CED47EA947}"/>
            </a:ext>
          </a:extLst>
        </xdr:cNvPr>
        <xdr:cNvSpPr/>
      </xdr:nvSpPr>
      <xdr:spPr>
        <a:xfrm>
          <a:off x="2857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118111</xdr:rowOff>
    </xdr:from>
    <xdr:to>
      <xdr:col>19</xdr:col>
      <xdr:colOff>177800</xdr:colOff>
      <xdr:row>79</xdr:row>
      <xdr:rowOff>160564</xdr:rowOff>
    </xdr:to>
    <xdr:cxnSp macro="">
      <xdr:nvCxnSpPr>
        <xdr:cNvPr id="295" name="直線コネクタ 294">
          <a:extLst>
            <a:ext uri="{FF2B5EF4-FFF2-40B4-BE49-F238E27FC236}">
              <a16:creationId xmlns:a16="http://schemas.microsoft.com/office/drawing/2014/main" id="{64707820-5C66-4D05-94AC-38F6329AAB7D}"/>
            </a:ext>
          </a:extLst>
        </xdr:cNvPr>
        <xdr:cNvCxnSpPr/>
      </xdr:nvCxnSpPr>
      <xdr:spPr>
        <a:xfrm>
          <a:off x="2908300" y="13662661"/>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24856</xdr:rowOff>
    </xdr:from>
    <xdr:to>
      <xdr:col>10</xdr:col>
      <xdr:colOff>165100</xdr:colOff>
      <xdr:row>79</xdr:row>
      <xdr:rowOff>126456</xdr:rowOff>
    </xdr:to>
    <xdr:sp macro="" textlink="">
      <xdr:nvSpPr>
        <xdr:cNvPr id="296" name="楕円 295">
          <a:extLst>
            <a:ext uri="{FF2B5EF4-FFF2-40B4-BE49-F238E27FC236}">
              <a16:creationId xmlns:a16="http://schemas.microsoft.com/office/drawing/2014/main" id="{7C754EA7-0ACC-4102-93B9-3DBC870E84A2}"/>
            </a:ext>
          </a:extLst>
        </xdr:cNvPr>
        <xdr:cNvSpPr/>
      </xdr:nvSpPr>
      <xdr:spPr>
        <a:xfrm>
          <a:off x="1968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75656</xdr:rowOff>
    </xdr:from>
    <xdr:to>
      <xdr:col>15</xdr:col>
      <xdr:colOff>50800</xdr:colOff>
      <xdr:row>79</xdr:row>
      <xdr:rowOff>118111</xdr:rowOff>
    </xdr:to>
    <xdr:cxnSp macro="">
      <xdr:nvCxnSpPr>
        <xdr:cNvPr id="297" name="直線コネクタ 296">
          <a:extLst>
            <a:ext uri="{FF2B5EF4-FFF2-40B4-BE49-F238E27FC236}">
              <a16:creationId xmlns:a16="http://schemas.microsoft.com/office/drawing/2014/main" id="{3017AD20-AC69-4788-8727-8290458DE4ED}"/>
            </a:ext>
          </a:extLst>
        </xdr:cNvPr>
        <xdr:cNvCxnSpPr/>
      </xdr:nvCxnSpPr>
      <xdr:spPr>
        <a:xfrm>
          <a:off x="2019300" y="13620206"/>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8527</xdr:rowOff>
    </xdr:from>
    <xdr:to>
      <xdr:col>6</xdr:col>
      <xdr:colOff>38100</xdr:colOff>
      <xdr:row>79</xdr:row>
      <xdr:rowOff>110127</xdr:rowOff>
    </xdr:to>
    <xdr:sp macro="" textlink="">
      <xdr:nvSpPr>
        <xdr:cNvPr id="298" name="楕円 297">
          <a:extLst>
            <a:ext uri="{FF2B5EF4-FFF2-40B4-BE49-F238E27FC236}">
              <a16:creationId xmlns:a16="http://schemas.microsoft.com/office/drawing/2014/main" id="{36ADC88A-4DEC-4CF8-9DAB-ED111D48EA46}"/>
            </a:ext>
          </a:extLst>
        </xdr:cNvPr>
        <xdr:cNvSpPr/>
      </xdr:nvSpPr>
      <xdr:spPr>
        <a:xfrm>
          <a:off x="1079500" y="1355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59327</xdr:rowOff>
    </xdr:from>
    <xdr:to>
      <xdr:col>10</xdr:col>
      <xdr:colOff>114300</xdr:colOff>
      <xdr:row>79</xdr:row>
      <xdr:rowOff>75656</xdr:rowOff>
    </xdr:to>
    <xdr:cxnSp macro="">
      <xdr:nvCxnSpPr>
        <xdr:cNvPr id="299" name="直線コネクタ 298">
          <a:extLst>
            <a:ext uri="{FF2B5EF4-FFF2-40B4-BE49-F238E27FC236}">
              <a16:creationId xmlns:a16="http://schemas.microsoft.com/office/drawing/2014/main" id="{9455E86E-3B13-4906-9ADE-0009A0CD1628}"/>
            </a:ext>
          </a:extLst>
        </xdr:cNvPr>
        <xdr:cNvCxnSpPr/>
      </xdr:nvCxnSpPr>
      <xdr:spPr>
        <a:xfrm>
          <a:off x="1130300" y="136038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00" name="n_1aveValue【公営住宅】&#10;有形固定資産減価償却率">
          <a:extLst>
            <a:ext uri="{FF2B5EF4-FFF2-40B4-BE49-F238E27FC236}">
              <a16:creationId xmlns:a16="http://schemas.microsoft.com/office/drawing/2014/main" id="{C3F2520D-0CFD-4F79-9B11-EBCB8A916C24}"/>
            </a:ext>
          </a:extLst>
        </xdr:cNvPr>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119215</xdr:rowOff>
    </xdr:from>
    <xdr:ext cx="405111" cy="259045"/>
    <xdr:sp macro="" textlink="">
      <xdr:nvSpPr>
        <xdr:cNvPr id="301" name="n_2aveValue【公営住宅】&#10;有形固定資産減価償却率">
          <a:extLst>
            <a:ext uri="{FF2B5EF4-FFF2-40B4-BE49-F238E27FC236}">
              <a16:creationId xmlns:a16="http://schemas.microsoft.com/office/drawing/2014/main" id="{9EE62F83-C5DB-440D-8BDA-68D7D1B338E3}"/>
            </a:ext>
          </a:extLst>
        </xdr:cNvPr>
        <xdr:cNvSpPr txBox="1"/>
      </xdr:nvSpPr>
      <xdr:spPr>
        <a:xfrm>
          <a:off x="2705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02" name="n_3aveValue【公営住宅】&#10;有形固定資産減価償却率">
          <a:extLst>
            <a:ext uri="{FF2B5EF4-FFF2-40B4-BE49-F238E27FC236}">
              <a16:creationId xmlns:a16="http://schemas.microsoft.com/office/drawing/2014/main" id="{53E8FE8A-1CA4-4DAD-B348-D76D07468A31}"/>
            </a:ext>
          </a:extLst>
        </xdr:cNvPr>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62065</xdr:rowOff>
    </xdr:from>
    <xdr:ext cx="405111" cy="259045"/>
    <xdr:sp macro="" textlink="">
      <xdr:nvSpPr>
        <xdr:cNvPr id="303" name="n_4aveValue【公営住宅】&#10;有形固定資産減価償却率">
          <a:extLst>
            <a:ext uri="{FF2B5EF4-FFF2-40B4-BE49-F238E27FC236}">
              <a16:creationId xmlns:a16="http://schemas.microsoft.com/office/drawing/2014/main" id="{584D96B2-F34B-457E-9857-9D97F44A6EAA}"/>
            </a:ext>
          </a:extLst>
        </xdr:cNvPr>
        <xdr:cNvSpPr txBox="1"/>
      </xdr:nvSpPr>
      <xdr:spPr>
        <a:xfrm>
          <a:off x="927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56441</xdr:rowOff>
    </xdr:from>
    <xdr:ext cx="405111" cy="259045"/>
    <xdr:sp macro="" textlink="">
      <xdr:nvSpPr>
        <xdr:cNvPr id="304" name="n_1mainValue【公営住宅】&#10;有形固定資産減価償却率">
          <a:extLst>
            <a:ext uri="{FF2B5EF4-FFF2-40B4-BE49-F238E27FC236}">
              <a16:creationId xmlns:a16="http://schemas.microsoft.com/office/drawing/2014/main" id="{EBDE9963-E510-4EC7-9CC7-D59F8219FD60}"/>
            </a:ext>
          </a:extLst>
        </xdr:cNvPr>
        <xdr:cNvSpPr txBox="1"/>
      </xdr:nvSpPr>
      <xdr:spPr>
        <a:xfrm>
          <a:off x="3582044" y="1342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13988</xdr:rowOff>
    </xdr:from>
    <xdr:ext cx="405111" cy="259045"/>
    <xdr:sp macro="" textlink="">
      <xdr:nvSpPr>
        <xdr:cNvPr id="305" name="n_2mainValue【公営住宅】&#10;有形固定資産減価償却率">
          <a:extLst>
            <a:ext uri="{FF2B5EF4-FFF2-40B4-BE49-F238E27FC236}">
              <a16:creationId xmlns:a16="http://schemas.microsoft.com/office/drawing/2014/main" id="{096B37B3-C3BC-473D-B0ED-B60701AA51A2}"/>
            </a:ext>
          </a:extLst>
        </xdr:cNvPr>
        <xdr:cNvSpPr txBox="1"/>
      </xdr:nvSpPr>
      <xdr:spPr>
        <a:xfrm>
          <a:off x="2705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142983</xdr:rowOff>
    </xdr:from>
    <xdr:ext cx="405111" cy="259045"/>
    <xdr:sp macro="" textlink="">
      <xdr:nvSpPr>
        <xdr:cNvPr id="306" name="n_3mainValue【公営住宅】&#10;有形固定資産減価償却率">
          <a:extLst>
            <a:ext uri="{FF2B5EF4-FFF2-40B4-BE49-F238E27FC236}">
              <a16:creationId xmlns:a16="http://schemas.microsoft.com/office/drawing/2014/main" id="{8BF86637-66FD-4B12-939B-69AB5D927D0A}"/>
            </a:ext>
          </a:extLst>
        </xdr:cNvPr>
        <xdr:cNvSpPr txBox="1"/>
      </xdr:nvSpPr>
      <xdr:spPr>
        <a:xfrm>
          <a:off x="18167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126654</xdr:rowOff>
    </xdr:from>
    <xdr:ext cx="405111" cy="259045"/>
    <xdr:sp macro="" textlink="">
      <xdr:nvSpPr>
        <xdr:cNvPr id="307" name="n_4mainValue【公営住宅】&#10;有形固定資産減価償却率">
          <a:extLst>
            <a:ext uri="{FF2B5EF4-FFF2-40B4-BE49-F238E27FC236}">
              <a16:creationId xmlns:a16="http://schemas.microsoft.com/office/drawing/2014/main" id="{AF3CC0C6-F40E-4EE8-89ED-E219193EADCD}"/>
            </a:ext>
          </a:extLst>
        </xdr:cNvPr>
        <xdr:cNvSpPr txBox="1"/>
      </xdr:nvSpPr>
      <xdr:spPr>
        <a:xfrm>
          <a:off x="927744" y="1332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2E9DBB05-890C-4AF5-B8C2-EFD0A309E8E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0E7E5DBA-1DEA-4025-AFB9-137C186CDA3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36E7C49E-520E-48DD-AE50-D3795745A9E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18637050-0B14-407B-8D2B-880F58EEAE4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0AD44390-9A46-4AC6-8744-3F87A3CDB30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2B535A80-3F65-488F-B3FC-83CD4A2F121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C6045D6A-79BC-42BD-9395-389434336FE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D71300FF-1D08-4379-A5AD-DBB8D68AB73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180F99C1-D8DC-4ADD-8237-8EDE674D6A6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E8F2D531-EB94-4D3D-993A-7ABDC9F58C3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8" name="直線コネクタ 317">
          <a:extLst>
            <a:ext uri="{FF2B5EF4-FFF2-40B4-BE49-F238E27FC236}">
              <a16:creationId xmlns:a16="http://schemas.microsoft.com/office/drawing/2014/main" id="{4BD092FB-B8E7-49AE-BDC0-C9918115DD0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9" name="テキスト ボックス 318">
          <a:extLst>
            <a:ext uri="{FF2B5EF4-FFF2-40B4-BE49-F238E27FC236}">
              <a16:creationId xmlns:a16="http://schemas.microsoft.com/office/drawing/2014/main" id="{EBDDA8DD-87BB-42FB-A8F3-52D11A6DFF9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0" name="直線コネクタ 319">
          <a:extLst>
            <a:ext uri="{FF2B5EF4-FFF2-40B4-BE49-F238E27FC236}">
              <a16:creationId xmlns:a16="http://schemas.microsoft.com/office/drawing/2014/main" id="{4B67E063-51C3-4CC1-8BB9-6BE8A39B5C1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1" name="テキスト ボックス 320">
          <a:extLst>
            <a:ext uri="{FF2B5EF4-FFF2-40B4-BE49-F238E27FC236}">
              <a16:creationId xmlns:a16="http://schemas.microsoft.com/office/drawing/2014/main" id="{1F898E8F-C3CC-40E3-B966-5F2B19F73E3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2" name="直線コネクタ 321">
          <a:extLst>
            <a:ext uri="{FF2B5EF4-FFF2-40B4-BE49-F238E27FC236}">
              <a16:creationId xmlns:a16="http://schemas.microsoft.com/office/drawing/2014/main" id="{A6B514A3-F345-45D5-9660-ADA56CCFF02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3" name="テキスト ボックス 322">
          <a:extLst>
            <a:ext uri="{FF2B5EF4-FFF2-40B4-BE49-F238E27FC236}">
              <a16:creationId xmlns:a16="http://schemas.microsoft.com/office/drawing/2014/main" id="{3EEC2A3F-8108-41A6-99F4-BA9D44A588E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4" name="直線コネクタ 323">
          <a:extLst>
            <a:ext uri="{FF2B5EF4-FFF2-40B4-BE49-F238E27FC236}">
              <a16:creationId xmlns:a16="http://schemas.microsoft.com/office/drawing/2014/main" id="{5DEE80D5-39A7-431D-ABF0-3C670987474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5" name="テキスト ボックス 324">
          <a:extLst>
            <a:ext uri="{FF2B5EF4-FFF2-40B4-BE49-F238E27FC236}">
              <a16:creationId xmlns:a16="http://schemas.microsoft.com/office/drawing/2014/main" id="{6282363F-F219-41AE-8B80-7E20D965232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a:extLst>
            <a:ext uri="{FF2B5EF4-FFF2-40B4-BE49-F238E27FC236}">
              <a16:creationId xmlns:a16="http://schemas.microsoft.com/office/drawing/2014/main" id="{42CD3004-8D90-40D5-9359-B7C0F20BEC2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a:extLst>
            <a:ext uri="{FF2B5EF4-FFF2-40B4-BE49-F238E27FC236}">
              <a16:creationId xmlns:a16="http://schemas.microsoft.com/office/drawing/2014/main" id="{2E9ADF8C-6198-4306-9007-1C05DE9DFF2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a:extLst>
            <a:ext uri="{FF2B5EF4-FFF2-40B4-BE49-F238E27FC236}">
              <a16:creationId xmlns:a16="http://schemas.microsoft.com/office/drawing/2014/main" id="{67E9300B-1033-4864-A27E-94EB0964E7D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29" name="直線コネクタ 328">
          <a:extLst>
            <a:ext uri="{FF2B5EF4-FFF2-40B4-BE49-F238E27FC236}">
              <a16:creationId xmlns:a16="http://schemas.microsoft.com/office/drawing/2014/main" id="{2446591E-D0F0-454A-85D9-1C26079D99A9}"/>
            </a:ext>
          </a:extLst>
        </xdr:cNvPr>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30" name="【公営住宅】&#10;一人当たり面積最小値テキスト">
          <a:extLst>
            <a:ext uri="{FF2B5EF4-FFF2-40B4-BE49-F238E27FC236}">
              <a16:creationId xmlns:a16="http://schemas.microsoft.com/office/drawing/2014/main" id="{BFFA1780-4B38-4920-B586-11DC2175BD26}"/>
            </a:ext>
          </a:extLst>
        </xdr:cNvPr>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31" name="直線コネクタ 330">
          <a:extLst>
            <a:ext uri="{FF2B5EF4-FFF2-40B4-BE49-F238E27FC236}">
              <a16:creationId xmlns:a16="http://schemas.microsoft.com/office/drawing/2014/main" id="{9A895885-116E-47AF-B5CA-D90F542A59EC}"/>
            </a:ext>
          </a:extLst>
        </xdr:cNvPr>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32" name="【公営住宅】&#10;一人当たり面積最大値テキスト">
          <a:extLst>
            <a:ext uri="{FF2B5EF4-FFF2-40B4-BE49-F238E27FC236}">
              <a16:creationId xmlns:a16="http://schemas.microsoft.com/office/drawing/2014/main" id="{8B8B6B01-4F9F-4FAB-BBA5-6C9B0A06E540}"/>
            </a:ext>
          </a:extLst>
        </xdr:cNvPr>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33" name="直線コネクタ 332">
          <a:extLst>
            <a:ext uri="{FF2B5EF4-FFF2-40B4-BE49-F238E27FC236}">
              <a16:creationId xmlns:a16="http://schemas.microsoft.com/office/drawing/2014/main" id="{0B890096-8FEE-4397-AF0C-C08A02764EB0}"/>
            </a:ext>
          </a:extLst>
        </xdr:cNvPr>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71798</xdr:rowOff>
    </xdr:from>
    <xdr:ext cx="469744" cy="259045"/>
    <xdr:sp macro="" textlink="">
      <xdr:nvSpPr>
        <xdr:cNvPr id="334" name="【公営住宅】&#10;一人当たり面積平均値テキスト">
          <a:extLst>
            <a:ext uri="{FF2B5EF4-FFF2-40B4-BE49-F238E27FC236}">
              <a16:creationId xmlns:a16="http://schemas.microsoft.com/office/drawing/2014/main" id="{F3A94026-B24A-4DA8-9F89-096F24C53254}"/>
            </a:ext>
          </a:extLst>
        </xdr:cNvPr>
        <xdr:cNvSpPr txBox="1"/>
      </xdr:nvSpPr>
      <xdr:spPr>
        <a:xfrm>
          <a:off x="10515600" y="14473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35" name="フローチャート: 判断 334">
          <a:extLst>
            <a:ext uri="{FF2B5EF4-FFF2-40B4-BE49-F238E27FC236}">
              <a16:creationId xmlns:a16="http://schemas.microsoft.com/office/drawing/2014/main" id="{CE92E0F9-F454-4418-9D83-2516E6556C5A}"/>
            </a:ext>
          </a:extLst>
        </xdr:cNvPr>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36" name="フローチャート: 判断 335">
          <a:extLst>
            <a:ext uri="{FF2B5EF4-FFF2-40B4-BE49-F238E27FC236}">
              <a16:creationId xmlns:a16="http://schemas.microsoft.com/office/drawing/2014/main" id="{4CD40B26-180C-4D6D-8767-80010523B242}"/>
            </a:ext>
          </a:extLst>
        </xdr:cNvPr>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37" name="フローチャート: 判断 336">
          <a:extLst>
            <a:ext uri="{FF2B5EF4-FFF2-40B4-BE49-F238E27FC236}">
              <a16:creationId xmlns:a16="http://schemas.microsoft.com/office/drawing/2014/main" id="{AD2B55B4-1FB8-4C86-897C-471B387E7FCF}"/>
            </a:ext>
          </a:extLst>
        </xdr:cNvPr>
        <xdr:cNvSpPr/>
      </xdr:nvSpPr>
      <xdr:spPr>
        <a:xfrm>
          <a:off x="8699500" y="1450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38" name="フローチャート: 判断 337">
          <a:extLst>
            <a:ext uri="{FF2B5EF4-FFF2-40B4-BE49-F238E27FC236}">
              <a16:creationId xmlns:a16="http://schemas.microsoft.com/office/drawing/2014/main" id="{A634FA80-50CE-457E-9D04-A9A042C7CC79}"/>
            </a:ext>
          </a:extLst>
        </xdr:cNvPr>
        <xdr:cNvSpPr/>
      </xdr:nvSpPr>
      <xdr:spPr>
        <a:xfrm>
          <a:off x="7810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39" name="フローチャート: 判断 338">
          <a:extLst>
            <a:ext uri="{FF2B5EF4-FFF2-40B4-BE49-F238E27FC236}">
              <a16:creationId xmlns:a16="http://schemas.microsoft.com/office/drawing/2014/main" id="{8D5D9B89-0897-448B-8673-DE4963828C97}"/>
            </a:ext>
          </a:extLst>
        </xdr:cNvPr>
        <xdr:cNvSpPr/>
      </xdr:nvSpPr>
      <xdr:spPr>
        <a:xfrm>
          <a:off x="6921500" y="1450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95DCC76F-005F-4171-8BBF-83DC113AB2E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89EB1258-7DFA-4731-9543-51DAD6DAF06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4A3ED0C9-C719-48A3-B18B-6AD27EDA87A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BB24B23F-B779-4346-BFEE-940B210C47B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5FA533DB-CE57-4FFD-91D1-21DF8EA10E5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102057</xdr:rowOff>
    </xdr:from>
    <xdr:to>
      <xdr:col>50</xdr:col>
      <xdr:colOff>165100</xdr:colOff>
      <xdr:row>86</xdr:row>
      <xdr:rowOff>32207</xdr:rowOff>
    </xdr:to>
    <xdr:sp macro="" textlink="">
      <xdr:nvSpPr>
        <xdr:cNvPr id="345" name="楕円 344">
          <a:extLst>
            <a:ext uri="{FF2B5EF4-FFF2-40B4-BE49-F238E27FC236}">
              <a16:creationId xmlns:a16="http://schemas.microsoft.com/office/drawing/2014/main" id="{0263327C-8F57-4B64-ADD4-718A2414D960}"/>
            </a:ext>
          </a:extLst>
        </xdr:cNvPr>
        <xdr:cNvSpPr/>
      </xdr:nvSpPr>
      <xdr:spPr>
        <a:xfrm>
          <a:off x="9588500" y="1467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102515</xdr:rowOff>
    </xdr:from>
    <xdr:to>
      <xdr:col>46</xdr:col>
      <xdr:colOff>38100</xdr:colOff>
      <xdr:row>86</xdr:row>
      <xdr:rowOff>32665</xdr:rowOff>
    </xdr:to>
    <xdr:sp macro="" textlink="">
      <xdr:nvSpPr>
        <xdr:cNvPr id="346" name="楕円 345">
          <a:extLst>
            <a:ext uri="{FF2B5EF4-FFF2-40B4-BE49-F238E27FC236}">
              <a16:creationId xmlns:a16="http://schemas.microsoft.com/office/drawing/2014/main" id="{ED9671F1-E77A-49DC-9D11-F30C1C2B013A}"/>
            </a:ext>
          </a:extLst>
        </xdr:cNvPr>
        <xdr:cNvSpPr/>
      </xdr:nvSpPr>
      <xdr:spPr>
        <a:xfrm>
          <a:off x="8699500" y="146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152857</xdr:rowOff>
    </xdr:from>
    <xdr:to>
      <xdr:col>50</xdr:col>
      <xdr:colOff>114300</xdr:colOff>
      <xdr:row>85</xdr:row>
      <xdr:rowOff>153315</xdr:rowOff>
    </xdr:to>
    <xdr:cxnSp macro="">
      <xdr:nvCxnSpPr>
        <xdr:cNvPr id="347" name="直線コネクタ 346">
          <a:extLst>
            <a:ext uri="{FF2B5EF4-FFF2-40B4-BE49-F238E27FC236}">
              <a16:creationId xmlns:a16="http://schemas.microsoft.com/office/drawing/2014/main" id="{B13F8BE0-14EE-45FE-8F0A-A59A7873D91C}"/>
            </a:ext>
          </a:extLst>
        </xdr:cNvPr>
        <xdr:cNvCxnSpPr/>
      </xdr:nvCxnSpPr>
      <xdr:spPr>
        <a:xfrm flipV="1">
          <a:off x="8750300" y="1472610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113945</xdr:rowOff>
    </xdr:from>
    <xdr:to>
      <xdr:col>41</xdr:col>
      <xdr:colOff>101600</xdr:colOff>
      <xdr:row>86</xdr:row>
      <xdr:rowOff>44095</xdr:rowOff>
    </xdr:to>
    <xdr:sp macro="" textlink="">
      <xdr:nvSpPr>
        <xdr:cNvPr id="348" name="楕円 347">
          <a:extLst>
            <a:ext uri="{FF2B5EF4-FFF2-40B4-BE49-F238E27FC236}">
              <a16:creationId xmlns:a16="http://schemas.microsoft.com/office/drawing/2014/main" id="{6DC2D8FD-5E7D-4876-BAFC-B201CEA659C8}"/>
            </a:ext>
          </a:extLst>
        </xdr:cNvPr>
        <xdr:cNvSpPr/>
      </xdr:nvSpPr>
      <xdr:spPr>
        <a:xfrm>
          <a:off x="7810500" y="146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153315</xdr:rowOff>
    </xdr:from>
    <xdr:to>
      <xdr:col>45</xdr:col>
      <xdr:colOff>177800</xdr:colOff>
      <xdr:row>85</xdr:row>
      <xdr:rowOff>164745</xdr:rowOff>
    </xdr:to>
    <xdr:cxnSp macro="">
      <xdr:nvCxnSpPr>
        <xdr:cNvPr id="349" name="直線コネクタ 348">
          <a:extLst>
            <a:ext uri="{FF2B5EF4-FFF2-40B4-BE49-F238E27FC236}">
              <a16:creationId xmlns:a16="http://schemas.microsoft.com/office/drawing/2014/main" id="{CBEF7B10-C413-44E0-A7EE-8BC4D98B3425}"/>
            </a:ext>
          </a:extLst>
        </xdr:cNvPr>
        <xdr:cNvCxnSpPr/>
      </xdr:nvCxnSpPr>
      <xdr:spPr>
        <a:xfrm flipV="1">
          <a:off x="7861300" y="147265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113945</xdr:rowOff>
    </xdr:from>
    <xdr:to>
      <xdr:col>36</xdr:col>
      <xdr:colOff>165100</xdr:colOff>
      <xdr:row>86</xdr:row>
      <xdr:rowOff>44095</xdr:rowOff>
    </xdr:to>
    <xdr:sp macro="" textlink="">
      <xdr:nvSpPr>
        <xdr:cNvPr id="350" name="楕円 349">
          <a:extLst>
            <a:ext uri="{FF2B5EF4-FFF2-40B4-BE49-F238E27FC236}">
              <a16:creationId xmlns:a16="http://schemas.microsoft.com/office/drawing/2014/main" id="{01292DDA-76F0-4822-8A40-DA102D3B6255}"/>
            </a:ext>
          </a:extLst>
        </xdr:cNvPr>
        <xdr:cNvSpPr/>
      </xdr:nvSpPr>
      <xdr:spPr>
        <a:xfrm>
          <a:off x="6921500" y="146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164745</xdr:rowOff>
    </xdr:from>
    <xdr:to>
      <xdr:col>41</xdr:col>
      <xdr:colOff>50800</xdr:colOff>
      <xdr:row>85</xdr:row>
      <xdr:rowOff>164745</xdr:rowOff>
    </xdr:to>
    <xdr:cxnSp macro="">
      <xdr:nvCxnSpPr>
        <xdr:cNvPr id="351" name="直線コネクタ 350">
          <a:extLst>
            <a:ext uri="{FF2B5EF4-FFF2-40B4-BE49-F238E27FC236}">
              <a16:creationId xmlns:a16="http://schemas.microsoft.com/office/drawing/2014/main" id="{44CD9123-7BC2-4A18-A969-BB4F79EAD6E4}"/>
            </a:ext>
          </a:extLst>
        </xdr:cNvPr>
        <xdr:cNvCxnSpPr/>
      </xdr:nvCxnSpPr>
      <xdr:spPr>
        <a:xfrm>
          <a:off x="6972300" y="14737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52" name="n_1aveValue【公営住宅】&#10;一人当たり面積">
          <a:extLst>
            <a:ext uri="{FF2B5EF4-FFF2-40B4-BE49-F238E27FC236}">
              <a16:creationId xmlns:a16="http://schemas.microsoft.com/office/drawing/2014/main" id="{33B786C3-E94A-4477-8801-DC8CDE2A44A9}"/>
            </a:ext>
          </a:extLst>
        </xdr:cNvPr>
        <xdr:cNvSpPr txBox="1"/>
      </xdr:nvSpPr>
      <xdr:spPr>
        <a:xfrm>
          <a:off x="93917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49649</xdr:rowOff>
    </xdr:from>
    <xdr:ext cx="469744" cy="259045"/>
    <xdr:sp macro="" textlink="">
      <xdr:nvSpPr>
        <xdr:cNvPr id="353" name="n_2aveValue【公営住宅】&#10;一人当たり面積">
          <a:extLst>
            <a:ext uri="{FF2B5EF4-FFF2-40B4-BE49-F238E27FC236}">
              <a16:creationId xmlns:a16="http://schemas.microsoft.com/office/drawing/2014/main" id="{6D3E9AAA-EF79-486F-BF05-DB88FC0D2DC6}"/>
            </a:ext>
          </a:extLst>
        </xdr:cNvPr>
        <xdr:cNvSpPr txBox="1"/>
      </xdr:nvSpPr>
      <xdr:spPr>
        <a:xfrm>
          <a:off x="8515427" y="1427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46448</xdr:rowOff>
    </xdr:from>
    <xdr:ext cx="469744" cy="259045"/>
    <xdr:sp macro="" textlink="">
      <xdr:nvSpPr>
        <xdr:cNvPr id="354" name="n_3aveValue【公営住宅】&#10;一人当たり面積">
          <a:extLst>
            <a:ext uri="{FF2B5EF4-FFF2-40B4-BE49-F238E27FC236}">
              <a16:creationId xmlns:a16="http://schemas.microsoft.com/office/drawing/2014/main" id="{324944EC-D8A4-4906-8C0D-58F767B24BC8}"/>
            </a:ext>
          </a:extLst>
        </xdr:cNvPr>
        <xdr:cNvSpPr txBox="1"/>
      </xdr:nvSpPr>
      <xdr:spPr>
        <a:xfrm>
          <a:off x="76264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47820</xdr:rowOff>
    </xdr:from>
    <xdr:ext cx="469744" cy="259045"/>
    <xdr:sp macro="" textlink="">
      <xdr:nvSpPr>
        <xdr:cNvPr id="355" name="n_4aveValue【公営住宅】&#10;一人当たり面積">
          <a:extLst>
            <a:ext uri="{FF2B5EF4-FFF2-40B4-BE49-F238E27FC236}">
              <a16:creationId xmlns:a16="http://schemas.microsoft.com/office/drawing/2014/main" id="{C87DAD20-584D-4B35-A9B7-A2A35B16AE54}"/>
            </a:ext>
          </a:extLst>
        </xdr:cNvPr>
        <xdr:cNvSpPr txBox="1"/>
      </xdr:nvSpPr>
      <xdr:spPr>
        <a:xfrm>
          <a:off x="6737427" y="1427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23334</xdr:rowOff>
    </xdr:from>
    <xdr:ext cx="469744" cy="259045"/>
    <xdr:sp macro="" textlink="">
      <xdr:nvSpPr>
        <xdr:cNvPr id="356" name="n_1mainValue【公営住宅】&#10;一人当たり面積">
          <a:extLst>
            <a:ext uri="{FF2B5EF4-FFF2-40B4-BE49-F238E27FC236}">
              <a16:creationId xmlns:a16="http://schemas.microsoft.com/office/drawing/2014/main" id="{D5ECF85F-7165-4F20-834C-2AFFCDFA0C44}"/>
            </a:ext>
          </a:extLst>
        </xdr:cNvPr>
        <xdr:cNvSpPr txBox="1"/>
      </xdr:nvSpPr>
      <xdr:spPr>
        <a:xfrm>
          <a:off x="9391727" y="1476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23792</xdr:rowOff>
    </xdr:from>
    <xdr:ext cx="469744" cy="259045"/>
    <xdr:sp macro="" textlink="">
      <xdr:nvSpPr>
        <xdr:cNvPr id="357" name="n_2mainValue【公営住宅】&#10;一人当たり面積">
          <a:extLst>
            <a:ext uri="{FF2B5EF4-FFF2-40B4-BE49-F238E27FC236}">
              <a16:creationId xmlns:a16="http://schemas.microsoft.com/office/drawing/2014/main" id="{2BF74B5C-4C16-491E-BFDF-CC12B78BDD89}"/>
            </a:ext>
          </a:extLst>
        </xdr:cNvPr>
        <xdr:cNvSpPr txBox="1"/>
      </xdr:nvSpPr>
      <xdr:spPr>
        <a:xfrm>
          <a:off x="8515427" y="147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35222</xdr:rowOff>
    </xdr:from>
    <xdr:ext cx="469744" cy="259045"/>
    <xdr:sp macro="" textlink="">
      <xdr:nvSpPr>
        <xdr:cNvPr id="358" name="n_3mainValue【公営住宅】&#10;一人当たり面積">
          <a:extLst>
            <a:ext uri="{FF2B5EF4-FFF2-40B4-BE49-F238E27FC236}">
              <a16:creationId xmlns:a16="http://schemas.microsoft.com/office/drawing/2014/main" id="{E422ED51-2DD8-4294-9B0D-544774D5EC05}"/>
            </a:ext>
          </a:extLst>
        </xdr:cNvPr>
        <xdr:cNvSpPr txBox="1"/>
      </xdr:nvSpPr>
      <xdr:spPr>
        <a:xfrm>
          <a:off x="7626427" y="1477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35222</xdr:rowOff>
    </xdr:from>
    <xdr:ext cx="469744" cy="259045"/>
    <xdr:sp macro="" textlink="">
      <xdr:nvSpPr>
        <xdr:cNvPr id="359" name="n_4mainValue【公営住宅】&#10;一人当たり面積">
          <a:extLst>
            <a:ext uri="{FF2B5EF4-FFF2-40B4-BE49-F238E27FC236}">
              <a16:creationId xmlns:a16="http://schemas.microsoft.com/office/drawing/2014/main" id="{BAF90439-E647-4016-81E6-055DCAE8D207}"/>
            </a:ext>
          </a:extLst>
        </xdr:cNvPr>
        <xdr:cNvSpPr txBox="1"/>
      </xdr:nvSpPr>
      <xdr:spPr>
        <a:xfrm>
          <a:off x="6737427" y="1477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a:extLst>
            <a:ext uri="{FF2B5EF4-FFF2-40B4-BE49-F238E27FC236}">
              <a16:creationId xmlns:a16="http://schemas.microsoft.com/office/drawing/2014/main" id="{B063EB8D-7A9C-4BEA-98CB-E605CF5635D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a:extLst>
            <a:ext uri="{FF2B5EF4-FFF2-40B4-BE49-F238E27FC236}">
              <a16:creationId xmlns:a16="http://schemas.microsoft.com/office/drawing/2014/main" id="{0265DB8B-CDD8-4FAE-9D5A-AEF78FF847A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a:extLst>
            <a:ext uri="{FF2B5EF4-FFF2-40B4-BE49-F238E27FC236}">
              <a16:creationId xmlns:a16="http://schemas.microsoft.com/office/drawing/2014/main" id="{0F9D8EC8-A059-4925-B2AB-554E6FD5454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a:extLst>
            <a:ext uri="{FF2B5EF4-FFF2-40B4-BE49-F238E27FC236}">
              <a16:creationId xmlns:a16="http://schemas.microsoft.com/office/drawing/2014/main" id="{0AA4B227-9331-4507-8AEA-335ECD98128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a:extLst>
            <a:ext uri="{FF2B5EF4-FFF2-40B4-BE49-F238E27FC236}">
              <a16:creationId xmlns:a16="http://schemas.microsoft.com/office/drawing/2014/main" id="{875795B2-6894-4EFB-9035-493B72FFF3B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a:extLst>
            <a:ext uri="{FF2B5EF4-FFF2-40B4-BE49-F238E27FC236}">
              <a16:creationId xmlns:a16="http://schemas.microsoft.com/office/drawing/2014/main" id="{B87178E7-4746-4255-95DF-0203CD5E91E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a:extLst>
            <a:ext uri="{FF2B5EF4-FFF2-40B4-BE49-F238E27FC236}">
              <a16:creationId xmlns:a16="http://schemas.microsoft.com/office/drawing/2014/main" id="{5C80F96F-D40B-4447-8D0D-64A1A83968E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a:extLst>
            <a:ext uri="{FF2B5EF4-FFF2-40B4-BE49-F238E27FC236}">
              <a16:creationId xmlns:a16="http://schemas.microsoft.com/office/drawing/2014/main" id="{8359C867-E4D9-40DA-B5D8-3E194C62C4F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8" name="テキスト ボックス 367">
          <a:extLst>
            <a:ext uri="{FF2B5EF4-FFF2-40B4-BE49-F238E27FC236}">
              <a16:creationId xmlns:a16="http://schemas.microsoft.com/office/drawing/2014/main" id="{7B2EAE97-57A5-407F-9BFA-372F899A895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9" name="直線コネクタ 368">
          <a:extLst>
            <a:ext uri="{FF2B5EF4-FFF2-40B4-BE49-F238E27FC236}">
              <a16:creationId xmlns:a16="http://schemas.microsoft.com/office/drawing/2014/main" id="{6D03D114-426B-4473-99D5-5CC7B58E362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0" name="テキスト ボックス 369">
          <a:extLst>
            <a:ext uri="{FF2B5EF4-FFF2-40B4-BE49-F238E27FC236}">
              <a16:creationId xmlns:a16="http://schemas.microsoft.com/office/drawing/2014/main" id="{0676CF9D-9916-4911-9DDF-9FCB0CC6926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1" name="直線コネクタ 370">
          <a:extLst>
            <a:ext uri="{FF2B5EF4-FFF2-40B4-BE49-F238E27FC236}">
              <a16:creationId xmlns:a16="http://schemas.microsoft.com/office/drawing/2014/main" id="{1AD31A17-DD12-4531-B2F8-9277ED9AD81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2" name="テキスト ボックス 371">
          <a:extLst>
            <a:ext uri="{FF2B5EF4-FFF2-40B4-BE49-F238E27FC236}">
              <a16:creationId xmlns:a16="http://schemas.microsoft.com/office/drawing/2014/main" id="{7AC573A1-9B7A-48C8-8E0B-2856D823E0B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3" name="直線コネクタ 372">
          <a:extLst>
            <a:ext uri="{FF2B5EF4-FFF2-40B4-BE49-F238E27FC236}">
              <a16:creationId xmlns:a16="http://schemas.microsoft.com/office/drawing/2014/main" id="{C27E21E2-9FE3-4F6F-A38F-4C475B114ECD}"/>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4" name="テキスト ボックス 373">
          <a:extLst>
            <a:ext uri="{FF2B5EF4-FFF2-40B4-BE49-F238E27FC236}">
              <a16:creationId xmlns:a16="http://schemas.microsoft.com/office/drawing/2014/main" id="{38A192DB-0822-4548-873C-2F2F7FD3F2B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5" name="直線コネクタ 374">
          <a:extLst>
            <a:ext uri="{FF2B5EF4-FFF2-40B4-BE49-F238E27FC236}">
              <a16:creationId xmlns:a16="http://schemas.microsoft.com/office/drawing/2014/main" id="{AAB7A50B-6A8A-425B-BCE8-6B423E791CC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6" name="テキスト ボックス 375">
          <a:extLst>
            <a:ext uri="{FF2B5EF4-FFF2-40B4-BE49-F238E27FC236}">
              <a16:creationId xmlns:a16="http://schemas.microsoft.com/office/drawing/2014/main" id="{D29DA347-106B-4041-9C68-41C021E908A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7" name="直線コネクタ 376">
          <a:extLst>
            <a:ext uri="{FF2B5EF4-FFF2-40B4-BE49-F238E27FC236}">
              <a16:creationId xmlns:a16="http://schemas.microsoft.com/office/drawing/2014/main" id="{66A9F725-CCD8-4318-ABC3-876C245EB2C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8" name="テキスト ボックス 377">
          <a:extLst>
            <a:ext uri="{FF2B5EF4-FFF2-40B4-BE49-F238E27FC236}">
              <a16:creationId xmlns:a16="http://schemas.microsoft.com/office/drawing/2014/main" id="{5639861F-17F1-431D-886B-3E6FD31936E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9" name="直線コネクタ 378">
          <a:extLst>
            <a:ext uri="{FF2B5EF4-FFF2-40B4-BE49-F238E27FC236}">
              <a16:creationId xmlns:a16="http://schemas.microsoft.com/office/drawing/2014/main" id="{76F80B59-8D38-46E9-BCFF-16E8042F77E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0" name="テキスト ボックス 379">
          <a:extLst>
            <a:ext uri="{FF2B5EF4-FFF2-40B4-BE49-F238E27FC236}">
              <a16:creationId xmlns:a16="http://schemas.microsoft.com/office/drawing/2014/main" id="{9788A972-31FB-4489-AD09-5B223334F1FD}"/>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1" name="直線コネクタ 380">
          <a:extLst>
            <a:ext uri="{FF2B5EF4-FFF2-40B4-BE49-F238E27FC236}">
              <a16:creationId xmlns:a16="http://schemas.microsoft.com/office/drawing/2014/main" id="{BC019135-2592-4246-A081-E5E4F218B67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2" name="テキスト ボックス 381">
          <a:extLst>
            <a:ext uri="{FF2B5EF4-FFF2-40B4-BE49-F238E27FC236}">
              <a16:creationId xmlns:a16="http://schemas.microsoft.com/office/drawing/2014/main" id="{C98F84D8-1393-4172-B3A4-BD272A5E00BF}"/>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3" name="【港湾・漁港】&#10;有形固定資産減価償却率グラフ枠">
          <a:extLst>
            <a:ext uri="{FF2B5EF4-FFF2-40B4-BE49-F238E27FC236}">
              <a16:creationId xmlns:a16="http://schemas.microsoft.com/office/drawing/2014/main" id="{C22BBCC1-8B15-4861-B2F3-501C5F5DAF3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74295</xdr:rowOff>
    </xdr:from>
    <xdr:to>
      <xdr:col>24</xdr:col>
      <xdr:colOff>62865</xdr:colOff>
      <xdr:row>108</xdr:row>
      <xdr:rowOff>152400</xdr:rowOff>
    </xdr:to>
    <xdr:cxnSp macro="">
      <xdr:nvCxnSpPr>
        <xdr:cNvPr id="384" name="直線コネクタ 383">
          <a:extLst>
            <a:ext uri="{FF2B5EF4-FFF2-40B4-BE49-F238E27FC236}">
              <a16:creationId xmlns:a16="http://schemas.microsoft.com/office/drawing/2014/main" id="{D4D80AF2-664D-4354-96DB-AF4F8A4186F6}"/>
            </a:ext>
          </a:extLst>
        </xdr:cNvPr>
        <xdr:cNvCxnSpPr/>
      </xdr:nvCxnSpPr>
      <xdr:spPr>
        <a:xfrm flipV="1">
          <a:off x="4634865" y="1739074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85" name="【港湾・漁港】&#10;有形固定資産減価償却率最小値テキスト">
          <a:extLst>
            <a:ext uri="{FF2B5EF4-FFF2-40B4-BE49-F238E27FC236}">
              <a16:creationId xmlns:a16="http://schemas.microsoft.com/office/drawing/2014/main" id="{84B0FA32-08D3-45FB-8FB5-82726940A8CE}"/>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6" name="直線コネクタ 385">
          <a:extLst>
            <a:ext uri="{FF2B5EF4-FFF2-40B4-BE49-F238E27FC236}">
              <a16:creationId xmlns:a16="http://schemas.microsoft.com/office/drawing/2014/main" id="{70A2EC83-4E35-4538-ADB3-275DC3449DD4}"/>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20972</xdr:rowOff>
    </xdr:from>
    <xdr:ext cx="405111" cy="259045"/>
    <xdr:sp macro="" textlink="">
      <xdr:nvSpPr>
        <xdr:cNvPr id="387" name="【港湾・漁港】&#10;有形固定資産減価償却率最大値テキスト">
          <a:extLst>
            <a:ext uri="{FF2B5EF4-FFF2-40B4-BE49-F238E27FC236}">
              <a16:creationId xmlns:a16="http://schemas.microsoft.com/office/drawing/2014/main" id="{72BEE226-FC15-41E5-A0CA-23DB5A69C7D0}"/>
            </a:ext>
          </a:extLst>
        </xdr:cNvPr>
        <xdr:cNvSpPr txBox="1"/>
      </xdr:nvSpPr>
      <xdr:spPr>
        <a:xfrm>
          <a:off x="4673600" y="1716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74295</xdr:rowOff>
    </xdr:from>
    <xdr:to>
      <xdr:col>24</xdr:col>
      <xdr:colOff>152400</xdr:colOff>
      <xdr:row>101</xdr:row>
      <xdr:rowOff>74295</xdr:rowOff>
    </xdr:to>
    <xdr:cxnSp macro="">
      <xdr:nvCxnSpPr>
        <xdr:cNvPr id="388" name="直線コネクタ 387">
          <a:extLst>
            <a:ext uri="{FF2B5EF4-FFF2-40B4-BE49-F238E27FC236}">
              <a16:creationId xmlns:a16="http://schemas.microsoft.com/office/drawing/2014/main" id="{D5356D2A-F066-4A40-8629-EA3E90F30F3D}"/>
            </a:ext>
          </a:extLst>
        </xdr:cNvPr>
        <xdr:cNvCxnSpPr/>
      </xdr:nvCxnSpPr>
      <xdr:spPr>
        <a:xfrm>
          <a:off x="4546600" y="1739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41927</xdr:rowOff>
    </xdr:from>
    <xdr:ext cx="405111" cy="259045"/>
    <xdr:sp macro="" textlink="">
      <xdr:nvSpPr>
        <xdr:cNvPr id="389" name="【港湾・漁港】&#10;有形固定資産減価償却率平均値テキスト">
          <a:extLst>
            <a:ext uri="{FF2B5EF4-FFF2-40B4-BE49-F238E27FC236}">
              <a16:creationId xmlns:a16="http://schemas.microsoft.com/office/drawing/2014/main" id="{111C9970-802D-4A7D-AF8E-11AF0D3C41F8}"/>
            </a:ext>
          </a:extLst>
        </xdr:cNvPr>
        <xdr:cNvSpPr txBox="1"/>
      </xdr:nvSpPr>
      <xdr:spPr>
        <a:xfrm>
          <a:off x="4673600" y="1787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63500</xdr:rowOff>
    </xdr:from>
    <xdr:to>
      <xdr:col>24</xdr:col>
      <xdr:colOff>114300</xdr:colOff>
      <xdr:row>104</xdr:row>
      <xdr:rowOff>165100</xdr:rowOff>
    </xdr:to>
    <xdr:sp macro="" textlink="">
      <xdr:nvSpPr>
        <xdr:cNvPr id="390" name="フローチャート: 判断 389">
          <a:extLst>
            <a:ext uri="{FF2B5EF4-FFF2-40B4-BE49-F238E27FC236}">
              <a16:creationId xmlns:a16="http://schemas.microsoft.com/office/drawing/2014/main" id="{A60B69B2-3E56-4185-935D-BF750393D832}"/>
            </a:ext>
          </a:extLst>
        </xdr:cNvPr>
        <xdr:cNvSpPr/>
      </xdr:nvSpPr>
      <xdr:spPr>
        <a:xfrm>
          <a:off x="45847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91" name="フローチャート: 判断 390">
          <a:extLst>
            <a:ext uri="{FF2B5EF4-FFF2-40B4-BE49-F238E27FC236}">
              <a16:creationId xmlns:a16="http://schemas.microsoft.com/office/drawing/2014/main" id="{140DAD3D-D907-4628-AB92-09423174AB28}"/>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59689</xdr:rowOff>
    </xdr:from>
    <xdr:to>
      <xdr:col>15</xdr:col>
      <xdr:colOff>101600</xdr:colOff>
      <xdr:row>104</xdr:row>
      <xdr:rowOff>161289</xdr:rowOff>
    </xdr:to>
    <xdr:sp macro="" textlink="">
      <xdr:nvSpPr>
        <xdr:cNvPr id="392" name="フローチャート: 判断 391">
          <a:extLst>
            <a:ext uri="{FF2B5EF4-FFF2-40B4-BE49-F238E27FC236}">
              <a16:creationId xmlns:a16="http://schemas.microsoft.com/office/drawing/2014/main" id="{88E25287-CF30-4D9A-8225-21E467088927}"/>
            </a:ext>
          </a:extLst>
        </xdr:cNvPr>
        <xdr:cNvSpPr/>
      </xdr:nvSpPr>
      <xdr:spPr>
        <a:xfrm>
          <a:off x="2857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17780</xdr:rowOff>
    </xdr:from>
    <xdr:to>
      <xdr:col>10</xdr:col>
      <xdr:colOff>165100</xdr:colOff>
      <xdr:row>104</xdr:row>
      <xdr:rowOff>119380</xdr:rowOff>
    </xdr:to>
    <xdr:sp macro="" textlink="">
      <xdr:nvSpPr>
        <xdr:cNvPr id="393" name="フローチャート: 判断 392">
          <a:extLst>
            <a:ext uri="{FF2B5EF4-FFF2-40B4-BE49-F238E27FC236}">
              <a16:creationId xmlns:a16="http://schemas.microsoft.com/office/drawing/2014/main" id="{BBF7CF80-C8D6-4E99-8B62-567629E07C1F}"/>
            </a:ext>
          </a:extLst>
        </xdr:cNvPr>
        <xdr:cNvSpPr/>
      </xdr:nvSpPr>
      <xdr:spPr>
        <a:xfrm>
          <a:off x="1968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8255</xdr:rowOff>
    </xdr:from>
    <xdr:to>
      <xdr:col>6</xdr:col>
      <xdr:colOff>38100</xdr:colOff>
      <xdr:row>104</xdr:row>
      <xdr:rowOff>109855</xdr:rowOff>
    </xdr:to>
    <xdr:sp macro="" textlink="">
      <xdr:nvSpPr>
        <xdr:cNvPr id="394" name="フローチャート: 判断 393">
          <a:extLst>
            <a:ext uri="{FF2B5EF4-FFF2-40B4-BE49-F238E27FC236}">
              <a16:creationId xmlns:a16="http://schemas.microsoft.com/office/drawing/2014/main" id="{0FADA945-C0ED-4E52-844E-750700198E5B}"/>
            </a:ext>
          </a:extLst>
        </xdr:cNvPr>
        <xdr:cNvSpPr/>
      </xdr:nvSpPr>
      <xdr:spPr>
        <a:xfrm>
          <a:off x="1079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23D5F6E4-2CDF-43FB-9E13-02930037E19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14341924-5231-4950-A9A8-0A250D83742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FA59062D-159F-4C8A-ACDC-FBC56732A39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1AE11828-97EF-49AB-9343-D62176BF09C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684396BB-F2AB-4A72-BCE4-13D2D307B93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86361</xdr:rowOff>
    </xdr:from>
    <xdr:to>
      <xdr:col>20</xdr:col>
      <xdr:colOff>38100</xdr:colOff>
      <xdr:row>106</xdr:row>
      <xdr:rowOff>16511</xdr:rowOff>
    </xdr:to>
    <xdr:sp macro="" textlink="">
      <xdr:nvSpPr>
        <xdr:cNvPr id="400" name="楕円 399">
          <a:extLst>
            <a:ext uri="{FF2B5EF4-FFF2-40B4-BE49-F238E27FC236}">
              <a16:creationId xmlns:a16="http://schemas.microsoft.com/office/drawing/2014/main" id="{C6274554-485E-4A2F-ABA1-ED98254D54F6}"/>
            </a:ext>
          </a:extLst>
        </xdr:cNvPr>
        <xdr:cNvSpPr/>
      </xdr:nvSpPr>
      <xdr:spPr>
        <a:xfrm>
          <a:off x="3746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44450</xdr:rowOff>
    </xdr:from>
    <xdr:to>
      <xdr:col>15</xdr:col>
      <xdr:colOff>101600</xdr:colOff>
      <xdr:row>105</xdr:row>
      <xdr:rowOff>146050</xdr:rowOff>
    </xdr:to>
    <xdr:sp macro="" textlink="">
      <xdr:nvSpPr>
        <xdr:cNvPr id="401" name="楕円 400">
          <a:extLst>
            <a:ext uri="{FF2B5EF4-FFF2-40B4-BE49-F238E27FC236}">
              <a16:creationId xmlns:a16="http://schemas.microsoft.com/office/drawing/2014/main" id="{8CF750B5-F42B-4715-8EFC-38E6049A041D}"/>
            </a:ext>
          </a:extLst>
        </xdr:cNvPr>
        <xdr:cNvSpPr/>
      </xdr:nvSpPr>
      <xdr:spPr>
        <a:xfrm>
          <a:off x="2857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95250</xdr:rowOff>
    </xdr:from>
    <xdr:to>
      <xdr:col>19</xdr:col>
      <xdr:colOff>177800</xdr:colOff>
      <xdr:row>105</xdr:row>
      <xdr:rowOff>137161</xdr:rowOff>
    </xdr:to>
    <xdr:cxnSp macro="">
      <xdr:nvCxnSpPr>
        <xdr:cNvPr id="402" name="直線コネクタ 401">
          <a:extLst>
            <a:ext uri="{FF2B5EF4-FFF2-40B4-BE49-F238E27FC236}">
              <a16:creationId xmlns:a16="http://schemas.microsoft.com/office/drawing/2014/main" id="{450A4979-385F-4435-9E2D-96BEFE997D22}"/>
            </a:ext>
          </a:extLst>
        </xdr:cNvPr>
        <xdr:cNvCxnSpPr/>
      </xdr:nvCxnSpPr>
      <xdr:spPr>
        <a:xfrm>
          <a:off x="2908300" y="180975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166370</xdr:rowOff>
    </xdr:from>
    <xdr:to>
      <xdr:col>10</xdr:col>
      <xdr:colOff>165100</xdr:colOff>
      <xdr:row>105</xdr:row>
      <xdr:rowOff>96520</xdr:rowOff>
    </xdr:to>
    <xdr:sp macro="" textlink="">
      <xdr:nvSpPr>
        <xdr:cNvPr id="403" name="楕円 402">
          <a:extLst>
            <a:ext uri="{FF2B5EF4-FFF2-40B4-BE49-F238E27FC236}">
              <a16:creationId xmlns:a16="http://schemas.microsoft.com/office/drawing/2014/main" id="{63CF2E6D-0842-4095-9723-FB561A9506D6}"/>
            </a:ext>
          </a:extLst>
        </xdr:cNvPr>
        <xdr:cNvSpPr/>
      </xdr:nvSpPr>
      <xdr:spPr>
        <a:xfrm>
          <a:off x="1968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45720</xdr:rowOff>
    </xdr:from>
    <xdr:to>
      <xdr:col>15</xdr:col>
      <xdr:colOff>50800</xdr:colOff>
      <xdr:row>105</xdr:row>
      <xdr:rowOff>95250</xdr:rowOff>
    </xdr:to>
    <xdr:cxnSp macro="">
      <xdr:nvCxnSpPr>
        <xdr:cNvPr id="404" name="直線コネクタ 403">
          <a:extLst>
            <a:ext uri="{FF2B5EF4-FFF2-40B4-BE49-F238E27FC236}">
              <a16:creationId xmlns:a16="http://schemas.microsoft.com/office/drawing/2014/main" id="{D0779901-9BB8-48CB-86EB-AEE44F33B5DC}"/>
            </a:ext>
          </a:extLst>
        </xdr:cNvPr>
        <xdr:cNvCxnSpPr/>
      </xdr:nvCxnSpPr>
      <xdr:spPr>
        <a:xfrm>
          <a:off x="2019300" y="180479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126364</xdr:rowOff>
    </xdr:from>
    <xdr:to>
      <xdr:col>6</xdr:col>
      <xdr:colOff>38100</xdr:colOff>
      <xdr:row>105</xdr:row>
      <xdr:rowOff>56514</xdr:rowOff>
    </xdr:to>
    <xdr:sp macro="" textlink="">
      <xdr:nvSpPr>
        <xdr:cNvPr id="405" name="楕円 404">
          <a:extLst>
            <a:ext uri="{FF2B5EF4-FFF2-40B4-BE49-F238E27FC236}">
              <a16:creationId xmlns:a16="http://schemas.microsoft.com/office/drawing/2014/main" id="{3CAA24E1-A5B7-42E7-8556-A497523EB261}"/>
            </a:ext>
          </a:extLst>
        </xdr:cNvPr>
        <xdr:cNvSpPr/>
      </xdr:nvSpPr>
      <xdr:spPr>
        <a:xfrm>
          <a:off x="1079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5714</xdr:rowOff>
    </xdr:from>
    <xdr:to>
      <xdr:col>10</xdr:col>
      <xdr:colOff>114300</xdr:colOff>
      <xdr:row>105</xdr:row>
      <xdr:rowOff>45720</xdr:rowOff>
    </xdr:to>
    <xdr:cxnSp macro="">
      <xdr:nvCxnSpPr>
        <xdr:cNvPr id="406" name="直線コネクタ 405">
          <a:extLst>
            <a:ext uri="{FF2B5EF4-FFF2-40B4-BE49-F238E27FC236}">
              <a16:creationId xmlns:a16="http://schemas.microsoft.com/office/drawing/2014/main" id="{88FC279B-30ED-4CBE-B01A-D25DD222702E}"/>
            </a:ext>
          </a:extLst>
        </xdr:cNvPr>
        <xdr:cNvCxnSpPr/>
      </xdr:nvCxnSpPr>
      <xdr:spPr>
        <a:xfrm>
          <a:off x="1130300" y="180079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07" name="n_1aveValue【港湾・漁港】&#10;有形固定資産減価償却率">
          <a:extLst>
            <a:ext uri="{FF2B5EF4-FFF2-40B4-BE49-F238E27FC236}">
              <a16:creationId xmlns:a16="http://schemas.microsoft.com/office/drawing/2014/main" id="{BC2231F8-6972-475B-98C3-F33920FC99D5}"/>
            </a:ext>
          </a:extLst>
        </xdr:cNvPr>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6366</xdr:rowOff>
    </xdr:from>
    <xdr:ext cx="405111" cy="259045"/>
    <xdr:sp macro="" textlink="">
      <xdr:nvSpPr>
        <xdr:cNvPr id="408" name="n_2aveValue【港湾・漁港】&#10;有形固定資産減価償却率">
          <a:extLst>
            <a:ext uri="{FF2B5EF4-FFF2-40B4-BE49-F238E27FC236}">
              <a16:creationId xmlns:a16="http://schemas.microsoft.com/office/drawing/2014/main" id="{19131EA8-0E09-4163-808E-8DF011F158C0}"/>
            </a:ext>
          </a:extLst>
        </xdr:cNvPr>
        <xdr:cNvSpPr txBox="1"/>
      </xdr:nvSpPr>
      <xdr:spPr>
        <a:xfrm>
          <a:off x="2705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135907</xdr:rowOff>
    </xdr:from>
    <xdr:ext cx="405111" cy="259045"/>
    <xdr:sp macro="" textlink="">
      <xdr:nvSpPr>
        <xdr:cNvPr id="409" name="n_3aveValue【港湾・漁港】&#10;有形固定資産減価償却率">
          <a:extLst>
            <a:ext uri="{FF2B5EF4-FFF2-40B4-BE49-F238E27FC236}">
              <a16:creationId xmlns:a16="http://schemas.microsoft.com/office/drawing/2014/main" id="{59F34A52-23FF-47CF-AD4A-2D2A269E3EA2}"/>
            </a:ext>
          </a:extLst>
        </xdr:cNvPr>
        <xdr:cNvSpPr txBox="1"/>
      </xdr:nvSpPr>
      <xdr:spPr>
        <a:xfrm>
          <a:off x="1816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126382</xdr:rowOff>
    </xdr:from>
    <xdr:ext cx="405111" cy="259045"/>
    <xdr:sp macro="" textlink="">
      <xdr:nvSpPr>
        <xdr:cNvPr id="410" name="n_4aveValue【港湾・漁港】&#10;有形固定資産減価償却率">
          <a:extLst>
            <a:ext uri="{FF2B5EF4-FFF2-40B4-BE49-F238E27FC236}">
              <a16:creationId xmlns:a16="http://schemas.microsoft.com/office/drawing/2014/main" id="{34D64C80-E52C-409C-8FA5-56C53FD81AA6}"/>
            </a:ext>
          </a:extLst>
        </xdr:cNvPr>
        <xdr:cNvSpPr txBox="1"/>
      </xdr:nvSpPr>
      <xdr:spPr>
        <a:xfrm>
          <a:off x="927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7638</xdr:rowOff>
    </xdr:from>
    <xdr:ext cx="405111" cy="259045"/>
    <xdr:sp macro="" textlink="">
      <xdr:nvSpPr>
        <xdr:cNvPr id="411" name="n_1mainValue【港湾・漁港】&#10;有形固定資産減価償却率">
          <a:extLst>
            <a:ext uri="{FF2B5EF4-FFF2-40B4-BE49-F238E27FC236}">
              <a16:creationId xmlns:a16="http://schemas.microsoft.com/office/drawing/2014/main" id="{C3A91B1F-3B84-424D-BCBF-A97DBFE808A3}"/>
            </a:ext>
          </a:extLst>
        </xdr:cNvPr>
        <xdr:cNvSpPr txBox="1"/>
      </xdr:nvSpPr>
      <xdr:spPr>
        <a:xfrm>
          <a:off x="35820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137177</xdr:rowOff>
    </xdr:from>
    <xdr:ext cx="405111" cy="259045"/>
    <xdr:sp macro="" textlink="">
      <xdr:nvSpPr>
        <xdr:cNvPr id="412" name="n_2mainValue【港湾・漁港】&#10;有形固定資産減価償却率">
          <a:extLst>
            <a:ext uri="{FF2B5EF4-FFF2-40B4-BE49-F238E27FC236}">
              <a16:creationId xmlns:a16="http://schemas.microsoft.com/office/drawing/2014/main" id="{1EB58C5D-792A-40EE-8028-9B0816BC86A7}"/>
            </a:ext>
          </a:extLst>
        </xdr:cNvPr>
        <xdr:cNvSpPr txBox="1"/>
      </xdr:nvSpPr>
      <xdr:spPr>
        <a:xfrm>
          <a:off x="2705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87647</xdr:rowOff>
    </xdr:from>
    <xdr:ext cx="405111" cy="259045"/>
    <xdr:sp macro="" textlink="">
      <xdr:nvSpPr>
        <xdr:cNvPr id="413" name="n_3mainValue【港湾・漁港】&#10;有形固定資産減価償却率">
          <a:extLst>
            <a:ext uri="{FF2B5EF4-FFF2-40B4-BE49-F238E27FC236}">
              <a16:creationId xmlns:a16="http://schemas.microsoft.com/office/drawing/2014/main" id="{8011FED0-0B57-468F-A4C9-1F3AC33713D5}"/>
            </a:ext>
          </a:extLst>
        </xdr:cNvPr>
        <xdr:cNvSpPr txBox="1"/>
      </xdr:nvSpPr>
      <xdr:spPr>
        <a:xfrm>
          <a:off x="1816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47641</xdr:rowOff>
    </xdr:from>
    <xdr:ext cx="405111" cy="259045"/>
    <xdr:sp macro="" textlink="">
      <xdr:nvSpPr>
        <xdr:cNvPr id="414" name="n_4mainValue【港湾・漁港】&#10;有形固定資産減価償却率">
          <a:extLst>
            <a:ext uri="{FF2B5EF4-FFF2-40B4-BE49-F238E27FC236}">
              <a16:creationId xmlns:a16="http://schemas.microsoft.com/office/drawing/2014/main" id="{03600B9B-7216-4D00-8CD6-8FD0D23B51C6}"/>
            </a:ext>
          </a:extLst>
        </xdr:cNvPr>
        <xdr:cNvSpPr txBox="1"/>
      </xdr:nvSpPr>
      <xdr:spPr>
        <a:xfrm>
          <a:off x="9277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a:extLst>
            <a:ext uri="{FF2B5EF4-FFF2-40B4-BE49-F238E27FC236}">
              <a16:creationId xmlns:a16="http://schemas.microsoft.com/office/drawing/2014/main" id="{643476D2-B746-4E99-B35F-33174E82223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a:extLst>
            <a:ext uri="{FF2B5EF4-FFF2-40B4-BE49-F238E27FC236}">
              <a16:creationId xmlns:a16="http://schemas.microsoft.com/office/drawing/2014/main" id="{BAA2E96E-2058-4DCC-940F-42DD6CCC97F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a:extLst>
            <a:ext uri="{FF2B5EF4-FFF2-40B4-BE49-F238E27FC236}">
              <a16:creationId xmlns:a16="http://schemas.microsoft.com/office/drawing/2014/main" id="{25EDFD6A-35CD-4F32-8FD9-AA47978A2B0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a:extLst>
            <a:ext uri="{FF2B5EF4-FFF2-40B4-BE49-F238E27FC236}">
              <a16:creationId xmlns:a16="http://schemas.microsoft.com/office/drawing/2014/main" id="{D38AC2BC-D784-4683-981F-C3560C89F68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a:extLst>
            <a:ext uri="{FF2B5EF4-FFF2-40B4-BE49-F238E27FC236}">
              <a16:creationId xmlns:a16="http://schemas.microsoft.com/office/drawing/2014/main" id="{49068616-7C85-4EC0-8D22-95ABAFD83AD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a:extLst>
            <a:ext uri="{FF2B5EF4-FFF2-40B4-BE49-F238E27FC236}">
              <a16:creationId xmlns:a16="http://schemas.microsoft.com/office/drawing/2014/main" id="{4E06874B-A9DA-4B73-B628-7C63E191434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a:extLst>
            <a:ext uri="{FF2B5EF4-FFF2-40B4-BE49-F238E27FC236}">
              <a16:creationId xmlns:a16="http://schemas.microsoft.com/office/drawing/2014/main" id="{4E972789-689A-4A2E-A00F-7613AB4B4F5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a:extLst>
            <a:ext uri="{FF2B5EF4-FFF2-40B4-BE49-F238E27FC236}">
              <a16:creationId xmlns:a16="http://schemas.microsoft.com/office/drawing/2014/main" id="{9BC2518F-6D63-4366-9812-DB124FB221D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a:extLst>
            <a:ext uri="{FF2B5EF4-FFF2-40B4-BE49-F238E27FC236}">
              <a16:creationId xmlns:a16="http://schemas.microsoft.com/office/drawing/2014/main" id="{6FD9F851-4A88-48A2-9C9B-C3C439A7787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a:extLst>
            <a:ext uri="{FF2B5EF4-FFF2-40B4-BE49-F238E27FC236}">
              <a16:creationId xmlns:a16="http://schemas.microsoft.com/office/drawing/2014/main" id="{1FECC9AD-57C5-4717-B8C4-E17E847BAE1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5" name="直線コネクタ 424">
          <a:extLst>
            <a:ext uri="{FF2B5EF4-FFF2-40B4-BE49-F238E27FC236}">
              <a16:creationId xmlns:a16="http://schemas.microsoft.com/office/drawing/2014/main" id="{7874CB55-3D0B-49F6-BEA2-90F1AED1CDEA}"/>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26" name="テキスト ボックス 425">
          <a:extLst>
            <a:ext uri="{FF2B5EF4-FFF2-40B4-BE49-F238E27FC236}">
              <a16:creationId xmlns:a16="http://schemas.microsoft.com/office/drawing/2014/main" id="{AC63569D-8830-436F-9C00-7AD82852945E}"/>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7" name="直線コネクタ 426">
          <a:extLst>
            <a:ext uri="{FF2B5EF4-FFF2-40B4-BE49-F238E27FC236}">
              <a16:creationId xmlns:a16="http://schemas.microsoft.com/office/drawing/2014/main" id="{11380CAA-EAB9-4DB0-97A8-C61AE58F4278}"/>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28" name="テキスト ボックス 427">
          <a:extLst>
            <a:ext uri="{FF2B5EF4-FFF2-40B4-BE49-F238E27FC236}">
              <a16:creationId xmlns:a16="http://schemas.microsoft.com/office/drawing/2014/main" id="{29380012-4DB0-4FD8-939B-624D5BD2691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9" name="直線コネクタ 428">
          <a:extLst>
            <a:ext uri="{FF2B5EF4-FFF2-40B4-BE49-F238E27FC236}">
              <a16:creationId xmlns:a16="http://schemas.microsoft.com/office/drawing/2014/main" id="{FB0DC098-5C58-4EF2-A6CA-01AF2492215D}"/>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30" name="テキスト ボックス 429">
          <a:extLst>
            <a:ext uri="{FF2B5EF4-FFF2-40B4-BE49-F238E27FC236}">
              <a16:creationId xmlns:a16="http://schemas.microsoft.com/office/drawing/2014/main" id="{2FD847B1-FD74-4433-B321-60B30F48F8B5}"/>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1" name="直線コネクタ 430">
          <a:extLst>
            <a:ext uri="{FF2B5EF4-FFF2-40B4-BE49-F238E27FC236}">
              <a16:creationId xmlns:a16="http://schemas.microsoft.com/office/drawing/2014/main" id="{18FDE12C-2846-4D15-BBFF-D28C02651DA7}"/>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32" name="テキスト ボックス 431">
          <a:extLst>
            <a:ext uri="{FF2B5EF4-FFF2-40B4-BE49-F238E27FC236}">
              <a16:creationId xmlns:a16="http://schemas.microsoft.com/office/drawing/2014/main" id="{326CEFF4-5495-44F2-89F7-82D66AB7D0A6}"/>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3" name="直線コネクタ 432">
          <a:extLst>
            <a:ext uri="{FF2B5EF4-FFF2-40B4-BE49-F238E27FC236}">
              <a16:creationId xmlns:a16="http://schemas.microsoft.com/office/drawing/2014/main" id="{A1639209-7FA8-44C5-967D-E56D160ED3A7}"/>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34" name="テキスト ボックス 433">
          <a:extLst>
            <a:ext uri="{FF2B5EF4-FFF2-40B4-BE49-F238E27FC236}">
              <a16:creationId xmlns:a16="http://schemas.microsoft.com/office/drawing/2014/main" id="{DCB7ACFC-E5AD-4A44-9E7F-18590CBB23C8}"/>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5" name="直線コネクタ 434">
          <a:extLst>
            <a:ext uri="{FF2B5EF4-FFF2-40B4-BE49-F238E27FC236}">
              <a16:creationId xmlns:a16="http://schemas.microsoft.com/office/drawing/2014/main" id="{47EF312D-5B30-4CFE-A1CA-4CB5468E4029}"/>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36" name="テキスト ボックス 435">
          <a:extLst>
            <a:ext uri="{FF2B5EF4-FFF2-40B4-BE49-F238E27FC236}">
              <a16:creationId xmlns:a16="http://schemas.microsoft.com/office/drawing/2014/main" id="{9A2B773C-D06F-42D1-9FBC-14900CD8AF40}"/>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a:extLst>
            <a:ext uri="{FF2B5EF4-FFF2-40B4-BE49-F238E27FC236}">
              <a16:creationId xmlns:a16="http://schemas.microsoft.com/office/drawing/2014/main" id="{2D2D9ABF-C4F3-4C56-9679-49060FAD109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8" name="テキスト ボックス 437">
          <a:extLst>
            <a:ext uri="{FF2B5EF4-FFF2-40B4-BE49-F238E27FC236}">
              <a16:creationId xmlns:a16="http://schemas.microsoft.com/office/drawing/2014/main" id="{7A5764F8-DF8E-4A8C-99D6-4B02A69E5FEF}"/>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港湾・漁港】&#10;一人当たり有形固定資産（償却資産）額グラフ枠">
          <a:extLst>
            <a:ext uri="{FF2B5EF4-FFF2-40B4-BE49-F238E27FC236}">
              <a16:creationId xmlns:a16="http://schemas.microsoft.com/office/drawing/2014/main" id="{44D741D0-608E-4633-BF70-7889297D402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148837</xdr:rowOff>
    </xdr:from>
    <xdr:to>
      <xdr:col>54</xdr:col>
      <xdr:colOff>189865</xdr:colOff>
      <xdr:row>109</xdr:row>
      <xdr:rowOff>35379</xdr:rowOff>
    </xdr:to>
    <xdr:cxnSp macro="">
      <xdr:nvCxnSpPr>
        <xdr:cNvPr id="440" name="直線コネクタ 439">
          <a:extLst>
            <a:ext uri="{FF2B5EF4-FFF2-40B4-BE49-F238E27FC236}">
              <a16:creationId xmlns:a16="http://schemas.microsoft.com/office/drawing/2014/main" id="{44FBEBD3-F72E-47E0-807A-365320989256}"/>
            </a:ext>
          </a:extLst>
        </xdr:cNvPr>
        <xdr:cNvCxnSpPr/>
      </xdr:nvCxnSpPr>
      <xdr:spPr>
        <a:xfrm flipV="1">
          <a:off x="10476865" y="17293837"/>
          <a:ext cx="0" cy="14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39206</xdr:rowOff>
    </xdr:from>
    <xdr:ext cx="249299" cy="259045"/>
    <xdr:sp macro="" textlink="">
      <xdr:nvSpPr>
        <xdr:cNvPr id="441" name="【港湾・漁港】&#10;一人当たり有形固定資産（償却資産）額最小値テキスト">
          <a:extLst>
            <a:ext uri="{FF2B5EF4-FFF2-40B4-BE49-F238E27FC236}">
              <a16:creationId xmlns:a16="http://schemas.microsoft.com/office/drawing/2014/main" id="{36BF2EA6-1FEF-4F42-BB8C-CFE10689863A}"/>
            </a:ext>
          </a:extLst>
        </xdr:cNvPr>
        <xdr:cNvSpPr txBox="1"/>
      </xdr:nvSpPr>
      <xdr:spPr>
        <a:xfrm>
          <a:off x="10515600" y="1872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35379</xdr:rowOff>
    </xdr:from>
    <xdr:to>
      <xdr:col>55</xdr:col>
      <xdr:colOff>88900</xdr:colOff>
      <xdr:row>109</xdr:row>
      <xdr:rowOff>35379</xdr:rowOff>
    </xdr:to>
    <xdr:cxnSp macro="">
      <xdr:nvCxnSpPr>
        <xdr:cNvPr id="442" name="直線コネクタ 441">
          <a:extLst>
            <a:ext uri="{FF2B5EF4-FFF2-40B4-BE49-F238E27FC236}">
              <a16:creationId xmlns:a16="http://schemas.microsoft.com/office/drawing/2014/main" id="{0FAADD0D-ADD7-4181-A74A-0997AED698E4}"/>
            </a:ext>
          </a:extLst>
        </xdr:cNvPr>
        <xdr:cNvCxnSpPr/>
      </xdr:nvCxnSpPr>
      <xdr:spPr>
        <a:xfrm>
          <a:off x="10388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95514</xdr:rowOff>
    </xdr:from>
    <xdr:ext cx="690189" cy="259045"/>
    <xdr:sp macro="" textlink="">
      <xdr:nvSpPr>
        <xdr:cNvPr id="443" name="【港湾・漁港】&#10;一人当たり有形固定資産（償却資産）額最大値テキスト">
          <a:extLst>
            <a:ext uri="{FF2B5EF4-FFF2-40B4-BE49-F238E27FC236}">
              <a16:creationId xmlns:a16="http://schemas.microsoft.com/office/drawing/2014/main" id="{5F130392-C8AC-490F-8FDF-B8ACD7E0F2A5}"/>
            </a:ext>
          </a:extLst>
        </xdr:cNvPr>
        <xdr:cNvSpPr txBox="1"/>
      </xdr:nvSpPr>
      <xdr:spPr>
        <a:xfrm>
          <a:off x="10515600" y="17069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148837</xdr:rowOff>
    </xdr:from>
    <xdr:to>
      <xdr:col>55</xdr:col>
      <xdr:colOff>88900</xdr:colOff>
      <xdr:row>100</xdr:row>
      <xdr:rowOff>148837</xdr:rowOff>
    </xdr:to>
    <xdr:cxnSp macro="">
      <xdr:nvCxnSpPr>
        <xdr:cNvPr id="444" name="直線コネクタ 443">
          <a:extLst>
            <a:ext uri="{FF2B5EF4-FFF2-40B4-BE49-F238E27FC236}">
              <a16:creationId xmlns:a16="http://schemas.microsoft.com/office/drawing/2014/main" id="{9E7723CE-1634-43B3-9960-ACD1FAA45622}"/>
            </a:ext>
          </a:extLst>
        </xdr:cNvPr>
        <xdr:cNvCxnSpPr/>
      </xdr:nvCxnSpPr>
      <xdr:spPr>
        <a:xfrm>
          <a:off x="10388600" y="172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91504</xdr:rowOff>
    </xdr:from>
    <xdr:ext cx="599010" cy="259045"/>
    <xdr:sp macro="" textlink="">
      <xdr:nvSpPr>
        <xdr:cNvPr id="445" name="【港湾・漁港】&#10;一人当たり有形固定資産（償却資産）額平均値テキスト">
          <a:extLst>
            <a:ext uri="{FF2B5EF4-FFF2-40B4-BE49-F238E27FC236}">
              <a16:creationId xmlns:a16="http://schemas.microsoft.com/office/drawing/2014/main" id="{E19FC0DD-07A8-4668-A563-57A09D213EEA}"/>
            </a:ext>
          </a:extLst>
        </xdr:cNvPr>
        <xdr:cNvSpPr txBox="1"/>
      </xdr:nvSpPr>
      <xdr:spPr>
        <a:xfrm>
          <a:off x="10515600" y="18436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113077</xdr:rowOff>
    </xdr:from>
    <xdr:to>
      <xdr:col>55</xdr:col>
      <xdr:colOff>50800</xdr:colOff>
      <xdr:row>108</xdr:row>
      <xdr:rowOff>43227</xdr:rowOff>
    </xdr:to>
    <xdr:sp macro="" textlink="">
      <xdr:nvSpPr>
        <xdr:cNvPr id="446" name="フローチャート: 判断 445">
          <a:extLst>
            <a:ext uri="{FF2B5EF4-FFF2-40B4-BE49-F238E27FC236}">
              <a16:creationId xmlns:a16="http://schemas.microsoft.com/office/drawing/2014/main" id="{9017C201-84C1-4141-B95D-9165EAC4A131}"/>
            </a:ext>
          </a:extLst>
        </xdr:cNvPr>
        <xdr:cNvSpPr/>
      </xdr:nvSpPr>
      <xdr:spPr>
        <a:xfrm>
          <a:off x="10426700" y="1845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124789</xdr:rowOff>
    </xdr:from>
    <xdr:to>
      <xdr:col>50</xdr:col>
      <xdr:colOff>165100</xdr:colOff>
      <xdr:row>108</xdr:row>
      <xdr:rowOff>54939</xdr:rowOff>
    </xdr:to>
    <xdr:sp macro="" textlink="">
      <xdr:nvSpPr>
        <xdr:cNvPr id="447" name="フローチャート: 判断 446">
          <a:extLst>
            <a:ext uri="{FF2B5EF4-FFF2-40B4-BE49-F238E27FC236}">
              <a16:creationId xmlns:a16="http://schemas.microsoft.com/office/drawing/2014/main" id="{5C54D4E1-967D-44F1-8B2F-334F155707CA}"/>
            </a:ext>
          </a:extLst>
        </xdr:cNvPr>
        <xdr:cNvSpPr/>
      </xdr:nvSpPr>
      <xdr:spPr>
        <a:xfrm>
          <a:off x="9588500" y="184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44695</xdr:rowOff>
    </xdr:from>
    <xdr:to>
      <xdr:col>46</xdr:col>
      <xdr:colOff>38100</xdr:colOff>
      <xdr:row>108</xdr:row>
      <xdr:rowOff>146295</xdr:rowOff>
    </xdr:to>
    <xdr:sp macro="" textlink="">
      <xdr:nvSpPr>
        <xdr:cNvPr id="448" name="フローチャート: 判断 447">
          <a:extLst>
            <a:ext uri="{FF2B5EF4-FFF2-40B4-BE49-F238E27FC236}">
              <a16:creationId xmlns:a16="http://schemas.microsoft.com/office/drawing/2014/main" id="{3A619DA2-B38E-4BDA-9FA8-EEC264E40824}"/>
            </a:ext>
          </a:extLst>
        </xdr:cNvPr>
        <xdr:cNvSpPr/>
      </xdr:nvSpPr>
      <xdr:spPr>
        <a:xfrm>
          <a:off x="8699500" y="1856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39001</xdr:rowOff>
    </xdr:from>
    <xdr:to>
      <xdr:col>41</xdr:col>
      <xdr:colOff>101600</xdr:colOff>
      <xdr:row>108</xdr:row>
      <xdr:rowOff>140601</xdr:rowOff>
    </xdr:to>
    <xdr:sp macro="" textlink="">
      <xdr:nvSpPr>
        <xdr:cNvPr id="449" name="フローチャート: 判断 448">
          <a:extLst>
            <a:ext uri="{FF2B5EF4-FFF2-40B4-BE49-F238E27FC236}">
              <a16:creationId xmlns:a16="http://schemas.microsoft.com/office/drawing/2014/main" id="{50172F0A-59C9-4CB6-9583-CCA110FA0C7D}"/>
            </a:ext>
          </a:extLst>
        </xdr:cNvPr>
        <xdr:cNvSpPr/>
      </xdr:nvSpPr>
      <xdr:spPr>
        <a:xfrm>
          <a:off x="7810500" y="185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45785</xdr:rowOff>
    </xdr:from>
    <xdr:to>
      <xdr:col>36</xdr:col>
      <xdr:colOff>165100</xdr:colOff>
      <xdr:row>108</xdr:row>
      <xdr:rowOff>147385</xdr:rowOff>
    </xdr:to>
    <xdr:sp macro="" textlink="">
      <xdr:nvSpPr>
        <xdr:cNvPr id="450" name="フローチャート: 判断 449">
          <a:extLst>
            <a:ext uri="{FF2B5EF4-FFF2-40B4-BE49-F238E27FC236}">
              <a16:creationId xmlns:a16="http://schemas.microsoft.com/office/drawing/2014/main" id="{7B059C50-B75C-40F3-BB59-B0B090F67001}"/>
            </a:ext>
          </a:extLst>
        </xdr:cNvPr>
        <xdr:cNvSpPr/>
      </xdr:nvSpPr>
      <xdr:spPr>
        <a:xfrm>
          <a:off x="6921500" y="1856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2818DDCB-959F-40F2-8C87-77B661DB49F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1BC2C3E7-C5C7-4A60-AF8F-349042290A1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84C83526-914E-48A6-992A-063410B2105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4392D552-8059-492A-9205-C3645DC5849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5615D5DF-0353-49C1-B80E-3C46B215491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147541</xdr:rowOff>
    </xdr:from>
    <xdr:to>
      <xdr:col>50</xdr:col>
      <xdr:colOff>165100</xdr:colOff>
      <xdr:row>109</xdr:row>
      <xdr:rowOff>77691</xdr:rowOff>
    </xdr:to>
    <xdr:sp macro="" textlink="">
      <xdr:nvSpPr>
        <xdr:cNvPr id="456" name="楕円 455">
          <a:extLst>
            <a:ext uri="{FF2B5EF4-FFF2-40B4-BE49-F238E27FC236}">
              <a16:creationId xmlns:a16="http://schemas.microsoft.com/office/drawing/2014/main" id="{29E019A1-4580-4B81-8656-3C0B963FB110}"/>
            </a:ext>
          </a:extLst>
        </xdr:cNvPr>
        <xdr:cNvSpPr/>
      </xdr:nvSpPr>
      <xdr:spPr>
        <a:xfrm>
          <a:off x="9588500" y="1866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147627</xdr:rowOff>
    </xdr:from>
    <xdr:to>
      <xdr:col>46</xdr:col>
      <xdr:colOff>38100</xdr:colOff>
      <xdr:row>109</xdr:row>
      <xdr:rowOff>77777</xdr:rowOff>
    </xdr:to>
    <xdr:sp macro="" textlink="">
      <xdr:nvSpPr>
        <xdr:cNvPr id="457" name="楕円 456">
          <a:extLst>
            <a:ext uri="{FF2B5EF4-FFF2-40B4-BE49-F238E27FC236}">
              <a16:creationId xmlns:a16="http://schemas.microsoft.com/office/drawing/2014/main" id="{B0708511-042E-47F4-9A64-2B8F86B7BF35}"/>
            </a:ext>
          </a:extLst>
        </xdr:cNvPr>
        <xdr:cNvSpPr/>
      </xdr:nvSpPr>
      <xdr:spPr>
        <a:xfrm>
          <a:off x="8699500" y="1866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26891</xdr:rowOff>
    </xdr:from>
    <xdr:to>
      <xdr:col>50</xdr:col>
      <xdr:colOff>114300</xdr:colOff>
      <xdr:row>109</xdr:row>
      <xdr:rowOff>26977</xdr:rowOff>
    </xdr:to>
    <xdr:cxnSp macro="">
      <xdr:nvCxnSpPr>
        <xdr:cNvPr id="458" name="直線コネクタ 457">
          <a:extLst>
            <a:ext uri="{FF2B5EF4-FFF2-40B4-BE49-F238E27FC236}">
              <a16:creationId xmlns:a16="http://schemas.microsoft.com/office/drawing/2014/main" id="{F4284988-25D7-4660-8180-169C09FD8C9A}"/>
            </a:ext>
          </a:extLst>
        </xdr:cNvPr>
        <xdr:cNvCxnSpPr/>
      </xdr:nvCxnSpPr>
      <xdr:spPr>
        <a:xfrm flipV="1">
          <a:off x="8750300" y="18714941"/>
          <a:ext cx="8890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147616</xdr:rowOff>
    </xdr:from>
    <xdr:to>
      <xdr:col>41</xdr:col>
      <xdr:colOff>101600</xdr:colOff>
      <xdr:row>109</xdr:row>
      <xdr:rowOff>77766</xdr:rowOff>
    </xdr:to>
    <xdr:sp macro="" textlink="">
      <xdr:nvSpPr>
        <xdr:cNvPr id="459" name="楕円 458">
          <a:extLst>
            <a:ext uri="{FF2B5EF4-FFF2-40B4-BE49-F238E27FC236}">
              <a16:creationId xmlns:a16="http://schemas.microsoft.com/office/drawing/2014/main" id="{80B8A327-DACB-46AB-8DC4-678E2E4E8B97}"/>
            </a:ext>
          </a:extLst>
        </xdr:cNvPr>
        <xdr:cNvSpPr/>
      </xdr:nvSpPr>
      <xdr:spPr>
        <a:xfrm>
          <a:off x="7810500" y="186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26966</xdr:rowOff>
    </xdr:from>
    <xdr:to>
      <xdr:col>45</xdr:col>
      <xdr:colOff>177800</xdr:colOff>
      <xdr:row>109</xdr:row>
      <xdr:rowOff>26977</xdr:rowOff>
    </xdr:to>
    <xdr:cxnSp macro="">
      <xdr:nvCxnSpPr>
        <xdr:cNvPr id="460" name="直線コネクタ 459">
          <a:extLst>
            <a:ext uri="{FF2B5EF4-FFF2-40B4-BE49-F238E27FC236}">
              <a16:creationId xmlns:a16="http://schemas.microsoft.com/office/drawing/2014/main" id="{75AD24BE-7B12-4B26-BF55-F24E319727D7}"/>
            </a:ext>
          </a:extLst>
        </xdr:cNvPr>
        <xdr:cNvCxnSpPr/>
      </xdr:nvCxnSpPr>
      <xdr:spPr>
        <a:xfrm>
          <a:off x="7861300" y="18715016"/>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147682</xdr:rowOff>
    </xdr:from>
    <xdr:to>
      <xdr:col>36</xdr:col>
      <xdr:colOff>165100</xdr:colOff>
      <xdr:row>109</xdr:row>
      <xdr:rowOff>77832</xdr:rowOff>
    </xdr:to>
    <xdr:sp macro="" textlink="">
      <xdr:nvSpPr>
        <xdr:cNvPr id="461" name="楕円 460">
          <a:extLst>
            <a:ext uri="{FF2B5EF4-FFF2-40B4-BE49-F238E27FC236}">
              <a16:creationId xmlns:a16="http://schemas.microsoft.com/office/drawing/2014/main" id="{FCDB0509-6D16-4479-BE9F-41C8E3449C70}"/>
            </a:ext>
          </a:extLst>
        </xdr:cNvPr>
        <xdr:cNvSpPr/>
      </xdr:nvSpPr>
      <xdr:spPr>
        <a:xfrm>
          <a:off x="6921500" y="1866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109</xdr:row>
      <xdr:rowOff>26966</xdr:rowOff>
    </xdr:from>
    <xdr:to>
      <xdr:col>41</xdr:col>
      <xdr:colOff>50800</xdr:colOff>
      <xdr:row>109</xdr:row>
      <xdr:rowOff>27032</xdr:rowOff>
    </xdr:to>
    <xdr:cxnSp macro="">
      <xdr:nvCxnSpPr>
        <xdr:cNvPr id="462" name="直線コネクタ 461">
          <a:extLst>
            <a:ext uri="{FF2B5EF4-FFF2-40B4-BE49-F238E27FC236}">
              <a16:creationId xmlns:a16="http://schemas.microsoft.com/office/drawing/2014/main" id="{5C23B6CF-42E6-4B02-9E44-660E0948A706}"/>
            </a:ext>
          </a:extLst>
        </xdr:cNvPr>
        <xdr:cNvCxnSpPr/>
      </xdr:nvCxnSpPr>
      <xdr:spPr>
        <a:xfrm flipV="1">
          <a:off x="6972300" y="18715016"/>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71466</xdr:rowOff>
    </xdr:from>
    <xdr:ext cx="599010" cy="259045"/>
    <xdr:sp macro="" textlink="">
      <xdr:nvSpPr>
        <xdr:cNvPr id="463" name="n_1aveValue【港湾・漁港】&#10;一人当たり有形固定資産（償却資産）額">
          <a:extLst>
            <a:ext uri="{FF2B5EF4-FFF2-40B4-BE49-F238E27FC236}">
              <a16:creationId xmlns:a16="http://schemas.microsoft.com/office/drawing/2014/main" id="{F86E4671-7DD6-402D-B1B1-F9BF0743E510}"/>
            </a:ext>
          </a:extLst>
        </xdr:cNvPr>
        <xdr:cNvSpPr txBox="1"/>
      </xdr:nvSpPr>
      <xdr:spPr>
        <a:xfrm>
          <a:off x="9327095" y="1824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162822</xdr:rowOff>
    </xdr:from>
    <xdr:ext cx="599010" cy="259045"/>
    <xdr:sp macro="" textlink="">
      <xdr:nvSpPr>
        <xdr:cNvPr id="464" name="n_2aveValue【港湾・漁港】&#10;一人当たり有形固定資産（償却資産）額">
          <a:extLst>
            <a:ext uri="{FF2B5EF4-FFF2-40B4-BE49-F238E27FC236}">
              <a16:creationId xmlns:a16="http://schemas.microsoft.com/office/drawing/2014/main" id="{0FE22D41-C781-443F-8844-0B66BD16ADA1}"/>
            </a:ext>
          </a:extLst>
        </xdr:cNvPr>
        <xdr:cNvSpPr txBox="1"/>
      </xdr:nvSpPr>
      <xdr:spPr>
        <a:xfrm>
          <a:off x="8450795" y="18336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157128</xdr:rowOff>
    </xdr:from>
    <xdr:ext cx="599010" cy="259045"/>
    <xdr:sp macro="" textlink="">
      <xdr:nvSpPr>
        <xdr:cNvPr id="465" name="n_3aveValue【港湾・漁港】&#10;一人当たり有形固定資産（償却資産）額">
          <a:extLst>
            <a:ext uri="{FF2B5EF4-FFF2-40B4-BE49-F238E27FC236}">
              <a16:creationId xmlns:a16="http://schemas.microsoft.com/office/drawing/2014/main" id="{1F1EF134-4DEE-4AFA-B874-CB01EB6EE658}"/>
            </a:ext>
          </a:extLst>
        </xdr:cNvPr>
        <xdr:cNvSpPr txBox="1"/>
      </xdr:nvSpPr>
      <xdr:spPr>
        <a:xfrm>
          <a:off x="7561795" y="1833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163912</xdr:rowOff>
    </xdr:from>
    <xdr:ext cx="599010" cy="259045"/>
    <xdr:sp macro="" textlink="">
      <xdr:nvSpPr>
        <xdr:cNvPr id="466" name="n_4aveValue【港湾・漁港】&#10;一人当たり有形固定資産（償却資産）額">
          <a:extLst>
            <a:ext uri="{FF2B5EF4-FFF2-40B4-BE49-F238E27FC236}">
              <a16:creationId xmlns:a16="http://schemas.microsoft.com/office/drawing/2014/main" id="{719444A5-56CE-4682-95F0-43B849A13214}"/>
            </a:ext>
          </a:extLst>
        </xdr:cNvPr>
        <xdr:cNvSpPr txBox="1"/>
      </xdr:nvSpPr>
      <xdr:spPr>
        <a:xfrm>
          <a:off x="6672795" y="1833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68818</xdr:rowOff>
    </xdr:from>
    <xdr:ext cx="469744" cy="259045"/>
    <xdr:sp macro="" textlink="">
      <xdr:nvSpPr>
        <xdr:cNvPr id="467" name="n_1mainValue【港湾・漁港】&#10;一人当たり有形固定資産（償却資産）額">
          <a:extLst>
            <a:ext uri="{FF2B5EF4-FFF2-40B4-BE49-F238E27FC236}">
              <a16:creationId xmlns:a16="http://schemas.microsoft.com/office/drawing/2014/main" id="{017F1546-512D-4042-99E7-AC775E1F248B}"/>
            </a:ext>
          </a:extLst>
        </xdr:cNvPr>
        <xdr:cNvSpPr txBox="1"/>
      </xdr:nvSpPr>
      <xdr:spPr>
        <a:xfrm>
          <a:off x="9391728" y="1875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68904</xdr:rowOff>
    </xdr:from>
    <xdr:ext cx="469744" cy="259045"/>
    <xdr:sp macro="" textlink="">
      <xdr:nvSpPr>
        <xdr:cNvPr id="468" name="n_2mainValue【港湾・漁港】&#10;一人当たり有形固定資産（償却資産）額">
          <a:extLst>
            <a:ext uri="{FF2B5EF4-FFF2-40B4-BE49-F238E27FC236}">
              <a16:creationId xmlns:a16="http://schemas.microsoft.com/office/drawing/2014/main" id="{0B014F28-D16E-4A2D-AD31-B0C63CDCD820}"/>
            </a:ext>
          </a:extLst>
        </xdr:cNvPr>
        <xdr:cNvSpPr txBox="1"/>
      </xdr:nvSpPr>
      <xdr:spPr>
        <a:xfrm>
          <a:off x="8515428" y="1875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68893</xdr:rowOff>
    </xdr:from>
    <xdr:ext cx="469744" cy="259045"/>
    <xdr:sp macro="" textlink="">
      <xdr:nvSpPr>
        <xdr:cNvPr id="469" name="n_3mainValue【港湾・漁港】&#10;一人当たり有形固定資産（償却資産）額">
          <a:extLst>
            <a:ext uri="{FF2B5EF4-FFF2-40B4-BE49-F238E27FC236}">
              <a16:creationId xmlns:a16="http://schemas.microsoft.com/office/drawing/2014/main" id="{52602F3A-E1F7-4569-A480-28FEB023EFC2}"/>
            </a:ext>
          </a:extLst>
        </xdr:cNvPr>
        <xdr:cNvSpPr txBox="1"/>
      </xdr:nvSpPr>
      <xdr:spPr>
        <a:xfrm>
          <a:off x="7626428" y="1875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68959</xdr:rowOff>
    </xdr:from>
    <xdr:ext cx="469744" cy="259045"/>
    <xdr:sp macro="" textlink="">
      <xdr:nvSpPr>
        <xdr:cNvPr id="470" name="n_4mainValue【港湾・漁港】&#10;一人当たり有形固定資産（償却資産）額">
          <a:extLst>
            <a:ext uri="{FF2B5EF4-FFF2-40B4-BE49-F238E27FC236}">
              <a16:creationId xmlns:a16="http://schemas.microsoft.com/office/drawing/2014/main" id="{675E5FEA-8020-4940-9A5A-9435016538CE}"/>
            </a:ext>
          </a:extLst>
        </xdr:cNvPr>
        <xdr:cNvSpPr txBox="1"/>
      </xdr:nvSpPr>
      <xdr:spPr>
        <a:xfrm>
          <a:off x="6737428" y="187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id="{28DF8F78-0643-4FF0-B283-305E980B758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a:extLst>
            <a:ext uri="{FF2B5EF4-FFF2-40B4-BE49-F238E27FC236}">
              <a16:creationId xmlns:a16="http://schemas.microsoft.com/office/drawing/2014/main" id="{D5ED3FD9-795F-4735-B045-B572804EDA8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a:extLst>
            <a:ext uri="{FF2B5EF4-FFF2-40B4-BE49-F238E27FC236}">
              <a16:creationId xmlns:a16="http://schemas.microsoft.com/office/drawing/2014/main" id="{0AD32D61-F03E-490F-9328-2DCA7AFBA08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a:extLst>
            <a:ext uri="{FF2B5EF4-FFF2-40B4-BE49-F238E27FC236}">
              <a16:creationId xmlns:a16="http://schemas.microsoft.com/office/drawing/2014/main" id="{5C968611-D7FF-4C1E-A61A-E8BB59781A7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a:extLst>
            <a:ext uri="{FF2B5EF4-FFF2-40B4-BE49-F238E27FC236}">
              <a16:creationId xmlns:a16="http://schemas.microsoft.com/office/drawing/2014/main" id="{A2586BED-7B1B-4394-83D8-1AA82DCB448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a:extLst>
            <a:ext uri="{FF2B5EF4-FFF2-40B4-BE49-F238E27FC236}">
              <a16:creationId xmlns:a16="http://schemas.microsoft.com/office/drawing/2014/main" id="{EBA542F8-C179-4784-B791-87923EB270A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a:extLst>
            <a:ext uri="{FF2B5EF4-FFF2-40B4-BE49-F238E27FC236}">
              <a16:creationId xmlns:a16="http://schemas.microsoft.com/office/drawing/2014/main" id="{B6D2730A-B57D-461E-B82F-81F2CCC8264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9E25E907-2E2D-4204-A981-B037773F351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a:extLst>
            <a:ext uri="{FF2B5EF4-FFF2-40B4-BE49-F238E27FC236}">
              <a16:creationId xmlns:a16="http://schemas.microsoft.com/office/drawing/2014/main" id="{A57F8FE9-1570-4933-9AF9-A2BDEC5760F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a:extLst>
            <a:ext uri="{FF2B5EF4-FFF2-40B4-BE49-F238E27FC236}">
              <a16:creationId xmlns:a16="http://schemas.microsoft.com/office/drawing/2014/main" id="{C1FC158E-082F-49D3-8F88-94546E59058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a:extLst>
            <a:ext uri="{FF2B5EF4-FFF2-40B4-BE49-F238E27FC236}">
              <a16:creationId xmlns:a16="http://schemas.microsoft.com/office/drawing/2014/main" id="{3EE60A8D-8EE8-4DF9-8CDE-6A544D33CD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2" name="直線コネクタ 481">
          <a:extLst>
            <a:ext uri="{FF2B5EF4-FFF2-40B4-BE49-F238E27FC236}">
              <a16:creationId xmlns:a16="http://schemas.microsoft.com/office/drawing/2014/main" id="{D4E2E627-380F-416E-AE7D-400C8E20EC6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3" name="テキスト ボックス 482">
          <a:extLst>
            <a:ext uri="{FF2B5EF4-FFF2-40B4-BE49-F238E27FC236}">
              <a16:creationId xmlns:a16="http://schemas.microsoft.com/office/drawing/2014/main" id="{0926BD1F-31AE-4CA1-9C22-8D4489B4124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4" name="直線コネクタ 483">
          <a:extLst>
            <a:ext uri="{FF2B5EF4-FFF2-40B4-BE49-F238E27FC236}">
              <a16:creationId xmlns:a16="http://schemas.microsoft.com/office/drawing/2014/main" id="{6473A2E5-24CC-4826-AB92-D89BF790251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5" name="テキスト ボックス 484">
          <a:extLst>
            <a:ext uri="{FF2B5EF4-FFF2-40B4-BE49-F238E27FC236}">
              <a16:creationId xmlns:a16="http://schemas.microsoft.com/office/drawing/2014/main" id="{A3F0732F-AA0C-4FB7-901A-FC0F98AC69B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6" name="直線コネクタ 485">
          <a:extLst>
            <a:ext uri="{FF2B5EF4-FFF2-40B4-BE49-F238E27FC236}">
              <a16:creationId xmlns:a16="http://schemas.microsoft.com/office/drawing/2014/main" id="{3868F025-5E15-44A1-B26C-04AFC553BDB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7" name="テキスト ボックス 486">
          <a:extLst>
            <a:ext uri="{FF2B5EF4-FFF2-40B4-BE49-F238E27FC236}">
              <a16:creationId xmlns:a16="http://schemas.microsoft.com/office/drawing/2014/main" id="{B1356AAB-94BD-4719-9C47-85113547BC4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8" name="直線コネクタ 487">
          <a:extLst>
            <a:ext uri="{FF2B5EF4-FFF2-40B4-BE49-F238E27FC236}">
              <a16:creationId xmlns:a16="http://schemas.microsoft.com/office/drawing/2014/main" id="{320C510E-3558-4B99-BF47-8F67F961434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9" name="テキスト ボックス 488">
          <a:extLst>
            <a:ext uri="{FF2B5EF4-FFF2-40B4-BE49-F238E27FC236}">
              <a16:creationId xmlns:a16="http://schemas.microsoft.com/office/drawing/2014/main" id="{DC7083E1-67EB-4015-941B-3928B411531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0" name="直線コネクタ 489">
          <a:extLst>
            <a:ext uri="{FF2B5EF4-FFF2-40B4-BE49-F238E27FC236}">
              <a16:creationId xmlns:a16="http://schemas.microsoft.com/office/drawing/2014/main" id="{E8BC087D-4C3C-41B6-A51C-8CC256B2DD3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1" name="テキスト ボックス 490">
          <a:extLst>
            <a:ext uri="{FF2B5EF4-FFF2-40B4-BE49-F238E27FC236}">
              <a16:creationId xmlns:a16="http://schemas.microsoft.com/office/drawing/2014/main" id="{B97128A8-9EC4-4DD7-AA27-95AFD0EA021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a:extLst>
            <a:ext uri="{FF2B5EF4-FFF2-40B4-BE49-F238E27FC236}">
              <a16:creationId xmlns:a16="http://schemas.microsoft.com/office/drawing/2014/main" id="{1DB2BCD2-03F0-44AD-A47E-AF777B4B720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3" name="テキスト ボックス 492">
          <a:extLst>
            <a:ext uri="{FF2B5EF4-FFF2-40B4-BE49-F238E27FC236}">
              <a16:creationId xmlns:a16="http://schemas.microsoft.com/office/drawing/2014/main" id="{DC76EB9D-B123-42D4-A838-6D2B05A5E6D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4" name="【認定こども園・幼稚園・保育所】&#10;有形固定資産減価償却率グラフ枠">
          <a:extLst>
            <a:ext uri="{FF2B5EF4-FFF2-40B4-BE49-F238E27FC236}">
              <a16:creationId xmlns:a16="http://schemas.microsoft.com/office/drawing/2014/main" id="{667E0489-45DD-43E5-BF6E-47977C12D90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95" name="直線コネクタ 494">
          <a:extLst>
            <a:ext uri="{FF2B5EF4-FFF2-40B4-BE49-F238E27FC236}">
              <a16:creationId xmlns:a16="http://schemas.microsoft.com/office/drawing/2014/main" id="{56336780-B344-4340-8E95-873296B6A138}"/>
            </a:ext>
          </a:extLst>
        </xdr:cNvPr>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6" name="【認定こども園・幼稚園・保育所】&#10;有形固定資産減価償却率最小値テキスト">
          <a:extLst>
            <a:ext uri="{FF2B5EF4-FFF2-40B4-BE49-F238E27FC236}">
              <a16:creationId xmlns:a16="http://schemas.microsoft.com/office/drawing/2014/main" id="{2A41AC1E-3E75-4377-982C-119E62A5AAE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7" name="直線コネクタ 496">
          <a:extLst>
            <a:ext uri="{FF2B5EF4-FFF2-40B4-BE49-F238E27FC236}">
              <a16:creationId xmlns:a16="http://schemas.microsoft.com/office/drawing/2014/main" id="{6712B9AA-1C33-450D-A6F4-24F5A71918C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98" name="【認定こども園・幼稚園・保育所】&#10;有形固定資産減価償却率最大値テキスト">
          <a:extLst>
            <a:ext uri="{FF2B5EF4-FFF2-40B4-BE49-F238E27FC236}">
              <a16:creationId xmlns:a16="http://schemas.microsoft.com/office/drawing/2014/main" id="{CF7DB0B5-2ABF-47D7-9E7F-F1E29C38055B}"/>
            </a:ext>
          </a:extLst>
        </xdr:cNvPr>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99" name="直線コネクタ 498">
          <a:extLst>
            <a:ext uri="{FF2B5EF4-FFF2-40B4-BE49-F238E27FC236}">
              <a16:creationId xmlns:a16="http://schemas.microsoft.com/office/drawing/2014/main" id="{9C677A58-07E3-4409-B0A7-D41BA26EE6A1}"/>
            </a:ext>
          </a:extLst>
        </xdr:cNvPr>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500" name="【認定こども園・幼稚園・保育所】&#10;有形固定資産減価償却率平均値テキスト">
          <a:extLst>
            <a:ext uri="{FF2B5EF4-FFF2-40B4-BE49-F238E27FC236}">
              <a16:creationId xmlns:a16="http://schemas.microsoft.com/office/drawing/2014/main" id="{ED9455A9-FB5F-433D-9D64-3F9DC2B93161}"/>
            </a:ext>
          </a:extLst>
        </xdr:cNvPr>
        <xdr:cNvSpPr txBox="1"/>
      </xdr:nvSpPr>
      <xdr:spPr>
        <a:xfrm>
          <a:off x="16357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501" name="フローチャート: 判断 500">
          <a:extLst>
            <a:ext uri="{FF2B5EF4-FFF2-40B4-BE49-F238E27FC236}">
              <a16:creationId xmlns:a16="http://schemas.microsoft.com/office/drawing/2014/main" id="{1C88E1BA-DB78-4AE7-A85B-F328460DA918}"/>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502" name="フローチャート: 判断 501">
          <a:extLst>
            <a:ext uri="{FF2B5EF4-FFF2-40B4-BE49-F238E27FC236}">
              <a16:creationId xmlns:a16="http://schemas.microsoft.com/office/drawing/2014/main" id="{61854F84-E73A-4FF4-BBF2-5C3B622C65E1}"/>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503" name="フローチャート: 判断 502">
          <a:extLst>
            <a:ext uri="{FF2B5EF4-FFF2-40B4-BE49-F238E27FC236}">
              <a16:creationId xmlns:a16="http://schemas.microsoft.com/office/drawing/2014/main" id="{E203A1A9-6A3C-4D48-88A0-92FB6FC1B340}"/>
            </a:ext>
          </a:extLst>
        </xdr:cNvPr>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04" name="フローチャート: 判断 503">
          <a:extLst>
            <a:ext uri="{FF2B5EF4-FFF2-40B4-BE49-F238E27FC236}">
              <a16:creationId xmlns:a16="http://schemas.microsoft.com/office/drawing/2014/main" id="{297D5CF6-9EAC-4BB6-87DD-7835E78AAFB9}"/>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505" name="フローチャート: 判断 504">
          <a:extLst>
            <a:ext uri="{FF2B5EF4-FFF2-40B4-BE49-F238E27FC236}">
              <a16:creationId xmlns:a16="http://schemas.microsoft.com/office/drawing/2014/main" id="{334DCC50-7080-442A-BAA6-5A3C8CFD9E5B}"/>
            </a:ext>
          </a:extLst>
        </xdr:cNvPr>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2C2574BE-7478-4855-8028-7C537841312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472E843B-FB3C-4634-A335-407D7900136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1F165976-69FF-4BDC-9039-B0295B7B28C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70CAADD8-4C5C-4844-896F-18210BDA404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4A6E5BDB-CA21-47A7-A5A1-3DE75AE917D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137795</xdr:rowOff>
    </xdr:from>
    <xdr:to>
      <xdr:col>81</xdr:col>
      <xdr:colOff>101600</xdr:colOff>
      <xdr:row>41</xdr:row>
      <xdr:rowOff>67945</xdr:rowOff>
    </xdr:to>
    <xdr:sp macro="" textlink="">
      <xdr:nvSpPr>
        <xdr:cNvPr id="511" name="楕円 510">
          <a:extLst>
            <a:ext uri="{FF2B5EF4-FFF2-40B4-BE49-F238E27FC236}">
              <a16:creationId xmlns:a16="http://schemas.microsoft.com/office/drawing/2014/main" id="{C6FDCB78-A103-4F0E-92BD-3B4C7BB8E92F}"/>
            </a:ext>
          </a:extLst>
        </xdr:cNvPr>
        <xdr:cNvSpPr/>
      </xdr:nvSpPr>
      <xdr:spPr>
        <a:xfrm>
          <a:off x="154305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122555</xdr:rowOff>
    </xdr:from>
    <xdr:to>
      <xdr:col>76</xdr:col>
      <xdr:colOff>165100</xdr:colOff>
      <xdr:row>41</xdr:row>
      <xdr:rowOff>52705</xdr:rowOff>
    </xdr:to>
    <xdr:sp macro="" textlink="">
      <xdr:nvSpPr>
        <xdr:cNvPr id="512" name="楕円 511">
          <a:extLst>
            <a:ext uri="{FF2B5EF4-FFF2-40B4-BE49-F238E27FC236}">
              <a16:creationId xmlns:a16="http://schemas.microsoft.com/office/drawing/2014/main" id="{360E1033-C96B-420F-B6BD-E8498C970ADB}"/>
            </a:ext>
          </a:extLst>
        </xdr:cNvPr>
        <xdr:cNvSpPr/>
      </xdr:nvSpPr>
      <xdr:spPr>
        <a:xfrm>
          <a:off x="145415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1905</xdr:rowOff>
    </xdr:from>
    <xdr:to>
      <xdr:col>81</xdr:col>
      <xdr:colOff>50800</xdr:colOff>
      <xdr:row>41</xdr:row>
      <xdr:rowOff>17145</xdr:rowOff>
    </xdr:to>
    <xdr:cxnSp macro="">
      <xdr:nvCxnSpPr>
        <xdr:cNvPr id="513" name="直線コネクタ 512">
          <a:extLst>
            <a:ext uri="{FF2B5EF4-FFF2-40B4-BE49-F238E27FC236}">
              <a16:creationId xmlns:a16="http://schemas.microsoft.com/office/drawing/2014/main" id="{E6804094-2983-483E-B355-3478DC6B18EB}"/>
            </a:ext>
          </a:extLst>
        </xdr:cNvPr>
        <xdr:cNvCxnSpPr/>
      </xdr:nvCxnSpPr>
      <xdr:spPr>
        <a:xfrm>
          <a:off x="14592300" y="70313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78740</xdr:rowOff>
    </xdr:from>
    <xdr:to>
      <xdr:col>72</xdr:col>
      <xdr:colOff>38100</xdr:colOff>
      <xdr:row>41</xdr:row>
      <xdr:rowOff>8890</xdr:rowOff>
    </xdr:to>
    <xdr:sp macro="" textlink="">
      <xdr:nvSpPr>
        <xdr:cNvPr id="514" name="楕円 513">
          <a:extLst>
            <a:ext uri="{FF2B5EF4-FFF2-40B4-BE49-F238E27FC236}">
              <a16:creationId xmlns:a16="http://schemas.microsoft.com/office/drawing/2014/main" id="{D1CB1ACF-70F0-46CF-A891-C50706BE53CD}"/>
            </a:ext>
          </a:extLst>
        </xdr:cNvPr>
        <xdr:cNvSpPr/>
      </xdr:nvSpPr>
      <xdr:spPr>
        <a:xfrm>
          <a:off x="13652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129540</xdr:rowOff>
    </xdr:from>
    <xdr:to>
      <xdr:col>76</xdr:col>
      <xdr:colOff>114300</xdr:colOff>
      <xdr:row>41</xdr:row>
      <xdr:rowOff>1905</xdr:rowOff>
    </xdr:to>
    <xdr:cxnSp macro="">
      <xdr:nvCxnSpPr>
        <xdr:cNvPr id="515" name="直線コネクタ 514">
          <a:extLst>
            <a:ext uri="{FF2B5EF4-FFF2-40B4-BE49-F238E27FC236}">
              <a16:creationId xmlns:a16="http://schemas.microsoft.com/office/drawing/2014/main" id="{AE8B190A-FA84-42E7-A3C0-4147CDE5517E}"/>
            </a:ext>
          </a:extLst>
        </xdr:cNvPr>
        <xdr:cNvCxnSpPr/>
      </xdr:nvCxnSpPr>
      <xdr:spPr>
        <a:xfrm>
          <a:off x="13703300" y="69875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27305</xdr:rowOff>
    </xdr:from>
    <xdr:to>
      <xdr:col>67</xdr:col>
      <xdr:colOff>101600</xdr:colOff>
      <xdr:row>40</xdr:row>
      <xdr:rowOff>128905</xdr:rowOff>
    </xdr:to>
    <xdr:sp macro="" textlink="">
      <xdr:nvSpPr>
        <xdr:cNvPr id="516" name="楕円 515">
          <a:extLst>
            <a:ext uri="{FF2B5EF4-FFF2-40B4-BE49-F238E27FC236}">
              <a16:creationId xmlns:a16="http://schemas.microsoft.com/office/drawing/2014/main" id="{74B3E905-D691-4BC4-BEAD-345B33F6A0C5}"/>
            </a:ext>
          </a:extLst>
        </xdr:cNvPr>
        <xdr:cNvSpPr/>
      </xdr:nvSpPr>
      <xdr:spPr>
        <a:xfrm>
          <a:off x="12763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78105</xdr:rowOff>
    </xdr:from>
    <xdr:to>
      <xdr:col>71</xdr:col>
      <xdr:colOff>177800</xdr:colOff>
      <xdr:row>40</xdr:row>
      <xdr:rowOff>129540</xdr:rowOff>
    </xdr:to>
    <xdr:cxnSp macro="">
      <xdr:nvCxnSpPr>
        <xdr:cNvPr id="517" name="直線コネクタ 516">
          <a:extLst>
            <a:ext uri="{FF2B5EF4-FFF2-40B4-BE49-F238E27FC236}">
              <a16:creationId xmlns:a16="http://schemas.microsoft.com/office/drawing/2014/main" id="{71FC2C0E-7F59-4C47-AA7F-2B6FEF807BB1}"/>
            </a:ext>
          </a:extLst>
        </xdr:cNvPr>
        <xdr:cNvCxnSpPr/>
      </xdr:nvCxnSpPr>
      <xdr:spPr>
        <a:xfrm>
          <a:off x="12814300" y="69361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518" name="n_1aveValue【認定こども園・幼稚園・保育所】&#10;有形固定資産減価償却率">
          <a:extLst>
            <a:ext uri="{FF2B5EF4-FFF2-40B4-BE49-F238E27FC236}">
              <a16:creationId xmlns:a16="http://schemas.microsoft.com/office/drawing/2014/main" id="{F4315280-0BAE-45E9-976B-B7B6F75C3506}"/>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519" name="n_2aveValue【認定こども園・幼稚園・保育所】&#10;有形固定資産減価償却率">
          <a:extLst>
            <a:ext uri="{FF2B5EF4-FFF2-40B4-BE49-F238E27FC236}">
              <a16:creationId xmlns:a16="http://schemas.microsoft.com/office/drawing/2014/main" id="{CD50CD3A-DBA7-4A1E-8689-E5C4624E98ED}"/>
            </a:ext>
          </a:extLst>
        </xdr:cNvPr>
        <xdr:cNvSpPr txBox="1"/>
      </xdr:nvSpPr>
      <xdr:spPr>
        <a:xfrm>
          <a:off x="14389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20" name="n_3aveValue【認定こども園・幼稚園・保育所】&#10;有形固定資産減価償却率">
          <a:extLst>
            <a:ext uri="{FF2B5EF4-FFF2-40B4-BE49-F238E27FC236}">
              <a16:creationId xmlns:a16="http://schemas.microsoft.com/office/drawing/2014/main" id="{F3698F88-6982-4483-9F2A-FF255AE89852}"/>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521" name="n_4aveValue【認定こども園・幼稚園・保育所】&#10;有形固定資産減価償却率">
          <a:extLst>
            <a:ext uri="{FF2B5EF4-FFF2-40B4-BE49-F238E27FC236}">
              <a16:creationId xmlns:a16="http://schemas.microsoft.com/office/drawing/2014/main" id="{85A4D4F6-40CF-4486-9EF0-43FEDBAC1B38}"/>
            </a:ext>
          </a:extLst>
        </xdr:cNvPr>
        <xdr:cNvSpPr txBox="1"/>
      </xdr:nvSpPr>
      <xdr:spPr>
        <a:xfrm>
          <a:off x="12611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59072</xdr:rowOff>
    </xdr:from>
    <xdr:ext cx="405111" cy="259045"/>
    <xdr:sp macro="" textlink="">
      <xdr:nvSpPr>
        <xdr:cNvPr id="522" name="n_1mainValue【認定こども園・幼稚園・保育所】&#10;有形固定資産減価償却率">
          <a:extLst>
            <a:ext uri="{FF2B5EF4-FFF2-40B4-BE49-F238E27FC236}">
              <a16:creationId xmlns:a16="http://schemas.microsoft.com/office/drawing/2014/main" id="{14831624-C289-4CF4-8556-6987756E8C71}"/>
            </a:ext>
          </a:extLst>
        </xdr:cNvPr>
        <xdr:cNvSpPr txBox="1"/>
      </xdr:nvSpPr>
      <xdr:spPr>
        <a:xfrm>
          <a:off x="15266044" y="708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43832</xdr:rowOff>
    </xdr:from>
    <xdr:ext cx="405111" cy="259045"/>
    <xdr:sp macro="" textlink="">
      <xdr:nvSpPr>
        <xdr:cNvPr id="523" name="n_2mainValue【認定こども園・幼稚園・保育所】&#10;有形固定資産減価償却率">
          <a:extLst>
            <a:ext uri="{FF2B5EF4-FFF2-40B4-BE49-F238E27FC236}">
              <a16:creationId xmlns:a16="http://schemas.microsoft.com/office/drawing/2014/main" id="{490830F7-C6CA-41CC-A2BE-5EC7D042FE7A}"/>
            </a:ext>
          </a:extLst>
        </xdr:cNvPr>
        <xdr:cNvSpPr txBox="1"/>
      </xdr:nvSpPr>
      <xdr:spPr>
        <a:xfrm>
          <a:off x="14389744"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17</xdr:rowOff>
    </xdr:from>
    <xdr:ext cx="405111" cy="259045"/>
    <xdr:sp macro="" textlink="">
      <xdr:nvSpPr>
        <xdr:cNvPr id="524" name="n_3mainValue【認定こども園・幼稚園・保育所】&#10;有形固定資産減価償却率">
          <a:extLst>
            <a:ext uri="{FF2B5EF4-FFF2-40B4-BE49-F238E27FC236}">
              <a16:creationId xmlns:a16="http://schemas.microsoft.com/office/drawing/2014/main" id="{346C4C6E-D9DE-4968-86DC-F82702F0F531}"/>
            </a:ext>
          </a:extLst>
        </xdr:cNvPr>
        <xdr:cNvSpPr txBox="1"/>
      </xdr:nvSpPr>
      <xdr:spPr>
        <a:xfrm>
          <a:off x="13500744" y="702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120032</xdr:rowOff>
    </xdr:from>
    <xdr:ext cx="405111" cy="259045"/>
    <xdr:sp macro="" textlink="">
      <xdr:nvSpPr>
        <xdr:cNvPr id="525" name="n_4mainValue【認定こども園・幼稚園・保育所】&#10;有形固定資産減価償却率">
          <a:extLst>
            <a:ext uri="{FF2B5EF4-FFF2-40B4-BE49-F238E27FC236}">
              <a16:creationId xmlns:a16="http://schemas.microsoft.com/office/drawing/2014/main" id="{A86944C3-B302-4835-9B2E-9856BE1D0735}"/>
            </a:ext>
          </a:extLst>
        </xdr:cNvPr>
        <xdr:cNvSpPr txBox="1"/>
      </xdr:nvSpPr>
      <xdr:spPr>
        <a:xfrm>
          <a:off x="126117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a:extLst>
            <a:ext uri="{FF2B5EF4-FFF2-40B4-BE49-F238E27FC236}">
              <a16:creationId xmlns:a16="http://schemas.microsoft.com/office/drawing/2014/main" id="{BF5A9571-1BA4-4CBE-A6C9-161E5CDD8B5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a:extLst>
            <a:ext uri="{FF2B5EF4-FFF2-40B4-BE49-F238E27FC236}">
              <a16:creationId xmlns:a16="http://schemas.microsoft.com/office/drawing/2014/main" id="{39470F02-F55B-4296-89FD-7F164697BA8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a:extLst>
            <a:ext uri="{FF2B5EF4-FFF2-40B4-BE49-F238E27FC236}">
              <a16:creationId xmlns:a16="http://schemas.microsoft.com/office/drawing/2014/main" id="{EFF29E18-D73C-4EE7-97C7-F94F587E357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a:extLst>
            <a:ext uri="{FF2B5EF4-FFF2-40B4-BE49-F238E27FC236}">
              <a16:creationId xmlns:a16="http://schemas.microsoft.com/office/drawing/2014/main" id="{EC771F89-79DB-41EB-AB07-CDB556DBA83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a:extLst>
            <a:ext uri="{FF2B5EF4-FFF2-40B4-BE49-F238E27FC236}">
              <a16:creationId xmlns:a16="http://schemas.microsoft.com/office/drawing/2014/main" id="{E4EC28CC-AB19-4224-A5FC-ACFF0E69F49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a:extLst>
            <a:ext uri="{FF2B5EF4-FFF2-40B4-BE49-F238E27FC236}">
              <a16:creationId xmlns:a16="http://schemas.microsoft.com/office/drawing/2014/main" id="{06D8E618-1D41-40B0-AF16-AD5020C1B8F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a:extLst>
            <a:ext uri="{FF2B5EF4-FFF2-40B4-BE49-F238E27FC236}">
              <a16:creationId xmlns:a16="http://schemas.microsoft.com/office/drawing/2014/main" id="{3935E7A5-739B-41DD-8734-C4D3B715FE2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a:extLst>
            <a:ext uri="{FF2B5EF4-FFF2-40B4-BE49-F238E27FC236}">
              <a16:creationId xmlns:a16="http://schemas.microsoft.com/office/drawing/2014/main" id="{B1F0611C-2ABE-4DF4-A103-E254FA5FB35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a:extLst>
            <a:ext uri="{FF2B5EF4-FFF2-40B4-BE49-F238E27FC236}">
              <a16:creationId xmlns:a16="http://schemas.microsoft.com/office/drawing/2014/main" id="{D4D95BE4-3EBF-414B-8CE3-F58D2E5BDA4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a:extLst>
            <a:ext uri="{FF2B5EF4-FFF2-40B4-BE49-F238E27FC236}">
              <a16:creationId xmlns:a16="http://schemas.microsoft.com/office/drawing/2014/main" id="{CC9C3F5A-2B6D-447D-95C1-489553E5FC4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6" name="直線コネクタ 535">
          <a:extLst>
            <a:ext uri="{FF2B5EF4-FFF2-40B4-BE49-F238E27FC236}">
              <a16:creationId xmlns:a16="http://schemas.microsoft.com/office/drawing/2014/main" id="{73230783-BE8B-40C5-859E-CC412D1E04D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37" name="テキスト ボックス 536">
          <a:extLst>
            <a:ext uri="{FF2B5EF4-FFF2-40B4-BE49-F238E27FC236}">
              <a16:creationId xmlns:a16="http://schemas.microsoft.com/office/drawing/2014/main" id="{50F32675-F957-4A86-ADBC-18E4D07B646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8" name="直線コネクタ 537">
          <a:extLst>
            <a:ext uri="{FF2B5EF4-FFF2-40B4-BE49-F238E27FC236}">
              <a16:creationId xmlns:a16="http://schemas.microsoft.com/office/drawing/2014/main" id="{A4043F48-462F-4B65-80D7-AA367088418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39" name="テキスト ボックス 538">
          <a:extLst>
            <a:ext uri="{FF2B5EF4-FFF2-40B4-BE49-F238E27FC236}">
              <a16:creationId xmlns:a16="http://schemas.microsoft.com/office/drawing/2014/main" id="{FCFB6D1D-B472-4D06-9FA3-EE382D0B57B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0" name="直線コネクタ 539">
          <a:extLst>
            <a:ext uri="{FF2B5EF4-FFF2-40B4-BE49-F238E27FC236}">
              <a16:creationId xmlns:a16="http://schemas.microsoft.com/office/drawing/2014/main" id="{B6EB709E-A4A0-4604-9613-E5D462F1EE3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1" name="テキスト ボックス 540">
          <a:extLst>
            <a:ext uri="{FF2B5EF4-FFF2-40B4-BE49-F238E27FC236}">
              <a16:creationId xmlns:a16="http://schemas.microsoft.com/office/drawing/2014/main" id="{35371318-1748-414E-A559-2E343304D11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2" name="直線コネクタ 541">
          <a:extLst>
            <a:ext uri="{FF2B5EF4-FFF2-40B4-BE49-F238E27FC236}">
              <a16:creationId xmlns:a16="http://schemas.microsoft.com/office/drawing/2014/main" id="{08401E1E-B05B-4149-9F6D-0ECB346F260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3" name="テキスト ボックス 542">
          <a:extLst>
            <a:ext uri="{FF2B5EF4-FFF2-40B4-BE49-F238E27FC236}">
              <a16:creationId xmlns:a16="http://schemas.microsoft.com/office/drawing/2014/main" id="{E3776B56-8CE1-4194-A158-F21F9A297F3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4" name="直線コネクタ 543">
          <a:extLst>
            <a:ext uri="{FF2B5EF4-FFF2-40B4-BE49-F238E27FC236}">
              <a16:creationId xmlns:a16="http://schemas.microsoft.com/office/drawing/2014/main" id="{A4794749-2890-4E16-BA51-1CD614823CE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5" name="テキスト ボックス 544">
          <a:extLst>
            <a:ext uri="{FF2B5EF4-FFF2-40B4-BE49-F238E27FC236}">
              <a16:creationId xmlns:a16="http://schemas.microsoft.com/office/drawing/2014/main" id="{112CBC76-08E6-4E74-B529-C68F365237E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a:extLst>
            <a:ext uri="{FF2B5EF4-FFF2-40B4-BE49-F238E27FC236}">
              <a16:creationId xmlns:a16="http://schemas.microsoft.com/office/drawing/2014/main" id="{713720A5-2F26-46F0-BDC4-D9E4AF5495E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7" name="テキスト ボックス 546">
          <a:extLst>
            <a:ext uri="{FF2B5EF4-FFF2-40B4-BE49-F238E27FC236}">
              <a16:creationId xmlns:a16="http://schemas.microsoft.com/office/drawing/2014/main" id="{C83BA15D-AE0C-41DC-A5F3-F1473CD7B43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認定こども園・幼稚園・保育所】&#10;一人当たり面積グラフ枠">
          <a:extLst>
            <a:ext uri="{FF2B5EF4-FFF2-40B4-BE49-F238E27FC236}">
              <a16:creationId xmlns:a16="http://schemas.microsoft.com/office/drawing/2014/main" id="{46E6BC67-691F-4886-BEBE-D76C4390D81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549" name="直線コネクタ 548">
          <a:extLst>
            <a:ext uri="{FF2B5EF4-FFF2-40B4-BE49-F238E27FC236}">
              <a16:creationId xmlns:a16="http://schemas.microsoft.com/office/drawing/2014/main" id="{B34875B2-0D48-4559-ADB8-7BB9DE24DE0D}"/>
            </a:ext>
          </a:extLst>
        </xdr:cNvPr>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50" name="【認定こども園・幼稚園・保育所】&#10;一人当たり面積最小値テキスト">
          <a:extLst>
            <a:ext uri="{FF2B5EF4-FFF2-40B4-BE49-F238E27FC236}">
              <a16:creationId xmlns:a16="http://schemas.microsoft.com/office/drawing/2014/main" id="{1CE33BD4-E0B6-46B7-BADD-70CC15B65C07}"/>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51" name="直線コネクタ 550">
          <a:extLst>
            <a:ext uri="{FF2B5EF4-FFF2-40B4-BE49-F238E27FC236}">
              <a16:creationId xmlns:a16="http://schemas.microsoft.com/office/drawing/2014/main" id="{85E55E78-8102-4712-88E6-988DBC296EE6}"/>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552" name="【認定こども園・幼稚園・保育所】&#10;一人当たり面積最大値テキスト">
          <a:extLst>
            <a:ext uri="{FF2B5EF4-FFF2-40B4-BE49-F238E27FC236}">
              <a16:creationId xmlns:a16="http://schemas.microsoft.com/office/drawing/2014/main" id="{65A3F133-E16E-4163-8216-FAA52B628C75}"/>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553" name="直線コネクタ 552">
          <a:extLst>
            <a:ext uri="{FF2B5EF4-FFF2-40B4-BE49-F238E27FC236}">
              <a16:creationId xmlns:a16="http://schemas.microsoft.com/office/drawing/2014/main" id="{04649D18-69E2-4909-869C-5A0ABAA377BD}"/>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148607</xdr:rowOff>
    </xdr:from>
    <xdr:ext cx="469744" cy="259045"/>
    <xdr:sp macro="" textlink="">
      <xdr:nvSpPr>
        <xdr:cNvPr id="554" name="【認定こども園・幼稚園・保育所】&#10;一人当たり面積平均値テキスト">
          <a:extLst>
            <a:ext uri="{FF2B5EF4-FFF2-40B4-BE49-F238E27FC236}">
              <a16:creationId xmlns:a16="http://schemas.microsoft.com/office/drawing/2014/main" id="{80531A2F-7733-424B-AA95-988EABF5C02B}"/>
            </a:ext>
          </a:extLst>
        </xdr:cNvPr>
        <xdr:cNvSpPr txBox="1"/>
      </xdr:nvSpPr>
      <xdr:spPr>
        <a:xfrm>
          <a:off x="22199600" y="683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555" name="フローチャート: 判断 554">
          <a:extLst>
            <a:ext uri="{FF2B5EF4-FFF2-40B4-BE49-F238E27FC236}">
              <a16:creationId xmlns:a16="http://schemas.microsoft.com/office/drawing/2014/main" id="{A6E266B0-BD3F-4F7A-8029-9717C6AD7475}"/>
            </a:ext>
          </a:extLst>
        </xdr:cNvPr>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556" name="フローチャート: 判断 555">
          <a:extLst>
            <a:ext uri="{FF2B5EF4-FFF2-40B4-BE49-F238E27FC236}">
              <a16:creationId xmlns:a16="http://schemas.microsoft.com/office/drawing/2014/main" id="{3ADE2A7D-0A9A-4AEC-9B87-607925D5D1B4}"/>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57" name="フローチャート: 判断 556">
          <a:extLst>
            <a:ext uri="{FF2B5EF4-FFF2-40B4-BE49-F238E27FC236}">
              <a16:creationId xmlns:a16="http://schemas.microsoft.com/office/drawing/2014/main" id="{760DFB89-FD06-47B0-AF32-D56141DCB521}"/>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558" name="フローチャート: 判断 557">
          <a:extLst>
            <a:ext uri="{FF2B5EF4-FFF2-40B4-BE49-F238E27FC236}">
              <a16:creationId xmlns:a16="http://schemas.microsoft.com/office/drawing/2014/main" id="{7050B3EB-0D0F-45F9-B3FA-F70143CE3523}"/>
            </a:ext>
          </a:extLst>
        </xdr:cNvPr>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559" name="フローチャート: 判断 558">
          <a:extLst>
            <a:ext uri="{FF2B5EF4-FFF2-40B4-BE49-F238E27FC236}">
              <a16:creationId xmlns:a16="http://schemas.microsoft.com/office/drawing/2014/main" id="{7CB38D1A-5444-4AF2-BE2D-75704E07346D}"/>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72A0EB6C-DA07-4706-81AD-F770BE948F5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DCFF27FA-5FE3-42E6-B880-BCDF6C9E4A6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F2639FD7-E04B-4DF9-A805-318CA17F0F1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E16FF094-D8DF-4846-90BB-90C0905F0FC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2CF62471-7DB6-44CB-9806-128F5CF4841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67310</xdr:rowOff>
    </xdr:from>
    <xdr:to>
      <xdr:col>112</xdr:col>
      <xdr:colOff>38100</xdr:colOff>
      <xdr:row>41</xdr:row>
      <xdr:rowOff>168910</xdr:rowOff>
    </xdr:to>
    <xdr:sp macro="" textlink="">
      <xdr:nvSpPr>
        <xdr:cNvPr id="565" name="楕円 564">
          <a:extLst>
            <a:ext uri="{FF2B5EF4-FFF2-40B4-BE49-F238E27FC236}">
              <a16:creationId xmlns:a16="http://schemas.microsoft.com/office/drawing/2014/main" id="{4088CCE1-2AB4-468E-8D9D-26C8BB353556}"/>
            </a:ext>
          </a:extLst>
        </xdr:cNvPr>
        <xdr:cNvSpPr/>
      </xdr:nvSpPr>
      <xdr:spPr>
        <a:xfrm>
          <a:off x="21272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71120</xdr:rowOff>
    </xdr:from>
    <xdr:to>
      <xdr:col>107</xdr:col>
      <xdr:colOff>101600</xdr:colOff>
      <xdr:row>42</xdr:row>
      <xdr:rowOff>1270</xdr:rowOff>
    </xdr:to>
    <xdr:sp macro="" textlink="">
      <xdr:nvSpPr>
        <xdr:cNvPr id="566" name="楕円 565">
          <a:extLst>
            <a:ext uri="{FF2B5EF4-FFF2-40B4-BE49-F238E27FC236}">
              <a16:creationId xmlns:a16="http://schemas.microsoft.com/office/drawing/2014/main" id="{C9271557-298D-4B87-8F77-0185C5654EF3}"/>
            </a:ext>
          </a:extLst>
        </xdr:cNvPr>
        <xdr:cNvSpPr/>
      </xdr:nvSpPr>
      <xdr:spPr>
        <a:xfrm>
          <a:off x="20383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118110</xdr:rowOff>
    </xdr:from>
    <xdr:to>
      <xdr:col>111</xdr:col>
      <xdr:colOff>177800</xdr:colOff>
      <xdr:row>41</xdr:row>
      <xdr:rowOff>121920</xdr:rowOff>
    </xdr:to>
    <xdr:cxnSp macro="">
      <xdr:nvCxnSpPr>
        <xdr:cNvPr id="567" name="直線コネクタ 566">
          <a:extLst>
            <a:ext uri="{FF2B5EF4-FFF2-40B4-BE49-F238E27FC236}">
              <a16:creationId xmlns:a16="http://schemas.microsoft.com/office/drawing/2014/main" id="{45BA580A-9EAA-4973-AD26-B3B66C9A1356}"/>
            </a:ext>
          </a:extLst>
        </xdr:cNvPr>
        <xdr:cNvCxnSpPr/>
      </xdr:nvCxnSpPr>
      <xdr:spPr>
        <a:xfrm flipV="1">
          <a:off x="20434300" y="7147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67310</xdr:rowOff>
    </xdr:from>
    <xdr:to>
      <xdr:col>102</xdr:col>
      <xdr:colOff>165100</xdr:colOff>
      <xdr:row>41</xdr:row>
      <xdr:rowOff>168910</xdr:rowOff>
    </xdr:to>
    <xdr:sp macro="" textlink="">
      <xdr:nvSpPr>
        <xdr:cNvPr id="568" name="楕円 567">
          <a:extLst>
            <a:ext uri="{FF2B5EF4-FFF2-40B4-BE49-F238E27FC236}">
              <a16:creationId xmlns:a16="http://schemas.microsoft.com/office/drawing/2014/main" id="{83C6A391-C187-444B-9A68-E2239C33A415}"/>
            </a:ext>
          </a:extLst>
        </xdr:cNvPr>
        <xdr:cNvSpPr/>
      </xdr:nvSpPr>
      <xdr:spPr>
        <a:xfrm>
          <a:off x="19494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118110</xdr:rowOff>
    </xdr:from>
    <xdr:to>
      <xdr:col>107</xdr:col>
      <xdr:colOff>50800</xdr:colOff>
      <xdr:row>41</xdr:row>
      <xdr:rowOff>121920</xdr:rowOff>
    </xdr:to>
    <xdr:cxnSp macro="">
      <xdr:nvCxnSpPr>
        <xdr:cNvPr id="569" name="直線コネクタ 568">
          <a:extLst>
            <a:ext uri="{FF2B5EF4-FFF2-40B4-BE49-F238E27FC236}">
              <a16:creationId xmlns:a16="http://schemas.microsoft.com/office/drawing/2014/main" id="{DA842C16-6D21-436E-A16E-A55812F178E4}"/>
            </a:ext>
          </a:extLst>
        </xdr:cNvPr>
        <xdr:cNvCxnSpPr/>
      </xdr:nvCxnSpPr>
      <xdr:spPr>
        <a:xfrm>
          <a:off x="19545300" y="7147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67310</xdr:rowOff>
    </xdr:from>
    <xdr:to>
      <xdr:col>98</xdr:col>
      <xdr:colOff>38100</xdr:colOff>
      <xdr:row>41</xdr:row>
      <xdr:rowOff>168910</xdr:rowOff>
    </xdr:to>
    <xdr:sp macro="" textlink="">
      <xdr:nvSpPr>
        <xdr:cNvPr id="570" name="楕円 569">
          <a:extLst>
            <a:ext uri="{FF2B5EF4-FFF2-40B4-BE49-F238E27FC236}">
              <a16:creationId xmlns:a16="http://schemas.microsoft.com/office/drawing/2014/main" id="{3D7B413A-B4F6-4B72-8D0F-8FAEE3497DF8}"/>
            </a:ext>
          </a:extLst>
        </xdr:cNvPr>
        <xdr:cNvSpPr/>
      </xdr:nvSpPr>
      <xdr:spPr>
        <a:xfrm>
          <a:off x="18605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118110</xdr:rowOff>
    </xdr:from>
    <xdr:to>
      <xdr:col>102</xdr:col>
      <xdr:colOff>114300</xdr:colOff>
      <xdr:row>41</xdr:row>
      <xdr:rowOff>118110</xdr:rowOff>
    </xdr:to>
    <xdr:cxnSp macro="">
      <xdr:nvCxnSpPr>
        <xdr:cNvPr id="571" name="直線コネクタ 570">
          <a:extLst>
            <a:ext uri="{FF2B5EF4-FFF2-40B4-BE49-F238E27FC236}">
              <a16:creationId xmlns:a16="http://schemas.microsoft.com/office/drawing/2014/main" id="{28EFCB3D-F398-4173-8D0E-A7950FB2B969}"/>
            </a:ext>
          </a:extLst>
        </xdr:cNvPr>
        <xdr:cNvCxnSpPr/>
      </xdr:nvCxnSpPr>
      <xdr:spPr>
        <a:xfrm>
          <a:off x="18656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72" name="n_1aveValue【認定こども園・幼稚園・保育所】&#10;一人当たり面積">
          <a:extLst>
            <a:ext uri="{FF2B5EF4-FFF2-40B4-BE49-F238E27FC236}">
              <a16:creationId xmlns:a16="http://schemas.microsoft.com/office/drawing/2014/main" id="{01DA05AE-3938-4CDF-AE64-9DAEC27663BE}"/>
            </a:ext>
          </a:extLst>
        </xdr:cNvPr>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73" name="n_2aveValue【認定こども園・幼稚園・保育所】&#10;一人当たり面積">
          <a:extLst>
            <a:ext uri="{FF2B5EF4-FFF2-40B4-BE49-F238E27FC236}">
              <a16:creationId xmlns:a16="http://schemas.microsoft.com/office/drawing/2014/main" id="{A9C1681C-8C5C-4B70-B4AE-0BC2AA0492F4}"/>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574" name="n_3aveValue【認定こども園・幼稚園・保育所】&#10;一人当たり面積">
          <a:extLst>
            <a:ext uri="{FF2B5EF4-FFF2-40B4-BE49-F238E27FC236}">
              <a16:creationId xmlns:a16="http://schemas.microsoft.com/office/drawing/2014/main" id="{A205FC0C-0C1C-43A5-81AD-F2B7055FF8B5}"/>
            </a:ext>
          </a:extLst>
        </xdr:cNvPr>
        <xdr:cNvSpPr txBox="1"/>
      </xdr:nvSpPr>
      <xdr:spPr>
        <a:xfrm>
          <a:off x="19310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75" name="n_4aveValue【認定こども園・幼稚園・保育所】&#10;一人当たり面積">
          <a:extLst>
            <a:ext uri="{FF2B5EF4-FFF2-40B4-BE49-F238E27FC236}">
              <a16:creationId xmlns:a16="http://schemas.microsoft.com/office/drawing/2014/main" id="{62543641-0F8B-46FF-A4D5-EE969AE317B2}"/>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160037</xdr:rowOff>
    </xdr:from>
    <xdr:ext cx="469744" cy="259045"/>
    <xdr:sp macro="" textlink="">
      <xdr:nvSpPr>
        <xdr:cNvPr id="576" name="n_1mainValue【認定こども園・幼稚園・保育所】&#10;一人当たり面積">
          <a:extLst>
            <a:ext uri="{FF2B5EF4-FFF2-40B4-BE49-F238E27FC236}">
              <a16:creationId xmlns:a16="http://schemas.microsoft.com/office/drawing/2014/main" id="{FDE7AD9E-5894-4CAA-80BF-63474CFD0ED0}"/>
            </a:ext>
          </a:extLst>
        </xdr:cNvPr>
        <xdr:cNvSpPr txBox="1"/>
      </xdr:nvSpPr>
      <xdr:spPr>
        <a:xfrm>
          <a:off x="210757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163847</xdr:rowOff>
    </xdr:from>
    <xdr:ext cx="469744" cy="259045"/>
    <xdr:sp macro="" textlink="">
      <xdr:nvSpPr>
        <xdr:cNvPr id="577" name="n_2mainValue【認定こども園・幼稚園・保育所】&#10;一人当たり面積">
          <a:extLst>
            <a:ext uri="{FF2B5EF4-FFF2-40B4-BE49-F238E27FC236}">
              <a16:creationId xmlns:a16="http://schemas.microsoft.com/office/drawing/2014/main" id="{F4AB9D91-9B0E-44E8-A65C-17212A3ACDF8}"/>
            </a:ext>
          </a:extLst>
        </xdr:cNvPr>
        <xdr:cNvSpPr txBox="1"/>
      </xdr:nvSpPr>
      <xdr:spPr>
        <a:xfrm>
          <a:off x="20199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160037</xdr:rowOff>
    </xdr:from>
    <xdr:ext cx="469744" cy="259045"/>
    <xdr:sp macro="" textlink="">
      <xdr:nvSpPr>
        <xdr:cNvPr id="578" name="n_3mainValue【認定こども園・幼稚園・保育所】&#10;一人当たり面積">
          <a:extLst>
            <a:ext uri="{FF2B5EF4-FFF2-40B4-BE49-F238E27FC236}">
              <a16:creationId xmlns:a16="http://schemas.microsoft.com/office/drawing/2014/main" id="{DC0A0966-64C6-4FA3-8AE8-569D4C9F4BF7}"/>
            </a:ext>
          </a:extLst>
        </xdr:cNvPr>
        <xdr:cNvSpPr txBox="1"/>
      </xdr:nvSpPr>
      <xdr:spPr>
        <a:xfrm>
          <a:off x="19310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160037</xdr:rowOff>
    </xdr:from>
    <xdr:ext cx="469744" cy="259045"/>
    <xdr:sp macro="" textlink="">
      <xdr:nvSpPr>
        <xdr:cNvPr id="579" name="n_4mainValue【認定こども園・幼稚園・保育所】&#10;一人当たり面積">
          <a:extLst>
            <a:ext uri="{FF2B5EF4-FFF2-40B4-BE49-F238E27FC236}">
              <a16:creationId xmlns:a16="http://schemas.microsoft.com/office/drawing/2014/main" id="{DF6EBD24-A817-46FC-A065-3D371B4942A3}"/>
            </a:ext>
          </a:extLst>
        </xdr:cNvPr>
        <xdr:cNvSpPr txBox="1"/>
      </xdr:nvSpPr>
      <xdr:spPr>
        <a:xfrm>
          <a:off x="18421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a:extLst>
            <a:ext uri="{FF2B5EF4-FFF2-40B4-BE49-F238E27FC236}">
              <a16:creationId xmlns:a16="http://schemas.microsoft.com/office/drawing/2014/main" id="{E33046C0-C4F7-467E-830E-E40C9F564AC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a:extLst>
            <a:ext uri="{FF2B5EF4-FFF2-40B4-BE49-F238E27FC236}">
              <a16:creationId xmlns:a16="http://schemas.microsoft.com/office/drawing/2014/main" id="{4FED24DC-F2BD-4133-A7C1-97245F5A589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a:extLst>
            <a:ext uri="{FF2B5EF4-FFF2-40B4-BE49-F238E27FC236}">
              <a16:creationId xmlns:a16="http://schemas.microsoft.com/office/drawing/2014/main" id="{32651CF0-EFE6-494D-A7DE-BED69963028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a:extLst>
            <a:ext uri="{FF2B5EF4-FFF2-40B4-BE49-F238E27FC236}">
              <a16:creationId xmlns:a16="http://schemas.microsoft.com/office/drawing/2014/main" id="{817A4A6E-3E64-41CF-8DBA-C915A08E60A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a:extLst>
            <a:ext uri="{FF2B5EF4-FFF2-40B4-BE49-F238E27FC236}">
              <a16:creationId xmlns:a16="http://schemas.microsoft.com/office/drawing/2014/main" id="{43F6DE2A-EE84-499F-8A47-F5A27D156B7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a:extLst>
            <a:ext uri="{FF2B5EF4-FFF2-40B4-BE49-F238E27FC236}">
              <a16:creationId xmlns:a16="http://schemas.microsoft.com/office/drawing/2014/main" id="{E3B4ED60-3DBA-4043-9FBD-3C37D51CB7A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a:extLst>
            <a:ext uri="{FF2B5EF4-FFF2-40B4-BE49-F238E27FC236}">
              <a16:creationId xmlns:a16="http://schemas.microsoft.com/office/drawing/2014/main" id="{6D148CCB-F4A8-4962-9105-9F4DBCBB0BD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a:extLst>
            <a:ext uri="{FF2B5EF4-FFF2-40B4-BE49-F238E27FC236}">
              <a16:creationId xmlns:a16="http://schemas.microsoft.com/office/drawing/2014/main" id="{BF880309-0107-4A97-BBB6-DDFDCE5B994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a:extLst>
            <a:ext uri="{FF2B5EF4-FFF2-40B4-BE49-F238E27FC236}">
              <a16:creationId xmlns:a16="http://schemas.microsoft.com/office/drawing/2014/main" id="{568EEB21-9D74-4A49-A662-0F19E68B5C7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a:extLst>
            <a:ext uri="{FF2B5EF4-FFF2-40B4-BE49-F238E27FC236}">
              <a16:creationId xmlns:a16="http://schemas.microsoft.com/office/drawing/2014/main" id="{C76AAC56-0FDD-4738-9AFC-138A0B927B9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0" name="テキスト ボックス 589">
          <a:extLst>
            <a:ext uri="{FF2B5EF4-FFF2-40B4-BE49-F238E27FC236}">
              <a16:creationId xmlns:a16="http://schemas.microsoft.com/office/drawing/2014/main" id="{D0762FA7-5234-4FB0-BE72-6152CA54EEF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1" name="直線コネクタ 590">
          <a:extLst>
            <a:ext uri="{FF2B5EF4-FFF2-40B4-BE49-F238E27FC236}">
              <a16:creationId xmlns:a16="http://schemas.microsoft.com/office/drawing/2014/main" id="{A5B50EFD-67AF-497B-B735-94933E97811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92" name="テキスト ボックス 591">
          <a:extLst>
            <a:ext uri="{FF2B5EF4-FFF2-40B4-BE49-F238E27FC236}">
              <a16:creationId xmlns:a16="http://schemas.microsoft.com/office/drawing/2014/main" id="{EE23EE9F-1828-4F6E-B248-A2E9B8744959}"/>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3" name="直線コネクタ 592">
          <a:extLst>
            <a:ext uri="{FF2B5EF4-FFF2-40B4-BE49-F238E27FC236}">
              <a16:creationId xmlns:a16="http://schemas.microsoft.com/office/drawing/2014/main" id="{4CB7E5B7-BC92-47AA-9D3B-037914C8841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4" name="テキスト ボックス 593">
          <a:extLst>
            <a:ext uri="{FF2B5EF4-FFF2-40B4-BE49-F238E27FC236}">
              <a16:creationId xmlns:a16="http://schemas.microsoft.com/office/drawing/2014/main" id="{DA9F2228-6827-411F-8ABA-CEFB59DBCCDD}"/>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5" name="直線コネクタ 594">
          <a:extLst>
            <a:ext uri="{FF2B5EF4-FFF2-40B4-BE49-F238E27FC236}">
              <a16:creationId xmlns:a16="http://schemas.microsoft.com/office/drawing/2014/main" id="{CEF3E719-6F33-4FF3-882F-AEBF46925569}"/>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6" name="テキスト ボックス 595">
          <a:extLst>
            <a:ext uri="{FF2B5EF4-FFF2-40B4-BE49-F238E27FC236}">
              <a16:creationId xmlns:a16="http://schemas.microsoft.com/office/drawing/2014/main" id="{C4473DFE-9B33-4580-93F2-28008B4FB17A}"/>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7" name="直線コネクタ 596">
          <a:extLst>
            <a:ext uri="{FF2B5EF4-FFF2-40B4-BE49-F238E27FC236}">
              <a16:creationId xmlns:a16="http://schemas.microsoft.com/office/drawing/2014/main" id="{D79D23D1-39E8-488A-8AF3-C8A3557D6D2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8" name="テキスト ボックス 597">
          <a:extLst>
            <a:ext uri="{FF2B5EF4-FFF2-40B4-BE49-F238E27FC236}">
              <a16:creationId xmlns:a16="http://schemas.microsoft.com/office/drawing/2014/main" id="{A6FFEE9F-B617-4061-85E5-3BDB99627E19}"/>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9" name="直線コネクタ 598">
          <a:extLst>
            <a:ext uri="{FF2B5EF4-FFF2-40B4-BE49-F238E27FC236}">
              <a16:creationId xmlns:a16="http://schemas.microsoft.com/office/drawing/2014/main" id="{5EBB4F66-457F-4F4B-9D6F-7CACF642537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0" name="テキスト ボックス 599">
          <a:extLst>
            <a:ext uri="{FF2B5EF4-FFF2-40B4-BE49-F238E27FC236}">
              <a16:creationId xmlns:a16="http://schemas.microsoft.com/office/drawing/2014/main" id="{7D40B3D7-FF63-445B-9C39-0D8470BE5C1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1" name="【学校施設】&#10;有形固定資産減価償却率グラフ枠">
          <a:extLst>
            <a:ext uri="{FF2B5EF4-FFF2-40B4-BE49-F238E27FC236}">
              <a16:creationId xmlns:a16="http://schemas.microsoft.com/office/drawing/2014/main" id="{32A9A9DC-3457-419E-8033-C1D7C86201E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602" name="直線コネクタ 601">
          <a:extLst>
            <a:ext uri="{FF2B5EF4-FFF2-40B4-BE49-F238E27FC236}">
              <a16:creationId xmlns:a16="http://schemas.microsoft.com/office/drawing/2014/main" id="{E569B2CD-D6FC-43BB-B141-CB74FD24E76D}"/>
            </a:ext>
          </a:extLst>
        </xdr:cNvPr>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603" name="【学校施設】&#10;有形固定資産減価償却率最小値テキスト">
          <a:extLst>
            <a:ext uri="{FF2B5EF4-FFF2-40B4-BE49-F238E27FC236}">
              <a16:creationId xmlns:a16="http://schemas.microsoft.com/office/drawing/2014/main" id="{8EDFD50F-D4A0-4CCD-9263-B18F37D5F990}"/>
            </a:ext>
          </a:extLst>
        </xdr:cNvPr>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604" name="直線コネクタ 603">
          <a:extLst>
            <a:ext uri="{FF2B5EF4-FFF2-40B4-BE49-F238E27FC236}">
              <a16:creationId xmlns:a16="http://schemas.microsoft.com/office/drawing/2014/main" id="{4A930BD1-5AA8-4F0C-B583-B8419126543D}"/>
            </a:ext>
          </a:extLst>
        </xdr:cNvPr>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605" name="【学校施設】&#10;有形固定資産減価償却率最大値テキスト">
          <a:extLst>
            <a:ext uri="{FF2B5EF4-FFF2-40B4-BE49-F238E27FC236}">
              <a16:creationId xmlns:a16="http://schemas.microsoft.com/office/drawing/2014/main" id="{D12CF9AD-5C3E-4C35-A7F9-1A9A58B5F5B7}"/>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606" name="直線コネクタ 605">
          <a:extLst>
            <a:ext uri="{FF2B5EF4-FFF2-40B4-BE49-F238E27FC236}">
              <a16:creationId xmlns:a16="http://schemas.microsoft.com/office/drawing/2014/main" id="{2F95DEA8-7DEB-4BCE-8A26-8B63537C457F}"/>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16781</xdr:rowOff>
    </xdr:from>
    <xdr:ext cx="405111" cy="259045"/>
    <xdr:sp macro="" textlink="">
      <xdr:nvSpPr>
        <xdr:cNvPr id="607" name="【学校施設】&#10;有形固定資産減価償却率平均値テキスト">
          <a:extLst>
            <a:ext uri="{FF2B5EF4-FFF2-40B4-BE49-F238E27FC236}">
              <a16:creationId xmlns:a16="http://schemas.microsoft.com/office/drawing/2014/main" id="{341E7909-8D5C-488A-B641-ABF2D1B71A29}"/>
            </a:ext>
          </a:extLst>
        </xdr:cNvPr>
        <xdr:cNvSpPr txBox="1"/>
      </xdr:nvSpPr>
      <xdr:spPr>
        <a:xfrm>
          <a:off x="16357600" y="10132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608" name="フローチャート: 判断 607">
          <a:extLst>
            <a:ext uri="{FF2B5EF4-FFF2-40B4-BE49-F238E27FC236}">
              <a16:creationId xmlns:a16="http://schemas.microsoft.com/office/drawing/2014/main" id="{5E64BCD2-3326-4A82-A4B9-14CEE819AB14}"/>
            </a:ext>
          </a:extLst>
        </xdr:cNvPr>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609" name="フローチャート: 判断 608">
          <a:extLst>
            <a:ext uri="{FF2B5EF4-FFF2-40B4-BE49-F238E27FC236}">
              <a16:creationId xmlns:a16="http://schemas.microsoft.com/office/drawing/2014/main" id="{A309CCF4-E614-48F4-961C-9E17A2A8EBAB}"/>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610" name="フローチャート: 判断 609">
          <a:extLst>
            <a:ext uri="{FF2B5EF4-FFF2-40B4-BE49-F238E27FC236}">
              <a16:creationId xmlns:a16="http://schemas.microsoft.com/office/drawing/2014/main" id="{BB2A86E4-2729-4D36-9701-049FFD1FA563}"/>
            </a:ext>
          </a:extLst>
        </xdr:cNvPr>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611" name="フローチャート: 判断 610">
          <a:extLst>
            <a:ext uri="{FF2B5EF4-FFF2-40B4-BE49-F238E27FC236}">
              <a16:creationId xmlns:a16="http://schemas.microsoft.com/office/drawing/2014/main" id="{6E220A2A-FE20-4B35-BC30-BBA05EE56019}"/>
            </a:ext>
          </a:extLst>
        </xdr:cNvPr>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612" name="フローチャート: 判断 611">
          <a:extLst>
            <a:ext uri="{FF2B5EF4-FFF2-40B4-BE49-F238E27FC236}">
              <a16:creationId xmlns:a16="http://schemas.microsoft.com/office/drawing/2014/main" id="{EF56D98D-C04E-4E24-82EE-ECADE227D1D9}"/>
            </a:ext>
          </a:extLst>
        </xdr:cNvPr>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474B322-DDB2-4E99-AB1A-E7EA6A93ED2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791298AE-B93F-442B-9BCE-3B4B2B4CEEC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D0B2A3CC-B9F0-4FDF-ADB0-F0731DE5190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D6744E9F-36A2-4000-B181-D359CC2EB6A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3A3487A2-830D-4669-AA6C-6385AE65923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109220</xdr:rowOff>
    </xdr:from>
    <xdr:to>
      <xdr:col>81</xdr:col>
      <xdr:colOff>101600</xdr:colOff>
      <xdr:row>59</xdr:row>
      <xdr:rowOff>39370</xdr:rowOff>
    </xdr:to>
    <xdr:sp macro="" textlink="">
      <xdr:nvSpPr>
        <xdr:cNvPr id="618" name="楕円 617">
          <a:extLst>
            <a:ext uri="{FF2B5EF4-FFF2-40B4-BE49-F238E27FC236}">
              <a16:creationId xmlns:a16="http://schemas.microsoft.com/office/drawing/2014/main" id="{1EFDE1D9-7911-400A-AB00-998B2517106A}"/>
            </a:ext>
          </a:extLst>
        </xdr:cNvPr>
        <xdr:cNvSpPr/>
      </xdr:nvSpPr>
      <xdr:spPr>
        <a:xfrm>
          <a:off x="15430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65786</xdr:rowOff>
    </xdr:from>
    <xdr:to>
      <xdr:col>76</xdr:col>
      <xdr:colOff>165100</xdr:colOff>
      <xdr:row>58</xdr:row>
      <xdr:rowOff>167386</xdr:rowOff>
    </xdr:to>
    <xdr:sp macro="" textlink="">
      <xdr:nvSpPr>
        <xdr:cNvPr id="619" name="楕円 618">
          <a:extLst>
            <a:ext uri="{FF2B5EF4-FFF2-40B4-BE49-F238E27FC236}">
              <a16:creationId xmlns:a16="http://schemas.microsoft.com/office/drawing/2014/main" id="{FEE7C83C-2223-4D12-933E-86C8D6CCCE42}"/>
            </a:ext>
          </a:extLst>
        </xdr:cNvPr>
        <xdr:cNvSpPr/>
      </xdr:nvSpPr>
      <xdr:spPr>
        <a:xfrm>
          <a:off x="145415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116586</xdr:rowOff>
    </xdr:from>
    <xdr:to>
      <xdr:col>81</xdr:col>
      <xdr:colOff>50800</xdr:colOff>
      <xdr:row>58</xdr:row>
      <xdr:rowOff>160020</xdr:rowOff>
    </xdr:to>
    <xdr:cxnSp macro="">
      <xdr:nvCxnSpPr>
        <xdr:cNvPr id="620" name="直線コネクタ 619">
          <a:extLst>
            <a:ext uri="{FF2B5EF4-FFF2-40B4-BE49-F238E27FC236}">
              <a16:creationId xmlns:a16="http://schemas.microsoft.com/office/drawing/2014/main" id="{0A781E77-0E4D-46CF-B2E4-A5A8247163B0}"/>
            </a:ext>
          </a:extLst>
        </xdr:cNvPr>
        <xdr:cNvCxnSpPr/>
      </xdr:nvCxnSpPr>
      <xdr:spPr>
        <a:xfrm>
          <a:off x="14592300" y="1006068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24638</xdr:rowOff>
    </xdr:from>
    <xdr:to>
      <xdr:col>72</xdr:col>
      <xdr:colOff>38100</xdr:colOff>
      <xdr:row>58</xdr:row>
      <xdr:rowOff>126238</xdr:rowOff>
    </xdr:to>
    <xdr:sp macro="" textlink="">
      <xdr:nvSpPr>
        <xdr:cNvPr id="621" name="楕円 620">
          <a:extLst>
            <a:ext uri="{FF2B5EF4-FFF2-40B4-BE49-F238E27FC236}">
              <a16:creationId xmlns:a16="http://schemas.microsoft.com/office/drawing/2014/main" id="{3C8A70D2-B845-46A7-A324-12E28B6DA053}"/>
            </a:ext>
          </a:extLst>
        </xdr:cNvPr>
        <xdr:cNvSpPr/>
      </xdr:nvSpPr>
      <xdr:spPr>
        <a:xfrm>
          <a:off x="136525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75438</xdr:rowOff>
    </xdr:from>
    <xdr:to>
      <xdr:col>76</xdr:col>
      <xdr:colOff>114300</xdr:colOff>
      <xdr:row>58</xdr:row>
      <xdr:rowOff>116586</xdr:rowOff>
    </xdr:to>
    <xdr:cxnSp macro="">
      <xdr:nvCxnSpPr>
        <xdr:cNvPr id="622" name="直線コネクタ 621">
          <a:extLst>
            <a:ext uri="{FF2B5EF4-FFF2-40B4-BE49-F238E27FC236}">
              <a16:creationId xmlns:a16="http://schemas.microsoft.com/office/drawing/2014/main" id="{B6636230-4B9D-46F2-A838-0641D148F6F1}"/>
            </a:ext>
          </a:extLst>
        </xdr:cNvPr>
        <xdr:cNvCxnSpPr/>
      </xdr:nvCxnSpPr>
      <xdr:spPr>
        <a:xfrm>
          <a:off x="13703300" y="1001953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154940</xdr:rowOff>
    </xdr:from>
    <xdr:to>
      <xdr:col>67</xdr:col>
      <xdr:colOff>101600</xdr:colOff>
      <xdr:row>58</xdr:row>
      <xdr:rowOff>85090</xdr:rowOff>
    </xdr:to>
    <xdr:sp macro="" textlink="">
      <xdr:nvSpPr>
        <xdr:cNvPr id="623" name="楕円 622">
          <a:extLst>
            <a:ext uri="{FF2B5EF4-FFF2-40B4-BE49-F238E27FC236}">
              <a16:creationId xmlns:a16="http://schemas.microsoft.com/office/drawing/2014/main" id="{ED29A79A-AC0D-401D-B75A-36BEBD0B3346}"/>
            </a:ext>
          </a:extLst>
        </xdr:cNvPr>
        <xdr:cNvSpPr/>
      </xdr:nvSpPr>
      <xdr:spPr>
        <a:xfrm>
          <a:off x="12763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34290</xdr:rowOff>
    </xdr:from>
    <xdr:to>
      <xdr:col>71</xdr:col>
      <xdr:colOff>177800</xdr:colOff>
      <xdr:row>58</xdr:row>
      <xdr:rowOff>75438</xdr:rowOff>
    </xdr:to>
    <xdr:cxnSp macro="">
      <xdr:nvCxnSpPr>
        <xdr:cNvPr id="624" name="直線コネクタ 623">
          <a:extLst>
            <a:ext uri="{FF2B5EF4-FFF2-40B4-BE49-F238E27FC236}">
              <a16:creationId xmlns:a16="http://schemas.microsoft.com/office/drawing/2014/main" id="{17C4D847-85D9-49B8-B3D3-63BA7C9BA981}"/>
            </a:ext>
          </a:extLst>
        </xdr:cNvPr>
        <xdr:cNvCxnSpPr/>
      </xdr:nvCxnSpPr>
      <xdr:spPr>
        <a:xfrm>
          <a:off x="12814300" y="997839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625" name="n_1aveValue【学校施設】&#10;有形固定資産減価償却率">
          <a:extLst>
            <a:ext uri="{FF2B5EF4-FFF2-40B4-BE49-F238E27FC236}">
              <a16:creationId xmlns:a16="http://schemas.microsoft.com/office/drawing/2014/main" id="{1343F6C6-26EA-4867-81E2-DA9DD5F2946F}"/>
            </a:ext>
          </a:extLst>
        </xdr:cNvPr>
        <xdr:cNvSpPr txBox="1"/>
      </xdr:nvSpPr>
      <xdr:spPr>
        <a:xfrm>
          <a:off x="152660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101363</xdr:rowOff>
    </xdr:from>
    <xdr:ext cx="405111" cy="259045"/>
    <xdr:sp macro="" textlink="">
      <xdr:nvSpPr>
        <xdr:cNvPr id="626" name="n_2aveValue【学校施設】&#10;有形固定資産減価償却率">
          <a:extLst>
            <a:ext uri="{FF2B5EF4-FFF2-40B4-BE49-F238E27FC236}">
              <a16:creationId xmlns:a16="http://schemas.microsoft.com/office/drawing/2014/main" id="{01996CA7-B871-4B90-BD49-E198ADC63D8A}"/>
            </a:ext>
          </a:extLst>
        </xdr:cNvPr>
        <xdr:cNvSpPr txBox="1"/>
      </xdr:nvSpPr>
      <xdr:spPr>
        <a:xfrm>
          <a:off x="14389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92219</xdr:rowOff>
    </xdr:from>
    <xdr:ext cx="405111" cy="259045"/>
    <xdr:sp macro="" textlink="">
      <xdr:nvSpPr>
        <xdr:cNvPr id="627" name="n_3aveValue【学校施設】&#10;有形固定資産減価償却率">
          <a:extLst>
            <a:ext uri="{FF2B5EF4-FFF2-40B4-BE49-F238E27FC236}">
              <a16:creationId xmlns:a16="http://schemas.microsoft.com/office/drawing/2014/main" id="{83680D56-E34F-414F-9609-FE5065F92BCE}"/>
            </a:ext>
          </a:extLst>
        </xdr:cNvPr>
        <xdr:cNvSpPr txBox="1"/>
      </xdr:nvSpPr>
      <xdr:spPr>
        <a:xfrm>
          <a:off x="13500744"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78503</xdr:rowOff>
    </xdr:from>
    <xdr:ext cx="405111" cy="259045"/>
    <xdr:sp macro="" textlink="">
      <xdr:nvSpPr>
        <xdr:cNvPr id="628" name="n_4aveValue【学校施設】&#10;有形固定資産減価償却率">
          <a:extLst>
            <a:ext uri="{FF2B5EF4-FFF2-40B4-BE49-F238E27FC236}">
              <a16:creationId xmlns:a16="http://schemas.microsoft.com/office/drawing/2014/main" id="{C947996E-44A0-4B42-AD41-B087DD5BE5E4}"/>
            </a:ext>
          </a:extLst>
        </xdr:cNvPr>
        <xdr:cNvSpPr txBox="1"/>
      </xdr:nvSpPr>
      <xdr:spPr>
        <a:xfrm>
          <a:off x="12611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55897</xdr:rowOff>
    </xdr:from>
    <xdr:ext cx="405111" cy="259045"/>
    <xdr:sp macro="" textlink="">
      <xdr:nvSpPr>
        <xdr:cNvPr id="629" name="n_1mainValue【学校施設】&#10;有形固定資産減価償却率">
          <a:extLst>
            <a:ext uri="{FF2B5EF4-FFF2-40B4-BE49-F238E27FC236}">
              <a16:creationId xmlns:a16="http://schemas.microsoft.com/office/drawing/2014/main" id="{CD2339AC-46D9-4D24-B307-FA6563C5A217}"/>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12463</xdr:rowOff>
    </xdr:from>
    <xdr:ext cx="405111" cy="259045"/>
    <xdr:sp macro="" textlink="">
      <xdr:nvSpPr>
        <xdr:cNvPr id="630" name="n_2mainValue【学校施設】&#10;有形固定資産減価償却率">
          <a:extLst>
            <a:ext uri="{FF2B5EF4-FFF2-40B4-BE49-F238E27FC236}">
              <a16:creationId xmlns:a16="http://schemas.microsoft.com/office/drawing/2014/main" id="{8562ADBB-284C-4A0C-A0E0-85B2F811F078}"/>
            </a:ext>
          </a:extLst>
        </xdr:cNvPr>
        <xdr:cNvSpPr txBox="1"/>
      </xdr:nvSpPr>
      <xdr:spPr>
        <a:xfrm>
          <a:off x="14389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142765</xdr:rowOff>
    </xdr:from>
    <xdr:ext cx="405111" cy="259045"/>
    <xdr:sp macro="" textlink="">
      <xdr:nvSpPr>
        <xdr:cNvPr id="631" name="n_3mainValue【学校施設】&#10;有形固定資産減価償却率">
          <a:extLst>
            <a:ext uri="{FF2B5EF4-FFF2-40B4-BE49-F238E27FC236}">
              <a16:creationId xmlns:a16="http://schemas.microsoft.com/office/drawing/2014/main" id="{DFD4D7B7-5C2F-4E91-96E2-47D5BDC2946B}"/>
            </a:ext>
          </a:extLst>
        </xdr:cNvPr>
        <xdr:cNvSpPr txBox="1"/>
      </xdr:nvSpPr>
      <xdr:spPr>
        <a:xfrm>
          <a:off x="13500744" y="974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101617</xdr:rowOff>
    </xdr:from>
    <xdr:ext cx="405111" cy="259045"/>
    <xdr:sp macro="" textlink="">
      <xdr:nvSpPr>
        <xdr:cNvPr id="632" name="n_4mainValue【学校施設】&#10;有形固定資産減価償却率">
          <a:extLst>
            <a:ext uri="{FF2B5EF4-FFF2-40B4-BE49-F238E27FC236}">
              <a16:creationId xmlns:a16="http://schemas.microsoft.com/office/drawing/2014/main" id="{FF69043D-E446-4E11-851C-D6DBAB99B56C}"/>
            </a:ext>
          </a:extLst>
        </xdr:cNvPr>
        <xdr:cNvSpPr txBox="1"/>
      </xdr:nvSpPr>
      <xdr:spPr>
        <a:xfrm>
          <a:off x="12611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a:extLst>
            <a:ext uri="{FF2B5EF4-FFF2-40B4-BE49-F238E27FC236}">
              <a16:creationId xmlns:a16="http://schemas.microsoft.com/office/drawing/2014/main" id="{807437EE-9495-43CF-824C-B6F34A9DFD2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a:extLst>
            <a:ext uri="{FF2B5EF4-FFF2-40B4-BE49-F238E27FC236}">
              <a16:creationId xmlns:a16="http://schemas.microsoft.com/office/drawing/2014/main" id="{0E0F8C55-512E-4806-8713-4A56A8142E3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a:extLst>
            <a:ext uri="{FF2B5EF4-FFF2-40B4-BE49-F238E27FC236}">
              <a16:creationId xmlns:a16="http://schemas.microsoft.com/office/drawing/2014/main" id="{C94BE83B-68B8-4BCC-8194-B16814A0820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a:extLst>
            <a:ext uri="{FF2B5EF4-FFF2-40B4-BE49-F238E27FC236}">
              <a16:creationId xmlns:a16="http://schemas.microsoft.com/office/drawing/2014/main" id="{1857AC46-265C-4290-899C-3F8DA30049D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a:extLst>
            <a:ext uri="{FF2B5EF4-FFF2-40B4-BE49-F238E27FC236}">
              <a16:creationId xmlns:a16="http://schemas.microsoft.com/office/drawing/2014/main" id="{696283AF-8D23-411C-AB8E-879D51B3D4D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a:extLst>
            <a:ext uri="{FF2B5EF4-FFF2-40B4-BE49-F238E27FC236}">
              <a16:creationId xmlns:a16="http://schemas.microsoft.com/office/drawing/2014/main" id="{CC8F9563-B37F-4ED3-9C04-A9B6CE944DB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a:extLst>
            <a:ext uri="{FF2B5EF4-FFF2-40B4-BE49-F238E27FC236}">
              <a16:creationId xmlns:a16="http://schemas.microsoft.com/office/drawing/2014/main" id="{FFC0C68C-5E4D-4C6C-B9AA-D3AD7FAFE05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a:extLst>
            <a:ext uri="{FF2B5EF4-FFF2-40B4-BE49-F238E27FC236}">
              <a16:creationId xmlns:a16="http://schemas.microsoft.com/office/drawing/2014/main" id="{E05D69C4-F73A-4042-82C0-738E23100C9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a:extLst>
            <a:ext uri="{FF2B5EF4-FFF2-40B4-BE49-F238E27FC236}">
              <a16:creationId xmlns:a16="http://schemas.microsoft.com/office/drawing/2014/main" id="{DEE81FD6-CA73-4948-9DD5-C427D1BB45D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a:extLst>
            <a:ext uri="{FF2B5EF4-FFF2-40B4-BE49-F238E27FC236}">
              <a16:creationId xmlns:a16="http://schemas.microsoft.com/office/drawing/2014/main" id="{1D41AE14-ACC7-469C-AD00-9B9DE3B2B04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3" name="直線コネクタ 642">
          <a:extLst>
            <a:ext uri="{FF2B5EF4-FFF2-40B4-BE49-F238E27FC236}">
              <a16:creationId xmlns:a16="http://schemas.microsoft.com/office/drawing/2014/main" id="{CABB0280-1218-40A8-A36F-F0D3E23FC5B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4" name="テキスト ボックス 643">
          <a:extLst>
            <a:ext uri="{FF2B5EF4-FFF2-40B4-BE49-F238E27FC236}">
              <a16:creationId xmlns:a16="http://schemas.microsoft.com/office/drawing/2014/main" id="{ED025B7B-E160-4355-9489-43FE5810923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5" name="直線コネクタ 644">
          <a:extLst>
            <a:ext uri="{FF2B5EF4-FFF2-40B4-BE49-F238E27FC236}">
              <a16:creationId xmlns:a16="http://schemas.microsoft.com/office/drawing/2014/main" id="{E59026CB-F946-4910-AD8F-F50F077596A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6" name="テキスト ボックス 645">
          <a:extLst>
            <a:ext uri="{FF2B5EF4-FFF2-40B4-BE49-F238E27FC236}">
              <a16:creationId xmlns:a16="http://schemas.microsoft.com/office/drawing/2014/main" id="{0DDFF47A-7929-4F63-9BE6-8482C122667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7" name="直線コネクタ 646">
          <a:extLst>
            <a:ext uri="{FF2B5EF4-FFF2-40B4-BE49-F238E27FC236}">
              <a16:creationId xmlns:a16="http://schemas.microsoft.com/office/drawing/2014/main" id="{E57EBE00-1720-4FB0-A4AC-3F0633081D7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8" name="テキスト ボックス 647">
          <a:extLst>
            <a:ext uri="{FF2B5EF4-FFF2-40B4-BE49-F238E27FC236}">
              <a16:creationId xmlns:a16="http://schemas.microsoft.com/office/drawing/2014/main" id="{BDB901B8-3966-4406-A946-AC35A9E929A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9" name="直線コネクタ 648">
          <a:extLst>
            <a:ext uri="{FF2B5EF4-FFF2-40B4-BE49-F238E27FC236}">
              <a16:creationId xmlns:a16="http://schemas.microsoft.com/office/drawing/2014/main" id="{AFB6754C-F9D9-4EAD-B01D-B1D09D10CA1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0" name="テキスト ボックス 649">
          <a:extLst>
            <a:ext uri="{FF2B5EF4-FFF2-40B4-BE49-F238E27FC236}">
              <a16:creationId xmlns:a16="http://schemas.microsoft.com/office/drawing/2014/main" id="{7D41D4C6-35EF-4322-BC69-C93410695A0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1" name="直線コネクタ 650">
          <a:extLst>
            <a:ext uri="{FF2B5EF4-FFF2-40B4-BE49-F238E27FC236}">
              <a16:creationId xmlns:a16="http://schemas.microsoft.com/office/drawing/2014/main" id="{8B6A3D71-34D4-4375-80CD-787FEC6E87C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2" name="テキスト ボックス 651">
          <a:extLst>
            <a:ext uri="{FF2B5EF4-FFF2-40B4-BE49-F238E27FC236}">
              <a16:creationId xmlns:a16="http://schemas.microsoft.com/office/drawing/2014/main" id="{BAEFFF5B-F07D-4B5B-9722-B1676DED17C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3" name="直線コネクタ 652">
          <a:extLst>
            <a:ext uri="{FF2B5EF4-FFF2-40B4-BE49-F238E27FC236}">
              <a16:creationId xmlns:a16="http://schemas.microsoft.com/office/drawing/2014/main" id="{79CD89F2-73F7-4391-A0A0-C7C38C5C1F1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54" name="テキスト ボックス 653">
          <a:extLst>
            <a:ext uri="{FF2B5EF4-FFF2-40B4-BE49-F238E27FC236}">
              <a16:creationId xmlns:a16="http://schemas.microsoft.com/office/drawing/2014/main" id="{81C19514-9FE9-454F-82E7-0CFA0DEB755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5" name="【学校施設】&#10;一人当たり面積グラフ枠">
          <a:extLst>
            <a:ext uri="{FF2B5EF4-FFF2-40B4-BE49-F238E27FC236}">
              <a16:creationId xmlns:a16="http://schemas.microsoft.com/office/drawing/2014/main" id="{594F35AD-AB0E-4D44-B96F-34FBD85934A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656" name="直線コネクタ 655">
          <a:extLst>
            <a:ext uri="{FF2B5EF4-FFF2-40B4-BE49-F238E27FC236}">
              <a16:creationId xmlns:a16="http://schemas.microsoft.com/office/drawing/2014/main" id="{0BCBA4E1-EFF6-453F-8324-C1D5DCADAE62}"/>
            </a:ext>
          </a:extLst>
        </xdr:cNvPr>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657" name="【学校施設】&#10;一人当たり面積最小値テキスト">
          <a:extLst>
            <a:ext uri="{FF2B5EF4-FFF2-40B4-BE49-F238E27FC236}">
              <a16:creationId xmlns:a16="http://schemas.microsoft.com/office/drawing/2014/main" id="{19C3E5B8-C14E-49F1-B576-F67201C5D3DF}"/>
            </a:ext>
          </a:extLst>
        </xdr:cNvPr>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658" name="直線コネクタ 657">
          <a:extLst>
            <a:ext uri="{FF2B5EF4-FFF2-40B4-BE49-F238E27FC236}">
              <a16:creationId xmlns:a16="http://schemas.microsoft.com/office/drawing/2014/main" id="{B556E346-DDD7-41B2-BD67-729239B5B640}"/>
            </a:ext>
          </a:extLst>
        </xdr:cNvPr>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659" name="【学校施設】&#10;一人当たり面積最大値テキスト">
          <a:extLst>
            <a:ext uri="{FF2B5EF4-FFF2-40B4-BE49-F238E27FC236}">
              <a16:creationId xmlns:a16="http://schemas.microsoft.com/office/drawing/2014/main" id="{E4FF6720-B341-4394-9DD3-D07C8FA0A918}"/>
            </a:ext>
          </a:extLst>
        </xdr:cNvPr>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660" name="直線コネクタ 659">
          <a:extLst>
            <a:ext uri="{FF2B5EF4-FFF2-40B4-BE49-F238E27FC236}">
              <a16:creationId xmlns:a16="http://schemas.microsoft.com/office/drawing/2014/main" id="{506C21E6-D2EC-450F-9856-456935103E91}"/>
            </a:ext>
          </a:extLst>
        </xdr:cNvPr>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64596</xdr:rowOff>
    </xdr:from>
    <xdr:ext cx="469744" cy="259045"/>
    <xdr:sp macro="" textlink="">
      <xdr:nvSpPr>
        <xdr:cNvPr id="661" name="【学校施設】&#10;一人当たり面積平均値テキスト">
          <a:extLst>
            <a:ext uri="{FF2B5EF4-FFF2-40B4-BE49-F238E27FC236}">
              <a16:creationId xmlns:a16="http://schemas.microsoft.com/office/drawing/2014/main" id="{AFC2257E-7D46-43F4-9685-8F14A98A2483}"/>
            </a:ext>
          </a:extLst>
        </xdr:cNvPr>
        <xdr:cNvSpPr txBox="1"/>
      </xdr:nvSpPr>
      <xdr:spPr>
        <a:xfrm>
          <a:off x="22199600" y="10694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662" name="フローチャート: 判断 661">
          <a:extLst>
            <a:ext uri="{FF2B5EF4-FFF2-40B4-BE49-F238E27FC236}">
              <a16:creationId xmlns:a16="http://schemas.microsoft.com/office/drawing/2014/main" id="{FCCA5A18-D9ED-4CCD-9A13-51E362DFE8B8}"/>
            </a:ext>
          </a:extLst>
        </xdr:cNvPr>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663" name="フローチャート: 判断 662">
          <a:extLst>
            <a:ext uri="{FF2B5EF4-FFF2-40B4-BE49-F238E27FC236}">
              <a16:creationId xmlns:a16="http://schemas.microsoft.com/office/drawing/2014/main" id="{989EFFFF-690B-4176-AACF-85E64C290269}"/>
            </a:ext>
          </a:extLst>
        </xdr:cNvPr>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664" name="フローチャート: 判断 663">
          <a:extLst>
            <a:ext uri="{FF2B5EF4-FFF2-40B4-BE49-F238E27FC236}">
              <a16:creationId xmlns:a16="http://schemas.microsoft.com/office/drawing/2014/main" id="{3DE3FBBA-1823-47A3-ADE6-C34166940EAE}"/>
            </a:ext>
          </a:extLst>
        </xdr:cNvPr>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665" name="フローチャート: 判断 664">
          <a:extLst>
            <a:ext uri="{FF2B5EF4-FFF2-40B4-BE49-F238E27FC236}">
              <a16:creationId xmlns:a16="http://schemas.microsoft.com/office/drawing/2014/main" id="{286138D0-86C4-4151-8D52-AE69F95FCA92}"/>
            </a:ext>
          </a:extLst>
        </xdr:cNvPr>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666" name="フローチャート: 判断 665">
          <a:extLst>
            <a:ext uri="{FF2B5EF4-FFF2-40B4-BE49-F238E27FC236}">
              <a16:creationId xmlns:a16="http://schemas.microsoft.com/office/drawing/2014/main" id="{11F8BF8B-F40E-4E54-B053-D91B60F0D25D}"/>
            </a:ext>
          </a:extLst>
        </xdr:cNvPr>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id="{ED50AA35-5BAA-4D8A-A847-4E1EADFAAB6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id="{A9C241EB-9A11-4BB4-9401-47425BB900D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435FC921-26C8-4CD4-8BB8-8F30253A6B7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E220CE7D-7A19-4CAF-9EDA-E63A119CBC6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946E278F-0DA3-454D-8E4E-46B11927948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14160</xdr:rowOff>
    </xdr:from>
    <xdr:to>
      <xdr:col>112</xdr:col>
      <xdr:colOff>38100</xdr:colOff>
      <xdr:row>63</xdr:row>
      <xdr:rowOff>115760</xdr:rowOff>
    </xdr:to>
    <xdr:sp macro="" textlink="">
      <xdr:nvSpPr>
        <xdr:cNvPr id="672" name="楕円 671">
          <a:extLst>
            <a:ext uri="{FF2B5EF4-FFF2-40B4-BE49-F238E27FC236}">
              <a16:creationId xmlns:a16="http://schemas.microsoft.com/office/drawing/2014/main" id="{4AC9D1BF-14D6-4CED-9D5C-67F3CC983195}"/>
            </a:ext>
          </a:extLst>
        </xdr:cNvPr>
        <xdr:cNvSpPr/>
      </xdr:nvSpPr>
      <xdr:spPr>
        <a:xfrm>
          <a:off x="21272500" y="1081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14732</xdr:rowOff>
    </xdr:from>
    <xdr:to>
      <xdr:col>107</xdr:col>
      <xdr:colOff>101600</xdr:colOff>
      <xdr:row>63</xdr:row>
      <xdr:rowOff>116332</xdr:rowOff>
    </xdr:to>
    <xdr:sp macro="" textlink="">
      <xdr:nvSpPr>
        <xdr:cNvPr id="673" name="楕円 672">
          <a:extLst>
            <a:ext uri="{FF2B5EF4-FFF2-40B4-BE49-F238E27FC236}">
              <a16:creationId xmlns:a16="http://schemas.microsoft.com/office/drawing/2014/main" id="{B4DCADB7-B56E-4450-BBF6-29B03DD27B56}"/>
            </a:ext>
          </a:extLst>
        </xdr:cNvPr>
        <xdr:cNvSpPr/>
      </xdr:nvSpPr>
      <xdr:spPr>
        <a:xfrm>
          <a:off x="20383500" y="1081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64960</xdr:rowOff>
    </xdr:from>
    <xdr:to>
      <xdr:col>111</xdr:col>
      <xdr:colOff>177800</xdr:colOff>
      <xdr:row>63</xdr:row>
      <xdr:rowOff>65532</xdr:rowOff>
    </xdr:to>
    <xdr:cxnSp macro="">
      <xdr:nvCxnSpPr>
        <xdr:cNvPr id="674" name="直線コネクタ 673">
          <a:extLst>
            <a:ext uri="{FF2B5EF4-FFF2-40B4-BE49-F238E27FC236}">
              <a16:creationId xmlns:a16="http://schemas.microsoft.com/office/drawing/2014/main" id="{5C4E0192-85A3-431B-8403-70B42FCA1058}"/>
            </a:ext>
          </a:extLst>
        </xdr:cNvPr>
        <xdr:cNvCxnSpPr/>
      </xdr:nvCxnSpPr>
      <xdr:spPr>
        <a:xfrm flipV="1">
          <a:off x="20434300" y="1086631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14542</xdr:rowOff>
    </xdr:from>
    <xdr:to>
      <xdr:col>102</xdr:col>
      <xdr:colOff>165100</xdr:colOff>
      <xdr:row>63</xdr:row>
      <xdr:rowOff>116142</xdr:rowOff>
    </xdr:to>
    <xdr:sp macro="" textlink="">
      <xdr:nvSpPr>
        <xdr:cNvPr id="675" name="楕円 674">
          <a:extLst>
            <a:ext uri="{FF2B5EF4-FFF2-40B4-BE49-F238E27FC236}">
              <a16:creationId xmlns:a16="http://schemas.microsoft.com/office/drawing/2014/main" id="{45858A44-F8D6-45A3-86ED-5ECECA31A525}"/>
            </a:ext>
          </a:extLst>
        </xdr:cNvPr>
        <xdr:cNvSpPr/>
      </xdr:nvSpPr>
      <xdr:spPr>
        <a:xfrm>
          <a:off x="19494500" y="1081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65342</xdr:rowOff>
    </xdr:from>
    <xdr:to>
      <xdr:col>107</xdr:col>
      <xdr:colOff>50800</xdr:colOff>
      <xdr:row>63</xdr:row>
      <xdr:rowOff>65532</xdr:rowOff>
    </xdr:to>
    <xdr:cxnSp macro="">
      <xdr:nvCxnSpPr>
        <xdr:cNvPr id="676" name="直線コネクタ 675">
          <a:extLst>
            <a:ext uri="{FF2B5EF4-FFF2-40B4-BE49-F238E27FC236}">
              <a16:creationId xmlns:a16="http://schemas.microsoft.com/office/drawing/2014/main" id="{400B7009-8B8A-4B8F-822B-B393967A8127}"/>
            </a:ext>
          </a:extLst>
        </xdr:cNvPr>
        <xdr:cNvCxnSpPr/>
      </xdr:nvCxnSpPr>
      <xdr:spPr>
        <a:xfrm>
          <a:off x="19545300" y="10866692"/>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14732</xdr:rowOff>
    </xdr:from>
    <xdr:to>
      <xdr:col>98</xdr:col>
      <xdr:colOff>38100</xdr:colOff>
      <xdr:row>63</xdr:row>
      <xdr:rowOff>116332</xdr:rowOff>
    </xdr:to>
    <xdr:sp macro="" textlink="">
      <xdr:nvSpPr>
        <xdr:cNvPr id="677" name="楕円 676">
          <a:extLst>
            <a:ext uri="{FF2B5EF4-FFF2-40B4-BE49-F238E27FC236}">
              <a16:creationId xmlns:a16="http://schemas.microsoft.com/office/drawing/2014/main" id="{75BA87D8-03CA-419D-96C5-91F7E56AFC22}"/>
            </a:ext>
          </a:extLst>
        </xdr:cNvPr>
        <xdr:cNvSpPr/>
      </xdr:nvSpPr>
      <xdr:spPr>
        <a:xfrm>
          <a:off x="18605500" y="1081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65342</xdr:rowOff>
    </xdr:from>
    <xdr:to>
      <xdr:col>102</xdr:col>
      <xdr:colOff>114300</xdr:colOff>
      <xdr:row>63</xdr:row>
      <xdr:rowOff>65532</xdr:rowOff>
    </xdr:to>
    <xdr:cxnSp macro="">
      <xdr:nvCxnSpPr>
        <xdr:cNvPr id="678" name="直線コネクタ 677">
          <a:extLst>
            <a:ext uri="{FF2B5EF4-FFF2-40B4-BE49-F238E27FC236}">
              <a16:creationId xmlns:a16="http://schemas.microsoft.com/office/drawing/2014/main" id="{CE7D988B-5B0C-4C4A-8FD7-3ED2F3D4EA6A}"/>
            </a:ext>
          </a:extLst>
        </xdr:cNvPr>
        <xdr:cNvCxnSpPr/>
      </xdr:nvCxnSpPr>
      <xdr:spPr>
        <a:xfrm flipV="1">
          <a:off x="18656300" y="10866692"/>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679" name="n_1aveValue【学校施設】&#10;一人当たり面積">
          <a:extLst>
            <a:ext uri="{FF2B5EF4-FFF2-40B4-BE49-F238E27FC236}">
              <a16:creationId xmlns:a16="http://schemas.microsoft.com/office/drawing/2014/main" id="{A24A9D4C-BF3D-43AE-9EED-497D38C34CDB}"/>
            </a:ext>
          </a:extLst>
        </xdr:cNvPr>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680" name="n_2aveValue【学校施設】&#10;一人当たり面積">
          <a:extLst>
            <a:ext uri="{FF2B5EF4-FFF2-40B4-BE49-F238E27FC236}">
              <a16:creationId xmlns:a16="http://schemas.microsoft.com/office/drawing/2014/main" id="{13B4091A-5540-488F-B0D7-D6EB227F3402}"/>
            </a:ext>
          </a:extLst>
        </xdr:cNvPr>
        <xdr:cNvSpPr txBox="1"/>
      </xdr:nvSpPr>
      <xdr:spPr>
        <a:xfrm>
          <a:off x="20199427" y="104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681" name="n_3aveValue【学校施設】&#10;一人当たり面積">
          <a:extLst>
            <a:ext uri="{FF2B5EF4-FFF2-40B4-BE49-F238E27FC236}">
              <a16:creationId xmlns:a16="http://schemas.microsoft.com/office/drawing/2014/main" id="{F7EE46C4-1D62-491E-883F-B12DE2D1EA75}"/>
            </a:ext>
          </a:extLst>
        </xdr:cNvPr>
        <xdr:cNvSpPr txBox="1"/>
      </xdr:nvSpPr>
      <xdr:spPr>
        <a:xfrm>
          <a:off x="19310427" y="1048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682" name="n_4aveValue【学校施設】&#10;一人当たり面積">
          <a:extLst>
            <a:ext uri="{FF2B5EF4-FFF2-40B4-BE49-F238E27FC236}">
              <a16:creationId xmlns:a16="http://schemas.microsoft.com/office/drawing/2014/main" id="{43BE5124-C16E-4AF4-AF2A-28B37A98BB01}"/>
            </a:ext>
          </a:extLst>
        </xdr:cNvPr>
        <xdr:cNvSpPr txBox="1"/>
      </xdr:nvSpPr>
      <xdr:spPr>
        <a:xfrm>
          <a:off x="18421427" y="104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106887</xdr:rowOff>
    </xdr:from>
    <xdr:ext cx="469744" cy="259045"/>
    <xdr:sp macro="" textlink="">
      <xdr:nvSpPr>
        <xdr:cNvPr id="683" name="n_1mainValue【学校施設】&#10;一人当たり面積">
          <a:extLst>
            <a:ext uri="{FF2B5EF4-FFF2-40B4-BE49-F238E27FC236}">
              <a16:creationId xmlns:a16="http://schemas.microsoft.com/office/drawing/2014/main" id="{1968E06F-E044-4454-9A9D-FE35E72E17AC}"/>
            </a:ext>
          </a:extLst>
        </xdr:cNvPr>
        <xdr:cNvSpPr txBox="1"/>
      </xdr:nvSpPr>
      <xdr:spPr>
        <a:xfrm>
          <a:off x="21075727" y="1090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107459</xdr:rowOff>
    </xdr:from>
    <xdr:ext cx="469744" cy="259045"/>
    <xdr:sp macro="" textlink="">
      <xdr:nvSpPr>
        <xdr:cNvPr id="684" name="n_2mainValue【学校施設】&#10;一人当たり面積">
          <a:extLst>
            <a:ext uri="{FF2B5EF4-FFF2-40B4-BE49-F238E27FC236}">
              <a16:creationId xmlns:a16="http://schemas.microsoft.com/office/drawing/2014/main" id="{79A3B8F3-BD64-4B89-BB23-B80EDF34F13D}"/>
            </a:ext>
          </a:extLst>
        </xdr:cNvPr>
        <xdr:cNvSpPr txBox="1"/>
      </xdr:nvSpPr>
      <xdr:spPr>
        <a:xfrm>
          <a:off x="20199427" y="1090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107269</xdr:rowOff>
    </xdr:from>
    <xdr:ext cx="469744" cy="259045"/>
    <xdr:sp macro="" textlink="">
      <xdr:nvSpPr>
        <xdr:cNvPr id="685" name="n_3mainValue【学校施設】&#10;一人当たり面積">
          <a:extLst>
            <a:ext uri="{FF2B5EF4-FFF2-40B4-BE49-F238E27FC236}">
              <a16:creationId xmlns:a16="http://schemas.microsoft.com/office/drawing/2014/main" id="{2A58159E-F2AA-4B49-A7D5-3B1218FA5135}"/>
            </a:ext>
          </a:extLst>
        </xdr:cNvPr>
        <xdr:cNvSpPr txBox="1"/>
      </xdr:nvSpPr>
      <xdr:spPr>
        <a:xfrm>
          <a:off x="19310427" y="1090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107459</xdr:rowOff>
    </xdr:from>
    <xdr:ext cx="469744" cy="259045"/>
    <xdr:sp macro="" textlink="">
      <xdr:nvSpPr>
        <xdr:cNvPr id="686" name="n_4mainValue【学校施設】&#10;一人当たり面積">
          <a:extLst>
            <a:ext uri="{FF2B5EF4-FFF2-40B4-BE49-F238E27FC236}">
              <a16:creationId xmlns:a16="http://schemas.microsoft.com/office/drawing/2014/main" id="{E6290F14-F39A-480F-A039-7F8127F2EFAE}"/>
            </a:ext>
          </a:extLst>
        </xdr:cNvPr>
        <xdr:cNvSpPr txBox="1"/>
      </xdr:nvSpPr>
      <xdr:spPr>
        <a:xfrm>
          <a:off x="18421427" y="1090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7" name="正方形/長方形 686">
          <a:extLst>
            <a:ext uri="{FF2B5EF4-FFF2-40B4-BE49-F238E27FC236}">
              <a16:creationId xmlns:a16="http://schemas.microsoft.com/office/drawing/2014/main" id="{84CDBA6E-C812-444C-8398-A090694484A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8" name="正方形/長方形 687">
          <a:extLst>
            <a:ext uri="{FF2B5EF4-FFF2-40B4-BE49-F238E27FC236}">
              <a16:creationId xmlns:a16="http://schemas.microsoft.com/office/drawing/2014/main" id="{676D130F-EE91-4612-B115-7C29DD5800D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9" name="正方形/長方形 688">
          <a:extLst>
            <a:ext uri="{FF2B5EF4-FFF2-40B4-BE49-F238E27FC236}">
              <a16:creationId xmlns:a16="http://schemas.microsoft.com/office/drawing/2014/main" id="{3CCB75D4-94DD-4847-88E6-0799D7B0F27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0" name="正方形/長方形 689">
          <a:extLst>
            <a:ext uri="{FF2B5EF4-FFF2-40B4-BE49-F238E27FC236}">
              <a16:creationId xmlns:a16="http://schemas.microsoft.com/office/drawing/2014/main" id="{D7FB34C8-3A1F-46CB-9377-7B2F4C5C6A6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1" name="正方形/長方形 690">
          <a:extLst>
            <a:ext uri="{FF2B5EF4-FFF2-40B4-BE49-F238E27FC236}">
              <a16:creationId xmlns:a16="http://schemas.microsoft.com/office/drawing/2014/main" id="{AF1A1D3B-E72B-4E10-9F74-4E8003683A4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2" name="正方形/長方形 691">
          <a:extLst>
            <a:ext uri="{FF2B5EF4-FFF2-40B4-BE49-F238E27FC236}">
              <a16:creationId xmlns:a16="http://schemas.microsoft.com/office/drawing/2014/main" id="{B825D796-42F4-4F52-A295-563DB498B82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3" name="正方形/長方形 692">
          <a:extLst>
            <a:ext uri="{FF2B5EF4-FFF2-40B4-BE49-F238E27FC236}">
              <a16:creationId xmlns:a16="http://schemas.microsoft.com/office/drawing/2014/main" id="{9CD8C4A8-995E-48C6-B38C-7F8BC1F38A2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4" name="正方形/長方形 693">
          <a:extLst>
            <a:ext uri="{FF2B5EF4-FFF2-40B4-BE49-F238E27FC236}">
              <a16:creationId xmlns:a16="http://schemas.microsoft.com/office/drawing/2014/main" id="{124BF212-84AA-4F70-B558-E8134F3D01E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5" name="正方形/長方形 694">
          <a:extLst>
            <a:ext uri="{FF2B5EF4-FFF2-40B4-BE49-F238E27FC236}">
              <a16:creationId xmlns:a16="http://schemas.microsoft.com/office/drawing/2014/main" id="{741F7A77-0CDF-4769-A12B-6D0F547296E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6" name="正方形/長方形 695">
          <a:extLst>
            <a:ext uri="{FF2B5EF4-FFF2-40B4-BE49-F238E27FC236}">
              <a16:creationId xmlns:a16="http://schemas.microsoft.com/office/drawing/2014/main" id="{0FB9102E-41D0-4552-AB10-21B64549073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7" name="正方形/長方形 696">
          <a:extLst>
            <a:ext uri="{FF2B5EF4-FFF2-40B4-BE49-F238E27FC236}">
              <a16:creationId xmlns:a16="http://schemas.microsoft.com/office/drawing/2014/main" id="{97858A59-5165-4647-A4E8-7C0E2C51DF8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8" name="正方形/長方形 697">
          <a:extLst>
            <a:ext uri="{FF2B5EF4-FFF2-40B4-BE49-F238E27FC236}">
              <a16:creationId xmlns:a16="http://schemas.microsoft.com/office/drawing/2014/main" id="{D2815A80-944B-4EBD-830B-6005E35467B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9" name="正方形/長方形 698">
          <a:extLst>
            <a:ext uri="{FF2B5EF4-FFF2-40B4-BE49-F238E27FC236}">
              <a16:creationId xmlns:a16="http://schemas.microsoft.com/office/drawing/2014/main" id="{28072A2C-7602-480B-9FB8-530A068CC13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0" name="正方形/長方形 699">
          <a:extLst>
            <a:ext uri="{FF2B5EF4-FFF2-40B4-BE49-F238E27FC236}">
              <a16:creationId xmlns:a16="http://schemas.microsoft.com/office/drawing/2014/main" id="{0D390D04-3A5C-4E43-A6A2-156AE2580C2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1" name="正方形/長方形 700">
          <a:extLst>
            <a:ext uri="{FF2B5EF4-FFF2-40B4-BE49-F238E27FC236}">
              <a16:creationId xmlns:a16="http://schemas.microsoft.com/office/drawing/2014/main" id="{454A8EF1-AD70-41DD-A9F5-D39A8653598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2" name="正方形/長方形 701">
          <a:extLst>
            <a:ext uri="{FF2B5EF4-FFF2-40B4-BE49-F238E27FC236}">
              <a16:creationId xmlns:a16="http://schemas.microsoft.com/office/drawing/2014/main" id="{C5198E9A-1314-4A6D-98FB-3FBE5F950BC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3" name="正方形/長方形 702">
          <a:extLst>
            <a:ext uri="{FF2B5EF4-FFF2-40B4-BE49-F238E27FC236}">
              <a16:creationId xmlns:a16="http://schemas.microsoft.com/office/drawing/2014/main" id="{FEB9B09F-8F22-48E3-BFFF-03BE62822DD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4" name="正方形/長方形 703">
          <a:extLst>
            <a:ext uri="{FF2B5EF4-FFF2-40B4-BE49-F238E27FC236}">
              <a16:creationId xmlns:a16="http://schemas.microsoft.com/office/drawing/2014/main" id="{AC21AD37-8B41-4027-BE1D-96EAFDBB4EE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5" name="正方形/長方形 704">
          <a:extLst>
            <a:ext uri="{FF2B5EF4-FFF2-40B4-BE49-F238E27FC236}">
              <a16:creationId xmlns:a16="http://schemas.microsoft.com/office/drawing/2014/main" id="{A0EEF584-04BF-4D76-B95E-0A661BA6021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6" name="正方形/長方形 705">
          <a:extLst>
            <a:ext uri="{FF2B5EF4-FFF2-40B4-BE49-F238E27FC236}">
              <a16:creationId xmlns:a16="http://schemas.microsoft.com/office/drawing/2014/main" id="{43C54C53-DD0A-437C-8218-D1A8032C97F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7" name="正方形/長方形 706">
          <a:extLst>
            <a:ext uri="{FF2B5EF4-FFF2-40B4-BE49-F238E27FC236}">
              <a16:creationId xmlns:a16="http://schemas.microsoft.com/office/drawing/2014/main" id="{B6701FEA-3364-4FD9-8907-50CCC2DD027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8" name="正方形/長方形 707">
          <a:extLst>
            <a:ext uri="{FF2B5EF4-FFF2-40B4-BE49-F238E27FC236}">
              <a16:creationId xmlns:a16="http://schemas.microsoft.com/office/drawing/2014/main" id="{26304459-6C0F-4C73-8675-C7F52499DC9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9" name="正方形/長方形 708">
          <a:extLst>
            <a:ext uri="{FF2B5EF4-FFF2-40B4-BE49-F238E27FC236}">
              <a16:creationId xmlns:a16="http://schemas.microsoft.com/office/drawing/2014/main" id="{FA808B54-4898-4F4D-BBC3-B0F9B24CD65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0" name="正方形/長方形 709">
          <a:extLst>
            <a:ext uri="{FF2B5EF4-FFF2-40B4-BE49-F238E27FC236}">
              <a16:creationId xmlns:a16="http://schemas.microsoft.com/office/drawing/2014/main" id="{8485F431-0431-4CEB-9486-B4943561832A}"/>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11" name="正方形/長方形 710">
          <a:extLst>
            <a:ext uri="{FF2B5EF4-FFF2-40B4-BE49-F238E27FC236}">
              <a16:creationId xmlns:a16="http://schemas.microsoft.com/office/drawing/2014/main" id="{2C95F02A-9F58-4611-8D5F-DC769CB9603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2" name="正方形/長方形 711">
          <a:extLst>
            <a:ext uri="{FF2B5EF4-FFF2-40B4-BE49-F238E27FC236}">
              <a16:creationId xmlns:a16="http://schemas.microsoft.com/office/drawing/2014/main" id="{5780B086-1395-43A2-BCD9-F1DEBE5D58F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3" name="正方形/長方形 712">
          <a:extLst>
            <a:ext uri="{FF2B5EF4-FFF2-40B4-BE49-F238E27FC236}">
              <a16:creationId xmlns:a16="http://schemas.microsoft.com/office/drawing/2014/main" id="{01CA0B2E-3704-4CDC-A591-EAB9EAC37F0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4" name="正方形/長方形 713">
          <a:extLst>
            <a:ext uri="{FF2B5EF4-FFF2-40B4-BE49-F238E27FC236}">
              <a16:creationId xmlns:a16="http://schemas.microsoft.com/office/drawing/2014/main" id="{299760DC-249B-49D9-ABF5-DEFECFDB054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5" name="正方形/長方形 714">
          <a:extLst>
            <a:ext uri="{FF2B5EF4-FFF2-40B4-BE49-F238E27FC236}">
              <a16:creationId xmlns:a16="http://schemas.microsoft.com/office/drawing/2014/main" id="{6DFD0B54-E486-4778-882F-B234A07F7F1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6" name="正方形/長方形 715">
          <a:extLst>
            <a:ext uri="{FF2B5EF4-FFF2-40B4-BE49-F238E27FC236}">
              <a16:creationId xmlns:a16="http://schemas.microsoft.com/office/drawing/2014/main" id="{3683148D-67BC-47A1-BD00-50B5B11A55F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7" name="正方形/長方形 716">
          <a:extLst>
            <a:ext uri="{FF2B5EF4-FFF2-40B4-BE49-F238E27FC236}">
              <a16:creationId xmlns:a16="http://schemas.microsoft.com/office/drawing/2014/main" id="{43438C10-5EB6-4A88-A4C6-F6F1B2E8B37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8" name="正方形/長方形 717">
          <a:extLst>
            <a:ext uri="{FF2B5EF4-FFF2-40B4-BE49-F238E27FC236}">
              <a16:creationId xmlns:a16="http://schemas.microsoft.com/office/drawing/2014/main" id="{8B2996FA-E1F8-4842-BB9F-97FEBB3CFA23}"/>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19" name="正方形/長方形 718">
          <a:extLst>
            <a:ext uri="{FF2B5EF4-FFF2-40B4-BE49-F238E27FC236}">
              <a16:creationId xmlns:a16="http://schemas.microsoft.com/office/drawing/2014/main" id="{6E72D485-7C87-42B7-B063-F4560371DA9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0" name="正方形/長方形 719">
          <a:extLst>
            <a:ext uri="{FF2B5EF4-FFF2-40B4-BE49-F238E27FC236}">
              <a16:creationId xmlns:a16="http://schemas.microsoft.com/office/drawing/2014/main" id="{2BB7AA24-586E-40A2-A5E3-B73DA613194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1" name="テキスト ボックス 720">
          <a:extLst>
            <a:ext uri="{FF2B5EF4-FFF2-40B4-BE49-F238E27FC236}">
              <a16:creationId xmlns:a16="http://schemas.microsoft.com/office/drawing/2014/main" id="{F6D771EB-94CB-4C7D-874C-58D1D5E2B9B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類似団体と比較して有形固定資産減価償却率が特に高くなっている施設は、道路、認定こども園・幼稚園・保育所であり、特に低くなっている施設は、公営住宅、橋りょう・トンネルである。</a:t>
          </a:r>
          <a:endParaRPr lang="ja-JP" altLang="ja-JP" sz="1400">
            <a:effectLst/>
          </a:endParaRPr>
        </a:p>
        <a:p>
          <a:r>
            <a:rPr kumimoji="1" lang="ja-JP" altLang="ja-JP" sz="1100">
              <a:solidFill>
                <a:schemeClr val="dk1"/>
              </a:solidFill>
              <a:effectLst/>
              <a:latin typeface="+mn-lt"/>
              <a:ea typeface="+mn-ea"/>
              <a:cs typeface="+mn-cs"/>
            </a:rPr>
            <a:t>有形固定資産減価償却率が高い道路については、平成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年度に舗装維持修繕計画を策定し、老朽化対策に取り組んでおり、認定こども園・幼稚園・保育所についても、公共施設整備計画に基づき、老朽化対策に取り組んでいく。</a:t>
          </a:r>
          <a:endParaRPr lang="ja-JP" altLang="ja-JP" sz="1400">
            <a:effectLst/>
          </a:endParaRPr>
        </a:p>
        <a:p>
          <a:r>
            <a:rPr kumimoji="1" lang="ja-JP" altLang="ja-JP" sz="1100">
              <a:solidFill>
                <a:schemeClr val="dk1"/>
              </a:solidFill>
              <a:effectLst/>
              <a:latin typeface="+mn-lt"/>
              <a:ea typeface="+mn-ea"/>
              <a:cs typeface="+mn-cs"/>
            </a:rPr>
            <a:t>公営住宅については平成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年度に老朽化した４箇所を１箇所に集約化し新しい施設を建設し、平成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年度にかけて、１箇所の建て替えを実施したため有形固定資産減価償却率が低くなっている。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FD31D69-C7CF-4C72-83D5-3EB60400EE4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8982151-2EF4-495E-9453-E103786AF25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005DF4B-1DB3-4166-8B73-4D4CBCC9234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723C8B-5AC0-466A-8753-C20F55378E0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A3A4C5F-D591-46DF-9D2C-CEEAC3DD4C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ED00B8-CDE0-4F26-8061-508C2A27A92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639CC2A-BF4E-4A82-997E-9470BAFAD72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6810C9B-3FC7-44B3-A5FC-1934A549F92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435B105-D610-4EE4-9DA8-2A713AB9E6F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DB330C0-69F8-4801-81FC-2DC702E78AB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58,959
58,394
17.28
25,320,761
23,325,345
1,982,525
12,983,297
16,408,906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3ED5B16-3A33-44DE-ABC2-83BAC57EE21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65F1FA4-F5FC-47C9-A1B6-E1BAE8E90F1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3E1D947-F55A-4710-A4B9-F63082C2F81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5FCAA06-F92B-439C-965C-07894622D75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69AFAB5-FFBD-4397-8026-E2124471012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517506B-20BA-4903-9BB7-38A1C1296ED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3B2D494-17CD-47C5-8D0E-90FFD6351CA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D7F3969-BB31-4F2D-B07F-E2A65E9FE56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CAB30FF-7E79-49BF-A89D-CDF99DE5DFC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DCE72C2-DC70-4060-B370-459307F4A80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342A89D-1CF1-4A79-A28B-866AA45F9F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97277E-5329-4E12-9755-92044D7085E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FC2BFB1-10F5-40C8-A897-B5503AA244C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B10C57-459A-418B-B55C-FD73D1C269B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FA2E645-9F5E-4CFC-89D6-98A281163E8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95540FA-80F6-45DA-8EE2-9598A762A90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C10A925-B36E-428C-B070-1BCBA6D72BF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64F99A8-5702-47A3-8DF0-D5E963549B3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E056F8F-82B1-4640-86CB-80F59E33648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0A5B32D-E9EE-45F9-8976-75FE6FFCE22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82AA171-D398-40A5-8455-B28EA3E12B3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2682E85-7205-4050-9501-95FDE668682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F4A7C91-8FCC-4342-B8BF-41ADA168FFE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BC87F2C-6F8D-4DEC-A5BF-F9BB916A65B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3A50D1C-6B47-4EA8-A8E1-D32B7FD884C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6752AF7-8EB7-4D9B-8ED5-C8745BDA36D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AA67867-707C-4C5F-9162-2BE436F4E49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F6AC8E1-1325-4442-BB8A-35F4CEB4DF4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434A128-2A12-43DC-AA09-0DC8056CF7A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18F21A3-E21D-4376-8AD7-A3ACD50CC46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92FD956-8A96-4914-85DE-44BAB5BAAD1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FBE9C27-4683-40F9-9DC8-D8A05FA1017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5E4993A-5637-4EDD-8B57-445163897EB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2CBFFAA-46B3-4B1F-A369-5A580FF8641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59D4558-C979-464B-B67C-6FF1A3CA9CF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C75F5DE-F89C-44E8-80BE-556A44B5CA8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9D80D58-9ACF-40F7-A6B3-255EA4EF944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C9F139E-FDD1-43E3-907E-5F6264B072E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2E3FBB2-5B70-4471-88A3-41202104F8D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EF18A84-E3AD-4AED-AE1A-6065AFDC9D7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8144A42-9071-4DC0-9ED4-8B3D389AF7C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F24356A-DF3B-4B9F-8E58-65749760717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6062D94-2CE9-4253-BC4B-2B3BEE10BDD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1DCB08D-645C-4DD8-93C4-81A795F08EE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99CEA5C-6BA7-4D6E-98B2-77EE9EC869C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D46AF0F-5AAF-4376-8E4A-444FCD674EB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425F192B-F5B3-4018-88E1-3B7DD8648997}"/>
            </a:ext>
          </a:extLst>
        </xdr:cNvPr>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D6667E8D-67D7-41C6-AD97-F86E414C7549}"/>
            </a:ext>
          </a:extLst>
        </xdr:cNvPr>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18929663-3E2F-4413-BCFF-7068325DA352}"/>
            </a:ext>
          </a:extLst>
        </xdr:cNvPr>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670649A9-54E3-4849-B0FA-845AE4E2F8DB}"/>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A28072F4-C715-4B13-AD16-8EB5B363F829}"/>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93634</xdr:rowOff>
    </xdr:from>
    <xdr:ext cx="405111" cy="259045"/>
    <xdr:sp macro="" textlink="">
      <xdr:nvSpPr>
        <xdr:cNvPr id="63" name="【図書館】&#10;有形固定資産減価償却率平均値テキスト">
          <a:extLst>
            <a:ext uri="{FF2B5EF4-FFF2-40B4-BE49-F238E27FC236}">
              <a16:creationId xmlns:a16="http://schemas.microsoft.com/office/drawing/2014/main" id="{2634F8DC-694E-4C9D-91B8-31518C2B016A}"/>
            </a:ext>
          </a:extLst>
        </xdr:cNvPr>
        <xdr:cNvSpPr txBox="1"/>
      </xdr:nvSpPr>
      <xdr:spPr>
        <a:xfrm>
          <a:off x="4673600" y="643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CF3FEF6E-4670-4E51-A9A0-4874F66ADE12}"/>
            </a:ext>
          </a:extLst>
        </xdr:cNvPr>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E384E97D-2F60-4D62-91B1-E4CE892E9C9E}"/>
            </a:ext>
          </a:extLst>
        </xdr:cNvPr>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a:extLst>
            <a:ext uri="{FF2B5EF4-FFF2-40B4-BE49-F238E27FC236}">
              <a16:creationId xmlns:a16="http://schemas.microsoft.com/office/drawing/2014/main" id="{CC873512-3CA2-42B7-9194-D8B7F08A6FC5}"/>
            </a:ext>
          </a:extLst>
        </xdr:cNvPr>
        <xdr:cNvSpPr/>
      </xdr:nvSpPr>
      <xdr:spPr>
        <a:xfrm>
          <a:off x="2857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a:extLst>
            <a:ext uri="{FF2B5EF4-FFF2-40B4-BE49-F238E27FC236}">
              <a16:creationId xmlns:a16="http://schemas.microsoft.com/office/drawing/2014/main" id="{703C238A-5A06-4A8A-A339-E140383E94C3}"/>
            </a:ext>
          </a:extLst>
        </xdr:cNvPr>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29A7DBA2-7143-47B3-B3F2-74EAEEE6C1B9}"/>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789924A-2BEC-4EB3-AC3F-BA91EAE2F8C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346D66C-43F8-4022-AE59-725E496F87E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5B38CF4-1115-4079-B0FA-76CEA25DEF1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A4346CD-52D2-4154-99C6-AF6625C9BFF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2A27B64-DC7B-4E6C-972E-6DB2BEED346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15603</xdr:rowOff>
    </xdr:from>
    <xdr:to>
      <xdr:col>20</xdr:col>
      <xdr:colOff>38100</xdr:colOff>
      <xdr:row>36</xdr:row>
      <xdr:rowOff>117203</xdr:rowOff>
    </xdr:to>
    <xdr:sp macro="" textlink="">
      <xdr:nvSpPr>
        <xdr:cNvPr id="74" name="楕円 73">
          <a:extLst>
            <a:ext uri="{FF2B5EF4-FFF2-40B4-BE49-F238E27FC236}">
              <a16:creationId xmlns:a16="http://schemas.microsoft.com/office/drawing/2014/main" id="{C2A789C6-A3EE-43DF-AEA0-BBFFD0BCA73A}"/>
            </a:ext>
          </a:extLst>
        </xdr:cNvPr>
        <xdr:cNvSpPr/>
      </xdr:nvSpPr>
      <xdr:spPr>
        <a:xfrm>
          <a:off x="3746500" y="61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151130</xdr:rowOff>
    </xdr:from>
    <xdr:to>
      <xdr:col>15</xdr:col>
      <xdr:colOff>101600</xdr:colOff>
      <xdr:row>36</xdr:row>
      <xdr:rowOff>81280</xdr:rowOff>
    </xdr:to>
    <xdr:sp macro="" textlink="">
      <xdr:nvSpPr>
        <xdr:cNvPr id="75" name="楕円 74">
          <a:extLst>
            <a:ext uri="{FF2B5EF4-FFF2-40B4-BE49-F238E27FC236}">
              <a16:creationId xmlns:a16="http://schemas.microsoft.com/office/drawing/2014/main" id="{556EAEB3-F1B0-4E56-BD00-C70F5E79DADB}"/>
            </a:ext>
          </a:extLst>
        </xdr:cNvPr>
        <xdr:cNvSpPr/>
      </xdr:nvSpPr>
      <xdr:spPr>
        <a:xfrm>
          <a:off x="2857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30480</xdr:rowOff>
    </xdr:from>
    <xdr:to>
      <xdr:col>19</xdr:col>
      <xdr:colOff>177800</xdr:colOff>
      <xdr:row>36</xdr:row>
      <xdr:rowOff>66403</xdr:rowOff>
    </xdr:to>
    <xdr:cxnSp macro="">
      <xdr:nvCxnSpPr>
        <xdr:cNvPr id="76" name="直線コネクタ 75">
          <a:extLst>
            <a:ext uri="{FF2B5EF4-FFF2-40B4-BE49-F238E27FC236}">
              <a16:creationId xmlns:a16="http://schemas.microsoft.com/office/drawing/2014/main" id="{71BE1484-459F-40FA-A5C4-A2E618C8E415}"/>
            </a:ext>
          </a:extLst>
        </xdr:cNvPr>
        <xdr:cNvCxnSpPr/>
      </xdr:nvCxnSpPr>
      <xdr:spPr>
        <a:xfrm>
          <a:off x="2908300" y="62026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113574</xdr:rowOff>
    </xdr:from>
    <xdr:to>
      <xdr:col>10</xdr:col>
      <xdr:colOff>165100</xdr:colOff>
      <xdr:row>36</xdr:row>
      <xdr:rowOff>43724</xdr:rowOff>
    </xdr:to>
    <xdr:sp macro="" textlink="">
      <xdr:nvSpPr>
        <xdr:cNvPr id="77" name="楕円 76">
          <a:extLst>
            <a:ext uri="{FF2B5EF4-FFF2-40B4-BE49-F238E27FC236}">
              <a16:creationId xmlns:a16="http://schemas.microsoft.com/office/drawing/2014/main" id="{E0361F47-8B58-451E-864A-19AEF0A70570}"/>
            </a:ext>
          </a:extLst>
        </xdr:cNvPr>
        <xdr:cNvSpPr/>
      </xdr:nvSpPr>
      <xdr:spPr>
        <a:xfrm>
          <a:off x="19685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164374</xdr:rowOff>
    </xdr:from>
    <xdr:to>
      <xdr:col>15</xdr:col>
      <xdr:colOff>50800</xdr:colOff>
      <xdr:row>36</xdr:row>
      <xdr:rowOff>30480</xdr:rowOff>
    </xdr:to>
    <xdr:cxnSp macro="">
      <xdr:nvCxnSpPr>
        <xdr:cNvPr id="78" name="直線コネクタ 77">
          <a:extLst>
            <a:ext uri="{FF2B5EF4-FFF2-40B4-BE49-F238E27FC236}">
              <a16:creationId xmlns:a16="http://schemas.microsoft.com/office/drawing/2014/main" id="{8E8B69F9-95DB-4F01-B0A2-4E5D731CEBDA}"/>
            </a:ext>
          </a:extLst>
        </xdr:cNvPr>
        <xdr:cNvCxnSpPr/>
      </xdr:nvCxnSpPr>
      <xdr:spPr>
        <a:xfrm>
          <a:off x="2019300" y="616512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77651</xdr:rowOff>
    </xdr:from>
    <xdr:to>
      <xdr:col>6</xdr:col>
      <xdr:colOff>38100</xdr:colOff>
      <xdr:row>36</xdr:row>
      <xdr:rowOff>7801</xdr:rowOff>
    </xdr:to>
    <xdr:sp macro="" textlink="">
      <xdr:nvSpPr>
        <xdr:cNvPr id="79" name="楕円 78">
          <a:extLst>
            <a:ext uri="{FF2B5EF4-FFF2-40B4-BE49-F238E27FC236}">
              <a16:creationId xmlns:a16="http://schemas.microsoft.com/office/drawing/2014/main" id="{5691C5BA-D6A0-45A9-AE93-092E8E03463A}"/>
            </a:ext>
          </a:extLst>
        </xdr:cNvPr>
        <xdr:cNvSpPr/>
      </xdr:nvSpPr>
      <xdr:spPr>
        <a:xfrm>
          <a:off x="10795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128451</xdr:rowOff>
    </xdr:from>
    <xdr:to>
      <xdr:col>10</xdr:col>
      <xdr:colOff>114300</xdr:colOff>
      <xdr:row>35</xdr:row>
      <xdr:rowOff>164374</xdr:rowOff>
    </xdr:to>
    <xdr:cxnSp macro="">
      <xdr:nvCxnSpPr>
        <xdr:cNvPr id="80" name="直線コネクタ 79">
          <a:extLst>
            <a:ext uri="{FF2B5EF4-FFF2-40B4-BE49-F238E27FC236}">
              <a16:creationId xmlns:a16="http://schemas.microsoft.com/office/drawing/2014/main" id="{049F4BD3-8D23-49D9-A5BB-9E914AC8EEBE}"/>
            </a:ext>
          </a:extLst>
        </xdr:cNvPr>
        <xdr:cNvCxnSpPr/>
      </xdr:nvCxnSpPr>
      <xdr:spPr>
        <a:xfrm>
          <a:off x="1130300" y="61292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16890</xdr:rowOff>
    </xdr:from>
    <xdr:ext cx="405111" cy="259045"/>
    <xdr:sp macro="" textlink="">
      <xdr:nvSpPr>
        <xdr:cNvPr id="81" name="n_1aveValue【図書館】&#10;有形固定資産減価償却率">
          <a:extLst>
            <a:ext uri="{FF2B5EF4-FFF2-40B4-BE49-F238E27FC236}">
              <a16:creationId xmlns:a16="http://schemas.microsoft.com/office/drawing/2014/main" id="{991F3CC8-F361-45E4-8F23-D4C4D140A505}"/>
            </a:ext>
          </a:extLst>
        </xdr:cNvPr>
        <xdr:cNvSpPr txBox="1"/>
      </xdr:nvSpPr>
      <xdr:spPr>
        <a:xfrm>
          <a:off x="35820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145886</xdr:rowOff>
    </xdr:from>
    <xdr:ext cx="405111" cy="259045"/>
    <xdr:sp macro="" textlink="">
      <xdr:nvSpPr>
        <xdr:cNvPr id="82" name="n_2aveValue【図書館】&#10;有形固定資産減価償却率">
          <a:extLst>
            <a:ext uri="{FF2B5EF4-FFF2-40B4-BE49-F238E27FC236}">
              <a16:creationId xmlns:a16="http://schemas.microsoft.com/office/drawing/2014/main" id="{33B61C07-E39C-478E-BDF2-7CC4E823C719}"/>
            </a:ext>
          </a:extLst>
        </xdr:cNvPr>
        <xdr:cNvSpPr txBox="1"/>
      </xdr:nvSpPr>
      <xdr:spPr>
        <a:xfrm>
          <a:off x="2705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119760</xdr:rowOff>
    </xdr:from>
    <xdr:ext cx="405111" cy="259045"/>
    <xdr:sp macro="" textlink="">
      <xdr:nvSpPr>
        <xdr:cNvPr id="83" name="n_3aveValue【図書館】&#10;有形固定資産減価償却率">
          <a:extLst>
            <a:ext uri="{FF2B5EF4-FFF2-40B4-BE49-F238E27FC236}">
              <a16:creationId xmlns:a16="http://schemas.microsoft.com/office/drawing/2014/main" id="{F0834996-D095-481B-819E-D09DB85DABE3}"/>
            </a:ext>
          </a:extLst>
        </xdr:cNvPr>
        <xdr:cNvSpPr txBox="1"/>
      </xdr:nvSpPr>
      <xdr:spPr>
        <a:xfrm>
          <a:off x="1816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4" name="n_4aveValue【図書館】&#10;有形固定資産減価償却率">
          <a:extLst>
            <a:ext uri="{FF2B5EF4-FFF2-40B4-BE49-F238E27FC236}">
              <a16:creationId xmlns:a16="http://schemas.microsoft.com/office/drawing/2014/main" id="{252D2D45-F291-456D-828E-76677D2CBBE8}"/>
            </a:ext>
          </a:extLst>
        </xdr:cNvPr>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133730</xdr:rowOff>
    </xdr:from>
    <xdr:ext cx="405111" cy="259045"/>
    <xdr:sp macro="" textlink="">
      <xdr:nvSpPr>
        <xdr:cNvPr id="85" name="n_1mainValue【図書館】&#10;有形固定資産減価償却率">
          <a:extLst>
            <a:ext uri="{FF2B5EF4-FFF2-40B4-BE49-F238E27FC236}">
              <a16:creationId xmlns:a16="http://schemas.microsoft.com/office/drawing/2014/main" id="{DF721715-5964-459B-A8CC-3AEBCE8CC2C7}"/>
            </a:ext>
          </a:extLst>
        </xdr:cNvPr>
        <xdr:cNvSpPr txBox="1"/>
      </xdr:nvSpPr>
      <xdr:spPr>
        <a:xfrm>
          <a:off x="3582044" y="596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97807</xdr:rowOff>
    </xdr:from>
    <xdr:ext cx="405111" cy="259045"/>
    <xdr:sp macro="" textlink="">
      <xdr:nvSpPr>
        <xdr:cNvPr id="86" name="n_2mainValue【図書館】&#10;有形固定資産減価償却率">
          <a:extLst>
            <a:ext uri="{FF2B5EF4-FFF2-40B4-BE49-F238E27FC236}">
              <a16:creationId xmlns:a16="http://schemas.microsoft.com/office/drawing/2014/main" id="{15A9AB3D-7C57-49D6-8A9C-081073D0D5D6}"/>
            </a:ext>
          </a:extLst>
        </xdr:cNvPr>
        <xdr:cNvSpPr txBox="1"/>
      </xdr:nvSpPr>
      <xdr:spPr>
        <a:xfrm>
          <a:off x="2705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60251</xdr:rowOff>
    </xdr:from>
    <xdr:ext cx="405111" cy="259045"/>
    <xdr:sp macro="" textlink="">
      <xdr:nvSpPr>
        <xdr:cNvPr id="87" name="n_3mainValue【図書館】&#10;有形固定資産減価償却率">
          <a:extLst>
            <a:ext uri="{FF2B5EF4-FFF2-40B4-BE49-F238E27FC236}">
              <a16:creationId xmlns:a16="http://schemas.microsoft.com/office/drawing/2014/main" id="{067E40E0-A870-42C9-AA46-6761001A1AAA}"/>
            </a:ext>
          </a:extLst>
        </xdr:cNvPr>
        <xdr:cNvSpPr txBox="1"/>
      </xdr:nvSpPr>
      <xdr:spPr>
        <a:xfrm>
          <a:off x="1816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24328</xdr:rowOff>
    </xdr:from>
    <xdr:ext cx="405111" cy="259045"/>
    <xdr:sp macro="" textlink="">
      <xdr:nvSpPr>
        <xdr:cNvPr id="88" name="n_4mainValue【図書館】&#10;有形固定資産減価償却率">
          <a:extLst>
            <a:ext uri="{FF2B5EF4-FFF2-40B4-BE49-F238E27FC236}">
              <a16:creationId xmlns:a16="http://schemas.microsoft.com/office/drawing/2014/main" id="{BF668A7F-04C0-474D-A854-610D80119442}"/>
            </a:ext>
          </a:extLst>
        </xdr:cNvPr>
        <xdr:cNvSpPr txBox="1"/>
      </xdr:nvSpPr>
      <xdr:spPr>
        <a:xfrm>
          <a:off x="927744" y="585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2F068AE-2877-4CE6-9F89-B8F52B804AA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1D3DEFC-778C-456E-973E-2F2305A1326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E2DA4E2-321E-48D2-808E-4278DD800E2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3C10C5D5-701E-4D99-8BA2-35832873217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00148CA-ACE1-4796-92C3-BCA70207E79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1DE0B91-BD57-46DB-A1FB-0D755845E01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EB8EDAD-0E07-4F46-8637-0492BFC1F52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9C604D-0021-4C80-98BD-AB2503462DE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F94D1907-84EE-479F-A58F-CC524B6ADD3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C4C7850-454E-4F12-ACF9-41DFC941C4F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a:extLst>
            <a:ext uri="{FF2B5EF4-FFF2-40B4-BE49-F238E27FC236}">
              <a16:creationId xmlns:a16="http://schemas.microsoft.com/office/drawing/2014/main" id="{0174D8AD-5369-421C-9192-564DF4B90B82}"/>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a:extLst>
            <a:ext uri="{FF2B5EF4-FFF2-40B4-BE49-F238E27FC236}">
              <a16:creationId xmlns:a16="http://schemas.microsoft.com/office/drawing/2014/main" id="{79E5E437-5B90-4B6D-9B09-491119F3698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FA49FFBF-1AE1-476B-AA8F-275F6C724FE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6BA5126C-0F5B-438A-82FA-B1BA6B57502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a:extLst>
            <a:ext uri="{FF2B5EF4-FFF2-40B4-BE49-F238E27FC236}">
              <a16:creationId xmlns:a16="http://schemas.microsoft.com/office/drawing/2014/main" id="{ECD97CD4-618C-4792-A4AE-53A89CB24A71}"/>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a:extLst>
            <a:ext uri="{FF2B5EF4-FFF2-40B4-BE49-F238E27FC236}">
              <a16:creationId xmlns:a16="http://schemas.microsoft.com/office/drawing/2014/main" id="{822E7E2E-4249-48CA-9F18-728A4143788A}"/>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2AFC7E78-C728-4AF7-A981-BC35B70BC99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8C558FD6-5FAD-40ED-992E-918A108083F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8752DA33-CDF3-4392-8B0F-496E9356255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08" name="直線コネクタ 107">
          <a:extLst>
            <a:ext uri="{FF2B5EF4-FFF2-40B4-BE49-F238E27FC236}">
              <a16:creationId xmlns:a16="http://schemas.microsoft.com/office/drawing/2014/main" id="{1D909FC1-2AAB-4667-94EA-21DC67AFB1D3}"/>
            </a:ext>
          </a:extLst>
        </xdr:cNvPr>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09" name="【図書館】&#10;一人当たり面積最小値テキスト">
          <a:extLst>
            <a:ext uri="{FF2B5EF4-FFF2-40B4-BE49-F238E27FC236}">
              <a16:creationId xmlns:a16="http://schemas.microsoft.com/office/drawing/2014/main" id="{28A6017F-C43C-4219-B44C-7E0D2DCC144F}"/>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0" name="直線コネクタ 109">
          <a:extLst>
            <a:ext uri="{FF2B5EF4-FFF2-40B4-BE49-F238E27FC236}">
              <a16:creationId xmlns:a16="http://schemas.microsoft.com/office/drawing/2014/main" id="{45AA8A9D-C15D-4F14-AFBD-086E8D602E12}"/>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1" name="【図書館】&#10;一人当たり面積最大値テキスト">
          <a:extLst>
            <a:ext uri="{FF2B5EF4-FFF2-40B4-BE49-F238E27FC236}">
              <a16:creationId xmlns:a16="http://schemas.microsoft.com/office/drawing/2014/main" id="{1867A4DC-7BAE-4646-A45D-9177BC75B178}"/>
            </a:ext>
          </a:extLst>
        </xdr:cNvPr>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2" name="直線コネクタ 111">
          <a:extLst>
            <a:ext uri="{FF2B5EF4-FFF2-40B4-BE49-F238E27FC236}">
              <a16:creationId xmlns:a16="http://schemas.microsoft.com/office/drawing/2014/main" id="{138CE5EF-D3FE-4760-B6D3-A6F36B17AAE0}"/>
            </a:ext>
          </a:extLst>
        </xdr:cNvPr>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43832</xdr:rowOff>
    </xdr:from>
    <xdr:ext cx="469744" cy="259045"/>
    <xdr:sp macro="" textlink="">
      <xdr:nvSpPr>
        <xdr:cNvPr id="113" name="【図書館】&#10;一人当たり面積平均値テキスト">
          <a:extLst>
            <a:ext uri="{FF2B5EF4-FFF2-40B4-BE49-F238E27FC236}">
              <a16:creationId xmlns:a16="http://schemas.microsoft.com/office/drawing/2014/main" id="{7E5EB282-6CA8-4CC4-986E-444B0A29E92E}"/>
            </a:ext>
          </a:extLst>
        </xdr:cNvPr>
        <xdr:cNvSpPr txBox="1"/>
      </xdr:nvSpPr>
      <xdr:spPr>
        <a:xfrm>
          <a:off x="10515600" y="673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4" name="フローチャート: 判断 113">
          <a:extLst>
            <a:ext uri="{FF2B5EF4-FFF2-40B4-BE49-F238E27FC236}">
              <a16:creationId xmlns:a16="http://schemas.microsoft.com/office/drawing/2014/main" id="{8E7FF144-CE1B-480F-8959-FA0DB9F00ED3}"/>
            </a:ext>
          </a:extLst>
        </xdr:cNvPr>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5" name="フローチャート: 判断 114">
          <a:extLst>
            <a:ext uri="{FF2B5EF4-FFF2-40B4-BE49-F238E27FC236}">
              <a16:creationId xmlns:a16="http://schemas.microsoft.com/office/drawing/2014/main" id="{CA8ED5BB-6A20-4C54-A642-E8DA1C7C28F8}"/>
            </a:ext>
          </a:extLst>
        </xdr:cNvPr>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6" name="フローチャート: 判断 115">
          <a:extLst>
            <a:ext uri="{FF2B5EF4-FFF2-40B4-BE49-F238E27FC236}">
              <a16:creationId xmlns:a16="http://schemas.microsoft.com/office/drawing/2014/main" id="{F8F4985C-5299-421A-A285-7AD5BF00CCB1}"/>
            </a:ext>
          </a:extLst>
        </xdr:cNvPr>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17" name="フローチャート: 判断 116">
          <a:extLst>
            <a:ext uri="{FF2B5EF4-FFF2-40B4-BE49-F238E27FC236}">
              <a16:creationId xmlns:a16="http://schemas.microsoft.com/office/drawing/2014/main" id="{64517592-5707-496F-8984-406EBEB01DD4}"/>
            </a:ext>
          </a:extLst>
        </xdr:cNvPr>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18" name="フローチャート: 判断 117">
          <a:extLst>
            <a:ext uri="{FF2B5EF4-FFF2-40B4-BE49-F238E27FC236}">
              <a16:creationId xmlns:a16="http://schemas.microsoft.com/office/drawing/2014/main" id="{851CE058-F8DA-4D3E-B9A6-B15298ABB037}"/>
            </a:ext>
          </a:extLst>
        </xdr:cNvPr>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42DBCC0E-03D0-475B-949F-B95260BF3EC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48A864E7-8E19-420F-BD88-1DCC5C54081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19851C0-49AF-45DB-801E-4F7294F70EA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75D7484-D18A-4355-A61C-8119DC7A2D7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A4D9EDD-B194-4FF9-B3F8-7295ED62EB4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124" name="楕円 123">
          <a:extLst>
            <a:ext uri="{FF2B5EF4-FFF2-40B4-BE49-F238E27FC236}">
              <a16:creationId xmlns:a16="http://schemas.microsoft.com/office/drawing/2014/main" id="{AD544192-CA6E-4EED-8815-FEB594DAD8BE}"/>
            </a:ext>
          </a:extLst>
        </xdr:cNvPr>
        <xdr:cNvSpPr/>
      </xdr:nvSpPr>
      <xdr:spPr>
        <a:xfrm>
          <a:off x="9588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5" name="楕円 124">
          <a:extLst>
            <a:ext uri="{FF2B5EF4-FFF2-40B4-BE49-F238E27FC236}">
              <a16:creationId xmlns:a16="http://schemas.microsoft.com/office/drawing/2014/main" id="{7C9A165A-601A-46FB-A095-C1EDA91F4D20}"/>
            </a:ext>
          </a:extLst>
        </xdr:cNvPr>
        <xdr:cNvSpPr/>
      </xdr:nvSpPr>
      <xdr:spPr>
        <a:xfrm>
          <a:off x="8699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87630</xdr:rowOff>
    </xdr:from>
    <xdr:to>
      <xdr:col>50</xdr:col>
      <xdr:colOff>114300</xdr:colOff>
      <xdr:row>39</xdr:row>
      <xdr:rowOff>87630</xdr:rowOff>
    </xdr:to>
    <xdr:cxnSp macro="">
      <xdr:nvCxnSpPr>
        <xdr:cNvPr id="126" name="直線コネクタ 125">
          <a:extLst>
            <a:ext uri="{FF2B5EF4-FFF2-40B4-BE49-F238E27FC236}">
              <a16:creationId xmlns:a16="http://schemas.microsoft.com/office/drawing/2014/main" id="{4AC99B1E-0199-465F-AC42-ED287DBCCF59}"/>
            </a:ext>
          </a:extLst>
        </xdr:cNvPr>
        <xdr:cNvCxnSpPr/>
      </xdr:nvCxnSpPr>
      <xdr:spPr>
        <a:xfrm>
          <a:off x="8750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36830</xdr:rowOff>
    </xdr:from>
    <xdr:to>
      <xdr:col>41</xdr:col>
      <xdr:colOff>101600</xdr:colOff>
      <xdr:row>39</xdr:row>
      <xdr:rowOff>138430</xdr:rowOff>
    </xdr:to>
    <xdr:sp macro="" textlink="">
      <xdr:nvSpPr>
        <xdr:cNvPr id="127" name="楕円 126">
          <a:extLst>
            <a:ext uri="{FF2B5EF4-FFF2-40B4-BE49-F238E27FC236}">
              <a16:creationId xmlns:a16="http://schemas.microsoft.com/office/drawing/2014/main" id="{BEC62A3B-B0DC-41E1-9DB2-0B70BE51D22F}"/>
            </a:ext>
          </a:extLst>
        </xdr:cNvPr>
        <xdr:cNvSpPr/>
      </xdr:nvSpPr>
      <xdr:spPr>
        <a:xfrm>
          <a:off x="781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87630</xdr:rowOff>
    </xdr:from>
    <xdr:to>
      <xdr:col>45</xdr:col>
      <xdr:colOff>177800</xdr:colOff>
      <xdr:row>39</xdr:row>
      <xdr:rowOff>87630</xdr:rowOff>
    </xdr:to>
    <xdr:cxnSp macro="">
      <xdr:nvCxnSpPr>
        <xdr:cNvPr id="128" name="直線コネクタ 127">
          <a:extLst>
            <a:ext uri="{FF2B5EF4-FFF2-40B4-BE49-F238E27FC236}">
              <a16:creationId xmlns:a16="http://schemas.microsoft.com/office/drawing/2014/main" id="{093CC87D-716E-468D-9C80-AEFB870F4CBF}"/>
            </a:ext>
          </a:extLst>
        </xdr:cNvPr>
        <xdr:cNvCxnSpPr/>
      </xdr:nvCxnSpPr>
      <xdr:spPr>
        <a:xfrm>
          <a:off x="7861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9" name="楕円 128">
          <a:extLst>
            <a:ext uri="{FF2B5EF4-FFF2-40B4-BE49-F238E27FC236}">
              <a16:creationId xmlns:a16="http://schemas.microsoft.com/office/drawing/2014/main" id="{5BDAB555-46E7-4830-915F-7E855D7E61F4}"/>
            </a:ext>
          </a:extLst>
        </xdr:cNvPr>
        <xdr:cNvSpPr/>
      </xdr:nvSpPr>
      <xdr:spPr>
        <a:xfrm>
          <a:off x="6921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87630</xdr:rowOff>
    </xdr:from>
    <xdr:to>
      <xdr:col>41</xdr:col>
      <xdr:colOff>50800</xdr:colOff>
      <xdr:row>39</xdr:row>
      <xdr:rowOff>87630</xdr:rowOff>
    </xdr:to>
    <xdr:cxnSp macro="">
      <xdr:nvCxnSpPr>
        <xdr:cNvPr id="130" name="直線コネクタ 129">
          <a:extLst>
            <a:ext uri="{FF2B5EF4-FFF2-40B4-BE49-F238E27FC236}">
              <a16:creationId xmlns:a16="http://schemas.microsoft.com/office/drawing/2014/main" id="{B67A87C0-F21B-4BF1-A333-3B19430D6504}"/>
            </a:ext>
          </a:extLst>
        </xdr:cNvPr>
        <xdr:cNvCxnSpPr/>
      </xdr:nvCxnSpPr>
      <xdr:spPr>
        <a:xfrm>
          <a:off x="6972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158132</xdr:rowOff>
    </xdr:from>
    <xdr:ext cx="469744" cy="259045"/>
    <xdr:sp macro="" textlink="">
      <xdr:nvSpPr>
        <xdr:cNvPr id="131" name="n_1aveValue【図書館】&#10;一人当たり面積">
          <a:extLst>
            <a:ext uri="{FF2B5EF4-FFF2-40B4-BE49-F238E27FC236}">
              <a16:creationId xmlns:a16="http://schemas.microsoft.com/office/drawing/2014/main" id="{CDC758FB-BB0E-4A27-8E3B-A5B57BD1ACA3}"/>
            </a:ext>
          </a:extLst>
        </xdr:cNvPr>
        <xdr:cNvSpPr txBox="1"/>
      </xdr:nvSpPr>
      <xdr:spPr>
        <a:xfrm>
          <a:off x="93917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158132</xdr:rowOff>
    </xdr:from>
    <xdr:ext cx="469744" cy="259045"/>
    <xdr:sp macro="" textlink="">
      <xdr:nvSpPr>
        <xdr:cNvPr id="132" name="n_2aveValue【図書館】&#10;一人当たり面積">
          <a:extLst>
            <a:ext uri="{FF2B5EF4-FFF2-40B4-BE49-F238E27FC236}">
              <a16:creationId xmlns:a16="http://schemas.microsoft.com/office/drawing/2014/main" id="{267F26ED-2FF2-41AC-89E6-844658132579}"/>
            </a:ext>
          </a:extLst>
        </xdr:cNvPr>
        <xdr:cNvSpPr txBox="1"/>
      </xdr:nvSpPr>
      <xdr:spPr>
        <a:xfrm>
          <a:off x="85154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3" name="n_3aveValue【図書館】&#10;一人当たり面積">
          <a:extLst>
            <a:ext uri="{FF2B5EF4-FFF2-40B4-BE49-F238E27FC236}">
              <a16:creationId xmlns:a16="http://schemas.microsoft.com/office/drawing/2014/main" id="{7736169A-94CD-4B55-9051-B03342630EA0}"/>
            </a:ext>
          </a:extLst>
        </xdr:cNvPr>
        <xdr:cNvSpPr txBox="1"/>
      </xdr:nvSpPr>
      <xdr:spPr>
        <a:xfrm>
          <a:off x="7626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169562</xdr:rowOff>
    </xdr:from>
    <xdr:ext cx="469744" cy="259045"/>
    <xdr:sp macro="" textlink="">
      <xdr:nvSpPr>
        <xdr:cNvPr id="134" name="n_4aveValue【図書館】&#10;一人当たり面積">
          <a:extLst>
            <a:ext uri="{FF2B5EF4-FFF2-40B4-BE49-F238E27FC236}">
              <a16:creationId xmlns:a16="http://schemas.microsoft.com/office/drawing/2014/main" id="{3A9426B2-39A3-4B8F-9021-B4405FD91167}"/>
            </a:ext>
          </a:extLst>
        </xdr:cNvPr>
        <xdr:cNvSpPr txBox="1"/>
      </xdr:nvSpPr>
      <xdr:spPr>
        <a:xfrm>
          <a:off x="6737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154957</xdr:rowOff>
    </xdr:from>
    <xdr:ext cx="469744" cy="259045"/>
    <xdr:sp macro="" textlink="">
      <xdr:nvSpPr>
        <xdr:cNvPr id="135" name="n_1mainValue【図書館】&#10;一人当たり面積">
          <a:extLst>
            <a:ext uri="{FF2B5EF4-FFF2-40B4-BE49-F238E27FC236}">
              <a16:creationId xmlns:a16="http://schemas.microsoft.com/office/drawing/2014/main" id="{6E7B16FD-112F-4AEF-8797-9C61821D9ADE}"/>
            </a:ext>
          </a:extLst>
        </xdr:cNvPr>
        <xdr:cNvSpPr txBox="1"/>
      </xdr:nvSpPr>
      <xdr:spPr>
        <a:xfrm>
          <a:off x="9391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36" name="n_2mainValue【図書館】&#10;一人当たり面積">
          <a:extLst>
            <a:ext uri="{FF2B5EF4-FFF2-40B4-BE49-F238E27FC236}">
              <a16:creationId xmlns:a16="http://schemas.microsoft.com/office/drawing/2014/main" id="{60758C54-1D4A-4EB3-AB13-74A9CEC7CA54}"/>
            </a:ext>
          </a:extLst>
        </xdr:cNvPr>
        <xdr:cNvSpPr txBox="1"/>
      </xdr:nvSpPr>
      <xdr:spPr>
        <a:xfrm>
          <a:off x="8515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37" name="n_3mainValue【図書館】&#10;一人当たり面積">
          <a:extLst>
            <a:ext uri="{FF2B5EF4-FFF2-40B4-BE49-F238E27FC236}">
              <a16:creationId xmlns:a16="http://schemas.microsoft.com/office/drawing/2014/main" id="{5A93EB6F-A4DE-4020-A796-8D1B94FED941}"/>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38" name="n_4mainValue【図書館】&#10;一人当たり面積">
          <a:extLst>
            <a:ext uri="{FF2B5EF4-FFF2-40B4-BE49-F238E27FC236}">
              <a16:creationId xmlns:a16="http://schemas.microsoft.com/office/drawing/2014/main" id="{F2664552-6FA6-441A-98DB-C4210BCAE184}"/>
            </a:ext>
          </a:extLst>
        </xdr:cNvPr>
        <xdr:cNvSpPr txBox="1"/>
      </xdr:nvSpPr>
      <xdr:spPr>
        <a:xfrm>
          <a:off x="6737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17FFF4CC-D5E1-4A54-BBE8-7624EFEC003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6B3F1E8B-3A9C-47FD-BC6E-B64BB30C7B3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3A83B458-499A-4973-9160-F8FCB5A7A8F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C3764E49-2410-4C26-ACF4-0F0AAC2CE2E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17C70ECC-0718-4699-9FBA-BDEF7EE5ED9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F0E41F60-0A0D-492B-823B-433550D4373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0783B2AE-1B20-4B5D-98D9-78E14AA4C47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0105FE1D-1EB8-42AA-AD41-189690701F4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E8EFBB0F-B43F-47EA-A1BC-6001CCCAD63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2DAE5575-0EDE-42A2-B5D6-E58A8D10A83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E602E2E4-FAB3-41CA-AC0A-90D4FDC0541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a:extLst>
            <a:ext uri="{FF2B5EF4-FFF2-40B4-BE49-F238E27FC236}">
              <a16:creationId xmlns:a16="http://schemas.microsoft.com/office/drawing/2014/main" id="{12FEC8B4-7D66-4A2B-A72A-BAD5C3287DF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a:extLst>
            <a:ext uri="{FF2B5EF4-FFF2-40B4-BE49-F238E27FC236}">
              <a16:creationId xmlns:a16="http://schemas.microsoft.com/office/drawing/2014/main" id="{6828AE06-6A4B-4449-A077-F2C2C637D3F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a:extLst>
            <a:ext uri="{FF2B5EF4-FFF2-40B4-BE49-F238E27FC236}">
              <a16:creationId xmlns:a16="http://schemas.microsoft.com/office/drawing/2014/main" id="{12997BF9-E051-441D-A41C-194EED5E4B8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a:extLst>
            <a:ext uri="{FF2B5EF4-FFF2-40B4-BE49-F238E27FC236}">
              <a16:creationId xmlns:a16="http://schemas.microsoft.com/office/drawing/2014/main" id="{AC0AF9E3-0AC6-4357-BA00-D7BA8733C49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a:extLst>
            <a:ext uri="{FF2B5EF4-FFF2-40B4-BE49-F238E27FC236}">
              <a16:creationId xmlns:a16="http://schemas.microsoft.com/office/drawing/2014/main" id="{A46E96A5-315F-4D3C-B721-1C89ED1621D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a:extLst>
            <a:ext uri="{FF2B5EF4-FFF2-40B4-BE49-F238E27FC236}">
              <a16:creationId xmlns:a16="http://schemas.microsoft.com/office/drawing/2014/main" id="{FBDA96F4-68ED-490F-9C07-CA0DBB31A31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a:extLst>
            <a:ext uri="{FF2B5EF4-FFF2-40B4-BE49-F238E27FC236}">
              <a16:creationId xmlns:a16="http://schemas.microsoft.com/office/drawing/2014/main" id="{6E0AEB64-8604-4C40-BA85-56E6331ABEA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a:extLst>
            <a:ext uri="{FF2B5EF4-FFF2-40B4-BE49-F238E27FC236}">
              <a16:creationId xmlns:a16="http://schemas.microsoft.com/office/drawing/2014/main" id="{405AB7A5-243B-4B46-9E4A-7F981063CB3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a:extLst>
            <a:ext uri="{FF2B5EF4-FFF2-40B4-BE49-F238E27FC236}">
              <a16:creationId xmlns:a16="http://schemas.microsoft.com/office/drawing/2014/main" id="{D1A37F7F-18B6-4A79-9DAD-C8A8F41E562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a:extLst>
            <a:ext uri="{FF2B5EF4-FFF2-40B4-BE49-F238E27FC236}">
              <a16:creationId xmlns:a16="http://schemas.microsoft.com/office/drawing/2014/main" id="{7596BCFA-B921-4A25-BAD6-9787362CA73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0E249A41-8579-4E57-A2D7-552C149AB32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a:extLst>
            <a:ext uri="{FF2B5EF4-FFF2-40B4-BE49-F238E27FC236}">
              <a16:creationId xmlns:a16="http://schemas.microsoft.com/office/drawing/2014/main" id="{5E36B98F-CCDB-406F-A197-A0E45A1FC39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a:extLst>
            <a:ext uri="{FF2B5EF4-FFF2-40B4-BE49-F238E27FC236}">
              <a16:creationId xmlns:a16="http://schemas.microsoft.com/office/drawing/2014/main" id="{6E1FF24B-A85D-4E5E-9ABE-ED9B1D70DF5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3" name="直線コネクタ 162">
          <a:extLst>
            <a:ext uri="{FF2B5EF4-FFF2-40B4-BE49-F238E27FC236}">
              <a16:creationId xmlns:a16="http://schemas.microsoft.com/office/drawing/2014/main" id="{C128252D-3936-4E81-B6AF-2D7655498971}"/>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4" name="【体育館・プール】&#10;有形固定資産減価償却率最小値テキスト">
          <a:extLst>
            <a:ext uri="{FF2B5EF4-FFF2-40B4-BE49-F238E27FC236}">
              <a16:creationId xmlns:a16="http://schemas.microsoft.com/office/drawing/2014/main" id="{E25575CC-E9FE-4E06-9CFE-E0B1C202C60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5" name="直線コネクタ 164">
          <a:extLst>
            <a:ext uri="{FF2B5EF4-FFF2-40B4-BE49-F238E27FC236}">
              <a16:creationId xmlns:a16="http://schemas.microsoft.com/office/drawing/2014/main" id="{480396BE-EE4C-41A3-BBFB-8D0B841EBF8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66" name="【体育館・プール】&#10;有形固定資産減価償却率最大値テキスト">
          <a:extLst>
            <a:ext uri="{FF2B5EF4-FFF2-40B4-BE49-F238E27FC236}">
              <a16:creationId xmlns:a16="http://schemas.microsoft.com/office/drawing/2014/main" id="{27862A21-58DB-4404-8BB8-53E37249E8FC}"/>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67" name="直線コネクタ 166">
          <a:extLst>
            <a:ext uri="{FF2B5EF4-FFF2-40B4-BE49-F238E27FC236}">
              <a16:creationId xmlns:a16="http://schemas.microsoft.com/office/drawing/2014/main" id="{7C8AD147-FBB0-4A18-B342-17B8FDDEF3E4}"/>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68" name="【体育館・プール】&#10;有形固定資産減価償却率平均値テキスト">
          <a:extLst>
            <a:ext uri="{FF2B5EF4-FFF2-40B4-BE49-F238E27FC236}">
              <a16:creationId xmlns:a16="http://schemas.microsoft.com/office/drawing/2014/main" id="{E5F6F672-49C0-4D90-9337-B125CADAA678}"/>
            </a:ext>
          </a:extLst>
        </xdr:cNvPr>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69" name="フローチャート: 判断 168">
          <a:extLst>
            <a:ext uri="{FF2B5EF4-FFF2-40B4-BE49-F238E27FC236}">
              <a16:creationId xmlns:a16="http://schemas.microsoft.com/office/drawing/2014/main" id="{C99F5139-B7A8-4F69-9298-5448873B940D}"/>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0" name="フローチャート: 判断 169">
          <a:extLst>
            <a:ext uri="{FF2B5EF4-FFF2-40B4-BE49-F238E27FC236}">
              <a16:creationId xmlns:a16="http://schemas.microsoft.com/office/drawing/2014/main" id="{2E78B09E-BCEB-4409-B46A-365071F29D1C}"/>
            </a:ext>
          </a:extLst>
        </xdr:cNvPr>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1" name="フローチャート: 判断 170">
          <a:extLst>
            <a:ext uri="{FF2B5EF4-FFF2-40B4-BE49-F238E27FC236}">
              <a16:creationId xmlns:a16="http://schemas.microsoft.com/office/drawing/2014/main" id="{F1E8664D-2CCE-4AE4-BF70-5C8F9F49CF1C}"/>
            </a:ext>
          </a:extLst>
        </xdr:cNvPr>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2" name="フローチャート: 判断 171">
          <a:extLst>
            <a:ext uri="{FF2B5EF4-FFF2-40B4-BE49-F238E27FC236}">
              <a16:creationId xmlns:a16="http://schemas.microsoft.com/office/drawing/2014/main" id="{44DF91B2-E2FA-4AA4-8450-EB41DF35331B}"/>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3" name="フローチャート: 判断 172">
          <a:extLst>
            <a:ext uri="{FF2B5EF4-FFF2-40B4-BE49-F238E27FC236}">
              <a16:creationId xmlns:a16="http://schemas.microsoft.com/office/drawing/2014/main" id="{9D5638FC-9492-49BC-BCE0-921D39743DF3}"/>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4F3D874F-978D-4D25-AB90-AEE42E30693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E9DE4000-6A60-4FB4-8ABC-72BF94FABDC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8886EEF7-D4C9-4522-AA16-3C53E2091A9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CF6F099E-4CC9-41B7-B046-D9633DFED40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B3DBEFC7-9361-4200-8BD2-C5F9E2F2AB7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128270</xdr:rowOff>
    </xdr:from>
    <xdr:to>
      <xdr:col>20</xdr:col>
      <xdr:colOff>38100</xdr:colOff>
      <xdr:row>59</xdr:row>
      <xdr:rowOff>58420</xdr:rowOff>
    </xdr:to>
    <xdr:sp macro="" textlink="">
      <xdr:nvSpPr>
        <xdr:cNvPr id="179" name="楕円 178">
          <a:extLst>
            <a:ext uri="{FF2B5EF4-FFF2-40B4-BE49-F238E27FC236}">
              <a16:creationId xmlns:a16="http://schemas.microsoft.com/office/drawing/2014/main" id="{91DA792B-9B43-4025-B93C-D2D5CC13D889}"/>
            </a:ext>
          </a:extLst>
        </xdr:cNvPr>
        <xdr:cNvSpPr/>
      </xdr:nvSpPr>
      <xdr:spPr>
        <a:xfrm>
          <a:off x="3746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92075</xdr:rowOff>
    </xdr:from>
    <xdr:to>
      <xdr:col>15</xdr:col>
      <xdr:colOff>101600</xdr:colOff>
      <xdr:row>59</xdr:row>
      <xdr:rowOff>22225</xdr:rowOff>
    </xdr:to>
    <xdr:sp macro="" textlink="">
      <xdr:nvSpPr>
        <xdr:cNvPr id="180" name="楕円 179">
          <a:extLst>
            <a:ext uri="{FF2B5EF4-FFF2-40B4-BE49-F238E27FC236}">
              <a16:creationId xmlns:a16="http://schemas.microsoft.com/office/drawing/2014/main" id="{14C9EE10-2AD6-4856-B371-3DB198CBC615}"/>
            </a:ext>
          </a:extLst>
        </xdr:cNvPr>
        <xdr:cNvSpPr/>
      </xdr:nvSpPr>
      <xdr:spPr>
        <a:xfrm>
          <a:off x="2857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142875</xdr:rowOff>
    </xdr:from>
    <xdr:to>
      <xdr:col>19</xdr:col>
      <xdr:colOff>177800</xdr:colOff>
      <xdr:row>59</xdr:row>
      <xdr:rowOff>7620</xdr:rowOff>
    </xdr:to>
    <xdr:cxnSp macro="">
      <xdr:nvCxnSpPr>
        <xdr:cNvPr id="181" name="直線コネクタ 180">
          <a:extLst>
            <a:ext uri="{FF2B5EF4-FFF2-40B4-BE49-F238E27FC236}">
              <a16:creationId xmlns:a16="http://schemas.microsoft.com/office/drawing/2014/main" id="{E5615DA7-A9B4-4A06-B4AC-85F4C9A9BD14}"/>
            </a:ext>
          </a:extLst>
        </xdr:cNvPr>
        <xdr:cNvCxnSpPr/>
      </xdr:nvCxnSpPr>
      <xdr:spPr>
        <a:xfrm>
          <a:off x="2908300" y="100869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69215</xdr:rowOff>
    </xdr:from>
    <xdr:to>
      <xdr:col>10</xdr:col>
      <xdr:colOff>165100</xdr:colOff>
      <xdr:row>58</xdr:row>
      <xdr:rowOff>170815</xdr:rowOff>
    </xdr:to>
    <xdr:sp macro="" textlink="">
      <xdr:nvSpPr>
        <xdr:cNvPr id="182" name="楕円 181">
          <a:extLst>
            <a:ext uri="{FF2B5EF4-FFF2-40B4-BE49-F238E27FC236}">
              <a16:creationId xmlns:a16="http://schemas.microsoft.com/office/drawing/2014/main" id="{E3D3B16F-8509-4136-8CF8-F522B69D68D5}"/>
            </a:ext>
          </a:extLst>
        </xdr:cNvPr>
        <xdr:cNvSpPr/>
      </xdr:nvSpPr>
      <xdr:spPr>
        <a:xfrm>
          <a:off x="1968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120015</xdr:rowOff>
    </xdr:from>
    <xdr:to>
      <xdr:col>15</xdr:col>
      <xdr:colOff>50800</xdr:colOff>
      <xdr:row>58</xdr:row>
      <xdr:rowOff>142875</xdr:rowOff>
    </xdr:to>
    <xdr:cxnSp macro="">
      <xdr:nvCxnSpPr>
        <xdr:cNvPr id="183" name="直線コネクタ 182">
          <a:extLst>
            <a:ext uri="{FF2B5EF4-FFF2-40B4-BE49-F238E27FC236}">
              <a16:creationId xmlns:a16="http://schemas.microsoft.com/office/drawing/2014/main" id="{35345A6F-9AC4-4892-A624-658BC2AFF79C}"/>
            </a:ext>
          </a:extLst>
        </xdr:cNvPr>
        <xdr:cNvCxnSpPr/>
      </xdr:nvCxnSpPr>
      <xdr:spPr>
        <a:xfrm>
          <a:off x="2019300" y="100641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29210</xdr:rowOff>
    </xdr:from>
    <xdr:to>
      <xdr:col>6</xdr:col>
      <xdr:colOff>38100</xdr:colOff>
      <xdr:row>58</xdr:row>
      <xdr:rowOff>130810</xdr:rowOff>
    </xdr:to>
    <xdr:sp macro="" textlink="">
      <xdr:nvSpPr>
        <xdr:cNvPr id="184" name="楕円 183">
          <a:extLst>
            <a:ext uri="{FF2B5EF4-FFF2-40B4-BE49-F238E27FC236}">
              <a16:creationId xmlns:a16="http://schemas.microsoft.com/office/drawing/2014/main" id="{F9959A4E-6EC2-4A02-B1E5-C7466A972C9B}"/>
            </a:ext>
          </a:extLst>
        </xdr:cNvPr>
        <xdr:cNvSpPr/>
      </xdr:nvSpPr>
      <xdr:spPr>
        <a:xfrm>
          <a:off x="1079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80010</xdr:rowOff>
    </xdr:from>
    <xdr:to>
      <xdr:col>10</xdr:col>
      <xdr:colOff>114300</xdr:colOff>
      <xdr:row>58</xdr:row>
      <xdr:rowOff>120015</xdr:rowOff>
    </xdr:to>
    <xdr:cxnSp macro="">
      <xdr:nvCxnSpPr>
        <xdr:cNvPr id="185" name="直線コネクタ 184">
          <a:extLst>
            <a:ext uri="{FF2B5EF4-FFF2-40B4-BE49-F238E27FC236}">
              <a16:creationId xmlns:a16="http://schemas.microsoft.com/office/drawing/2014/main" id="{3C2D7082-BC9D-48E7-9D02-1B7894F4DAB8}"/>
            </a:ext>
          </a:extLst>
        </xdr:cNvPr>
        <xdr:cNvCxnSpPr/>
      </xdr:nvCxnSpPr>
      <xdr:spPr>
        <a:xfrm>
          <a:off x="1130300" y="100241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91457</xdr:rowOff>
    </xdr:from>
    <xdr:ext cx="405111" cy="259045"/>
    <xdr:sp macro="" textlink="">
      <xdr:nvSpPr>
        <xdr:cNvPr id="186" name="n_1aveValue【体育館・プール】&#10;有形固定資産減価償却率">
          <a:extLst>
            <a:ext uri="{FF2B5EF4-FFF2-40B4-BE49-F238E27FC236}">
              <a16:creationId xmlns:a16="http://schemas.microsoft.com/office/drawing/2014/main" id="{C7066332-B0A9-49C3-91CA-66317D98AD70}"/>
            </a:ext>
          </a:extLst>
        </xdr:cNvPr>
        <xdr:cNvSpPr txBox="1"/>
      </xdr:nvSpPr>
      <xdr:spPr>
        <a:xfrm>
          <a:off x="3582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87" name="n_2aveValue【体育館・プール】&#10;有形固定資産減価償却率">
          <a:extLst>
            <a:ext uri="{FF2B5EF4-FFF2-40B4-BE49-F238E27FC236}">
              <a16:creationId xmlns:a16="http://schemas.microsoft.com/office/drawing/2014/main" id="{7B3E7CEA-EF98-4E70-8A49-86C43CFA70AB}"/>
            </a:ext>
          </a:extLst>
        </xdr:cNvPr>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88" name="n_3aveValue【体育館・プール】&#10;有形固定資産減価償却率">
          <a:extLst>
            <a:ext uri="{FF2B5EF4-FFF2-40B4-BE49-F238E27FC236}">
              <a16:creationId xmlns:a16="http://schemas.microsoft.com/office/drawing/2014/main" id="{FA66304F-EB91-4F1F-B905-6DB3B6F768A3}"/>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189" name="n_4aveValue【体育館・プール】&#10;有形固定資産減価償却率">
          <a:extLst>
            <a:ext uri="{FF2B5EF4-FFF2-40B4-BE49-F238E27FC236}">
              <a16:creationId xmlns:a16="http://schemas.microsoft.com/office/drawing/2014/main" id="{68A5185B-7CB7-47A7-823A-7E64041B7FFE}"/>
            </a:ext>
          </a:extLst>
        </xdr:cNvPr>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74947</xdr:rowOff>
    </xdr:from>
    <xdr:ext cx="405111" cy="259045"/>
    <xdr:sp macro="" textlink="">
      <xdr:nvSpPr>
        <xdr:cNvPr id="190" name="n_1mainValue【体育館・プール】&#10;有形固定資産減価償却率">
          <a:extLst>
            <a:ext uri="{FF2B5EF4-FFF2-40B4-BE49-F238E27FC236}">
              <a16:creationId xmlns:a16="http://schemas.microsoft.com/office/drawing/2014/main" id="{EC3605C3-C4E2-49FF-8530-E7AA16CCEEB5}"/>
            </a:ext>
          </a:extLst>
        </xdr:cNvPr>
        <xdr:cNvSpPr txBox="1"/>
      </xdr:nvSpPr>
      <xdr:spPr>
        <a:xfrm>
          <a:off x="35820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38752</xdr:rowOff>
    </xdr:from>
    <xdr:ext cx="405111" cy="259045"/>
    <xdr:sp macro="" textlink="">
      <xdr:nvSpPr>
        <xdr:cNvPr id="191" name="n_2mainValue【体育館・プール】&#10;有形固定資産減価償却率">
          <a:extLst>
            <a:ext uri="{FF2B5EF4-FFF2-40B4-BE49-F238E27FC236}">
              <a16:creationId xmlns:a16="http://schemas.microsoft.com/office/drawing/2014/main" id="{68226A9E-D6E6-4592-8436-B5E7995D71B3}"/>
            </a:ext>
          </a:extLst>
        </xdr:cNvPr>
        <xdr:cNvSpPr txBox="1"/>
      </xdr:nvSpPr>
      <xdr:spPr>
        <a:xfrm>
          <a:off x="2705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15892</xdr:rowOff>
    </xdr:from>
    <xdr:ext cx="405111" cy="259045"/>
    <xdr:sp macro="" textlink="">
      <xdr:nvSpPr>
        <xdr:cNvPr id="192" name="n_3mainValue【体育館・プール】&#10;有形固定資産減価償却率">
          <a:extLst>
            <a:ext uri="{FF2B5EF4-FFF2-40B4-BE49-F238E27FC236}">
              <a16:creationId xmlns:a16="http://schemas.microsoft.com/office/drawing/2014/main" id="{F541B3CA-5ED1-4B8D-A88E-F4EB4D2C5D3A}"/>
            </a:ext>
          </a:extLst>
        </xdr:cNvPr>
        <xdr:cNvSpPr txBox="1"/>
      </xdr:nvSpPr>
      <xdr:spPr>
        <a:xfrm>
          <a:off x="1816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147337</xdr:rowOff>
    </xdr:from>
    <xdr:ext cx="405111" cy="259045"/>
    <xdr:sp macro="" textlink="">
      <xdr:nvSpPr>
        <xdr:cNvPr id="193" name="n_4mainValue【体育館・プール】&#10;有形固定資産減価償却率">
          <a:extLst>
            <a:ext uri="{FF2B5EF4-FFF2-40B4-BE49-F238E27FC236}">
              <a16:creationId xmlns:a16="http://schemas.microsoft.com/office/drawing/2014/main" id="{9C960620-0AC8-4741-83F7-0E1BC468CFA9}"/>
            </a:ext>
          </a:extLst>
        </xdr:cNvPr>
        <xdr:cNvSpPr txBox="1"/>
      </xdr:nvSpPr>
      <xdr:spPr>
        <a:xfrm>
          <a:off x="927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a:extLst>
            <a:ext uri="{FF2B5EF4-FFF2-40B4-BE49-F238E27FC236}">
              <a16:creationId xmlns:a16="http://schemas.microsoft.com/office/drawing/2014/main" id="{E6774FBE-A20B-48F5-81B3-D26431292DB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a:extLst>
            <a:ext uri="{FF2B5EF4-FFF2-40B4-BE49-F238E27FC236}">
              <a16:creationId xmlns:a16="http://schemas.microsoft.com/office/drawing/2014/main" id="{4D099D3B-08F8-47ED-BA95-73794FF460C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a:extLst>
            <a:ext uri="{FF2B5EF4-FFF2-40B4-BE49-F238E27FC236}">
              <a16:creationId xmlns:a16="http://schemas.microsoft.com/office/drawing/2014/main" id="{9D89BFC6-2450-458E-9DBD-EDBEB0DDD8F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a:extLst>
            <a:ext uri="{FF2B5EF4-FFF2-40B4-BE49-F238E27FC236}">
              <a16:creationId xmlns:a16="http://schemas.microsoft.com/office/drawing/2014/main" id="{6D8BF1E9-01F3-4703-9C0E-DBF6563F692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a:extLst>
            <a:ext uri="{FF2B5EF4-FFF2-40B4-BE49-F238E27FC236}">
              <a16:creationId xmlns:a16="http://schemas.microsoft.com/office/drawing/2014/main" id="{57C460E8-2A11-46F1-8528-89173A80A01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a:extLst>
            <a:ext uri="{FF2B5EF4-FFF2-40B4-BE49-F238E27FC236}">
              <a16:creationId xmlns:a16="http://schemas.microsoft.com/office/drawing/2014/main" id="{6CD6F376-533A-4296-88A0-B8C0250BDD4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a:extLst>
            <a:ext uri="{FF2B5EF4-FFF2-40B4-BE49-F238E27FC236}">
              <a16:creationId xmlns:a16="http://schemas.microsoft.com/office/drawing/2014/main" id="{42F14227-83B4-4F21-9D9B-CB4D8B94785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a:extLst>
            <a:ext uri="{FF2B5EF4-FFF2-40B4-BE49-F238E27FC236}">
              <a16:creationId xmlns:a16="http://schemas.microsoft.com/office/drawing/2014/main" id="{790B5785-7B3F-41E2-BE3E-568E250B8AA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a:extLst>
            <a:ext uri="{FF2B5EF4-FFF2-40B4-BE49-F238E27FC236}">
              <a16:creationId xmlns:a16="http://schemas.microsoft.com/office/drawing/2014/main" id="{26C56A60-7211-4465-9429-03032BC4F2D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a:extLst>
            <a:ext uri="{FF2B5EF4-FFF2-40B4-BE49-F238E27FC236}">
              <a16:creationId xmlns:a16="http://schemas.microsoft.com/office/drawing/2014/main" id="{3E85B925-BB53-4A14-A179-D47A2E2DB4A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4" name="直線コネクタ 203">
          <a:extLst>
            <a:ext uri="{FF2B5EF4-FFF2-40B4-BE49-F238E27FC236}">
              <a16:creationId xmlns:a16="http://schemas.microsoft.com/office/drawing/2014/main" id="{7A07F05E-336E-47C7-8B84-C2E4C4D1589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5" name="テキスト ボックス 204">
          <a:extLst>
            <a:ext uri="{FF2B5EF4-FFF2-40B4-BE49-F238E27FC236}">
              <a16:creationId xmlns:a16="http://schemas.microsoft.com/office/drawing/2014/main" id="{407EC69A-C194-48FC-A3F5-B3AA801DCE73}"/>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6" name="直線コネクタ 205">
          <a:extLst>
            <a:ext uri="{FF2B5EF4-FFF2-40B4-BE49-F238E27FC236}">
              <a16:creationId xmlns:a16="http://schemas.microsoft.com/office/drawing/2014/main" id="{40FFB25C-E37C-4D05-BBE1-AEA14B9E450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7" name="テキスト ボックス 206">
          <a:extLst>
            <a:ext uri="{FF2B5EF4-FFF2-40B4-BE49-F238E27FC236}">
              <a16:creationId xmlns:a16="http://schemas.microsoft.com/office/drawing/2014/main" id="{6F4C3B7C-87A9-42ED-94E5-C5B3DA9C8957}"/>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8" name="直線コネクタ 207">
          <a:extLst>
            <a:ext uri="{FF2B5EF4-FFF2-40B4-BE49-F238E27FC236}">
              <a16:creationId xmlns:a16="http://schemas.microsoft.com/office/drawing/2014/main" id="{42BAA5CB-C904-4F59-87E3-AD4140C1557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9" name="テキスト ボックス 208">
          <a:extLst>
            <a:ext uri="{FF2B5EF4-FFF2-40B4-BE49-F238E27FC236}">
              <a16:creationId xmlns:a16="http://schemas.microsoft.com/office/drawing/2014/main" id="{7F7DD25A-0590-41CF-A90E-089DFE74E4E1}"/>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0" name="直線コネクタ 209">
          <a:extLst>
            <a:ext uri="{FF2B5EF4-FFF2-40B4-BE49-F238E27FC236}">
              <a16:creationId xmlns:a16="http://schemas.microsoft.com/office/drawing/2014/main" id="{AA94AC7A-1AD0-4C3C-BB18-3AA2C896563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1" name="テキスト ボックス 210">
          <a:extLst>
            <a:ext uri="{FF2B5EF4-FFF2-40B4-BE49-F238E27FC236}">
              <a16:creationId xmlns:a16="http://schemas.microsoft.com/office/drawing/2014/main" id="{2436A2F6-97D2-4685-90D1-C9B7FE06808E}"/>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2" name="直線コネクタ 211">
          <a:extLst>
            <a:ext uri="{FF2B5EF4-FFF2-40B4-BE49-F238E27FC236}">
              <a16:creationId xmlns:a16="http://schemas.microsoft.com/office/drawing/2014/main" id="{06547385-30DC-479B-908E-AA242BF0135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3" name="テキスト ボックス 212">
          <a:extLst>
            <a:ext uri="{FF2B5EF4-FFF2-40B4-BE49-F238E27FC236}">
              <a16:creationId xmlns:a16="http://schemas.microsoft.com/office/drawing/2014/main" id="{6168F2D5-C9EF-4FCE-87BA-1F3F11A9F296}"/>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4" name="直線コネクタ 213">
          <a:extLst>
            <a:ext uri="{FF2B5EF4-FFF2-40B4-BE49-F238E27FC236}">
              <a16:creationId xmlns:a16="http://schemas.microsoft.com/office/drawing/2014/main" id="{AB799783-2BB5-4B85-8A05-0046F4AD3FE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5" name="テキスト ボックス 214">
          <a:extLst>
            <a:ext uri="{FF2B5EF4-FFF2-40B4-BE49-F238E27FC236}">
              <a16:creationId xmlns:a16="http://schemas.microsoft.com/office/drawing/2014/main" id="{5179E8F5-3A66-405B-910D-EC825B81474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81D124B8-A435-4539-AC21-6B60DAE0340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7A7BFAC0-A5F6-456F-BB86-E6761CBA28F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743F1219-9180-4F6A-92B8-80BC917D9F2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19" name="直線コネクタ 218">
          <a:extLst>
            <a:ext uri="{FF2B5EF4-FFF2-40B4-BE49-F238E27FC236}">
              <a16:creationId xmlns:a16="http://schemas.microsoft.com/office/drawing/2014/main" id="{CA9D5706-9CBB-4521-B9A7-C265FC5110D1}"/>
            </a:ext>
          </a:extLst>
        </xdr:cNvPr>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0" name="【体育館・プール】&#10;一人当たり面積最小値テキスト">
          <a:extLst>
            <a:ext uri="{FF2B5EF4-FFF2-40B4-BE49-F238E27FC236}">
              <a16:creationId xmlns:a16="http://schemas.microsoft.com/office/drawing/2014/main" id="{A39AD573-629D-414E-B024-2750A7F01CAC}"/>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21" name="直線コネクタ 220">
          <a:extLst>
            <a:ext uri="{FF2B5EF4-FFF2-40B4-BE49-F238E27FC236}">
              <a16:creationId xmlns:a16="http://schemas.microsoft.com/office/drawing/2014/main" id="{48C23770-6E9F-4F38-A2D6-5949C5A4F35C}"/>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2" name="【体育館・プール】&#10;一人当たり面積最大値テキスト">
          <a:extLst>
            <a:ext uri="{FF2B5EF4-FFF2-40B4-BE49-F238E27FC236}">
              <a16:creationId xmlns:a16="http://schemas.microsoft.com/office/drawing/2014/main" id="{C98C20F1-31D8-4860-910A-7452964D83D4}"/>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3" name="直線コネクタ 222">
          <a:extLst>
            <a:ext uri="{FF2B5EF4-FFF2-40B4-BE49-F238E27FC236}">
              <a16:creationId xmlns:a16="http://schemas.microsoft.com/office/drawing/2014/main" id="{4AD62114-2927-4F77-9AF7-10E5450EA93E}"/>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152961</xdr:rowOff>
    </xdr:from>
    <xdr:ext cx="469744" cy="259045"/>
    <xdr:sp macro="" textlink="">
      <xdr:nvSpPr>
        <xdr:cNvPr id="224" name="【体育館・プール】&#10;一人当たり面積平均値テキスト">
          <a:extLst>
            <a:ext uri="{FF2B5EF4-FFF2-40B4-BE49-F238E27FC236}">
              <a16:creationId xmlns:a16="http://schemas.microsoft.com/office/drawing/2014/main" id="{3FBAC882-6555-44CA-BB87-DEC2C854EE09}"/>
            </a:ext>
          </a:extLst>
        </xdr:cNvPr>
        <xdr:cNvSpPr txBox="1"/>
      </xdr:nvSpPr>
      <xdr:spPr>
        <a:xfrm>
          <a:off x="10515600" y="10782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25" name="フローチャート: 判断 224">
          <a:extLst>
            <a:ext uri="{FF2B5EF4-FFF2-40B4-BE49-F238E27FC236}">
              <a16:creationId xmlns:a16="http://schemas.microsoft.com/office/drawing/2014/main" id="{6B929F50-98F2-4A0C-BAE0-58C15D5A32A2}"/>
            </a:ext>
          </a:extLst>
        </xdr:cNvPr>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26" name="フローチャート: 判断 225">
          <a:extLst>
            <a:ext uri="{FF2B5EF4-FFF2-40B4-BE49-F238E27FC236}">
              <a16:creationId xmlns:a16="http://schemas.microsoft.com/office/drawing/2014/main" id="{E68F47F4-F27E-4F5D-B0B4-D3966FCBA46A}"/>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27" name="フローチャート: 判断 226">
          <a:extLst>
            <a:ext uri="{FF2B5EF4-FFF2-40B4-BE49-F238E27FC236}">
              <a16:creationId xmlns:a16="http://schemas.microsoft.com/office/drawing/2014/main" id="{D87B570E-0767-4398-A83F-5FABA096022A}"/>
            </a:ext>
          </a:extLst>
        </xdr:cNvPr>
        <xdr:cNvSpPr/>
      </xdr:nvSpPr>
      <xdr:spPr>
        <a:xfrm>
          <a:off x="8699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28" name="フローチャート: 判断 227">
          <a:extLst>
            <a:ext uri="{FF2B5EF4-FFF2-40B4-BE49-F238E27FC236}">
              <a16:creationId xmlns:a16="http://schemas.microsoft.com/office/drawing/2014/main" id="{A493A7A8-28C8-40DA-ABA4-7147E80E97F9}"/>
            </a:ext>
          </a:extLst>
        </xdr:cNvPr>
        <xdr:cNvSpPr/>
      </xdr:nvSpPr>
      <xdr:spPr>
        <a:xfrm>
          <a:off x="7810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29" name="フローチャート: 判断 228">
          <a:extLst>
            <a:ext uri="{FF2B5EF4-FFF2-40B4-BE49-F238E27FC236}">
              <a16:creationId xmlns:a16="http://schemas.microsoft.com/office/drawing/2014/main" id="{B9442D17-7AD6-449C-8385-EE3B2B2F3214}"/>
            </a:ext>
          </a:extLst>
        </xdr:cNvPr>
        <xdr:cNvSpPr/>
      </xdr:nvSpPr>
      <xdr:spPr>
        <a:xfrm>
          <a:off x="69215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190B4E30-1C4F-4CA4-B699-1AFCEF7D385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31813109-489E-4B77-8544-0F08A9326D9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D24C4AD0-13F3-4C71-992B-E2A1C875A27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8B875F20-412F-4DEF-92B4-30F63FE58F5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695ED796-EC86-4114-B1EB-9EE291F8D99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24312</xdr:rowOff>
    </xdr:from>
    <xdr:to>
      <xdr:col>50</xdr:col>
      <xdr:colOff>165100</xdr:colOff>
      <xdr:row>63</xdr:row>
      <xdr:rowOff>125912</xdr:rowOff>
    </xdr:to>
    <xdr:sp macro="" textlink="">
      <xdr:nvSpPr>
        <xdr:cNvPr id="235" name="楕円 234">
          <a:extLst>
            <a:ext uri="{FF2B5EF4-FFF2-40B4-BE49-F238E27FC236}">
              <a16:creationId xmlns:a16="http://schemas.microsoft.com/office/drawing/2014/main" id="{52AE4096-CE99-4552-B45C-AA7621B61E31}"/>
            </a:ext>
          </a:extLst>
        </xdr:cNvPr>
        <xdr:cNvSpPr/>
      </xdr:nvSpPr>
      <xdr:spPr>
        <a:xfrm>
          <a:off x="95885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25944</xdr:rowOff>
    </xdr:from>
    <xdr:to>
      <xdr:col>46</xdr:col>
      <xdr:colOff>38100</xdr:colOff>
      <xdr:row>63</xdr:row>
      <xdr:rowOff>127544</xdr:rowOff>
    </xdr:to>
    <xdr:sp macro="" textlink="">
      <xdr:nvSpPr>
        <xdr:cNvPr id="236" name="楕円 235">
          <a:extLst>
            <a:ext uri="{FF2B5EF4-FFF2-40B4-BE49-F238E27FC236}">
              <a16:creationId xmlns:a16="http://schemas.microsoft.com/office/drawing/2014/main" id="{33376736-AF94-4529-925F-A34D85D91B58}"/>
            </a:ext>
          </a:extLst>
        </xdr:cNvPr>
        <xdr:cNvSpPr/>
      </xdr:nvSpPr>
      <xdr:spPr>
        <a:xfrm>
          <a:off x="8699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75112</xdr:rowOff>
    </xdr:from>
    <xdr:to>
      <xdr:col>50</xdr:col>
      <xdr:colOff>114300</xdr:colOff>
      <xdr:row>63</xdr:row>
      <xdr:rowOff>76744</xdr:rowOff>
    </xdr:to>
    <xdr:cxnSp macro="">
      <xdr:nvCxnSpPr>
        <xdr:cNvPr id="237" name="直線コネクタ 236">
          <a:extLst>
            <a:ext uri="{FF2B5EF4-FFF2-40B4-BE49-F238E27FC236}">
              <a16:creationId xmlns:a16="http://schemas.microsoft.com/office/drawing/2014/main" id="{DC4B7122-F55B-4161-8BDA-4AD0FF56F5EB}"/>
            </a:ext>
          </a:extLst>
        </xdr:cNvPr>
        <xdr:cNvCxnSpPr/>
      </xdr:nvCxnSpPr>
      <xdr:spPr>
        <a:xfrm flipV="1">
          <a:off x="8750300" y="1087646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25944</xdr:rowOff>
    </xdr:from>
    <xdr:to>
      <xdr:col>41</xdr:col>
      <xdr:colOff>101600</xdr:colOff>
      <xdr:row>63</xdr:row>
      <xdr:rowOff>127544</xdr:rowOff>
    </xdr:to>
    <xdr:sp macro="" textlink="">
      <xdr:nvSpPr>
        <xdr:cNvPr id="238" name="楕円 237">
          <a:extLst>
            <a:ext uri="{FF2B5EF4-FFF2-40B4-BE49-F238E27FC236}">
              <a16:creationId xmlns:a16="http://schemas.microsoft.com/office/drawing/2014/main" id="{CB3165EF-5DB7-489B-BDFA-B74E380E4122}"/>
            </a:ext>
          </a:extLst>
        </xdr:cNvPr>
        <xdr:cNvSpPr/>
      </xdr:nvSpPr>
      <xdr:spPr>
        <a:xfrm>
          <a:off x="7810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76744</xdr:rowOff>
    </xdr:from>
    <xdr:to>
      <xdr:col>45</xdr:col>
      <xdr:colOff>177800</xdr:colOff>
      <xdr:row>63</xdr:row>
      <xdr:rowOff>76744</xdr:rowOff>
    </xdr:to>
    <xdr:cxnSp macro="">
      <xdr:nvCxnSpPr>
        <xdr:cNvPr id="239" name="直線コネクタ 238">
          <a:extLst>
            <a:ext uri="{FF2B5EF4-FFF2-40B4-BE49-F238E27FC236}">
              <a16:creationId xmlns:a16="http://schemas.microsoft.com/office/drawing/2014/main" id="{0D98089A-6718-4685-AE25-3D40D6207898}"/>
            </a:ext>
          </a:extLst>
        </xdr:cNvPr>
        <xdr:cNvCxnSpPr/>
      </xdr:nvCxnSpPr>
      <xdr:spPr>
        <a:xfrm>
          <a:off x="7861300" y="10878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25944</xdr:rowOff>
    </xdr:from>
    <xdr:to>
      <xdr:col>36</xdr:col>
      <xdr:colOff>165100</xdr:colOff>
      <xdr:row>63</xdr:row>
      <xdr:rowOff>127544</xdr:rowOff>
    </xdr:to>
    <xdr:sp macro="" textlink="">
      <xdr:nvSpPr>
        <xdr:cNvPr id="240" name="楕円 239">
          <a:extLst>
            <a:ext uri="{FF2B5EF4-FFF2-40B4-BE49-F238E27FC236}">
              <a16:creationId xmlns:a16="http://schemas.microsoft.com/office/drawing/2014/main" id="{57D59974-5A31-4DB9-97EB-CBDADCA7AD4B}"/>
            </a:ext>
          </a:extLst>
        </xdr:cNvPr>
        <xdr:cNvSpPr/>
      </xdr:nvSpPr>
      <xdr:spPr>
        <a:xfrm>
          <a:off x="6921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76744</xdr:rowOff>
    </xdr:from>
    <xdr:to>
      <xdr:col>41</xdr:col>
      <xdr:colOff>50800</xdr:colOff>
      <xdr:row>63</xdr:row>
      <xdr:rowOff>76744</xdr:rowOff>
    </xdr:to>
    <xdr:cxnSp macro="">
      <xdr:nvCxnSpPr>
        <xdr:cNvPr id="241" name="直線コネクタ 240">
          <a:extLst>
            <a:ext uri="{FF2B5EF4-FFF2-40B4-BE49-F238E27FC236}">
              <a16:creationId xmlns:a16="http://schemas.microsoft.com/office/drawing/2014/main" id="{D1E67E6B-F283-46B8-96D8-F3926AF00B0B}"/>
            </a:ext>
          </a:extLst>
        </xdr:cNvPr>
        <xdr:cNvCxnSpPr/>
      </xdr:nvCxnSpPr>
      <xdr:spPr>
        <a:xfrm>
          <a:off x="6972300" y="10878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42" name="n_1aveValue【体育館・プール】&#10;一人当たり面積">
          <a:extLst>
            <a:ext uri="{FF2B5EF4-FFF2-40B4-BE49-F238E27FC236}">
              <a16:creationId xmlns:a16="http://schemas.microsoft.com/office/drawing/2014/main" id="{4BCFEDDB-D302-4D99-81D3-46CE1487EA54}"/>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43" name="n_2aveValue【体育館・プール】&#10;一人当たり面積">
          <a:extLst>
            <a:ext uri="{FF2B5EF4-FFF2-40B4-BE49-F238E27FC236}">
              <a16:creationId xmlns:a16="http://schemas.microsoft.com/office/drawing/2014/main" id="{D0EECD55-0864-44A8-AD57-8CE55FAC2E67}"/>
            </a:ext>
          </a:extLst>
        </xdr:cNvPr>
        <xdr:cNvSpPr txBox="1"/>
      </xdr:nvSpPr>
      <xdr:spPr>
        <a:xfrm>
          <a:off x="8515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117946</xdr:rowOff>
    </xdr:from>
    <xdr:ext cx="469744" cy="259045"/>
    <xdr:sp macro="" textlink="">
      <xdr:nvSpPr>
        <xdr:cNvPr id="244" name="n_3aveValue【体育館・プール】&#10;一人当たり面積">
          <a:extLst>
            <a:ext uri="{FF2B5EF4-FFF2-40B4-BE49-F238E27FC236}">
              <a16:creationId xmlns:a16="http://schemas.microsoft.com/office/drawing/2014/main" id="{959DE8BC-0B00-4D66-A00B-4BDB6DF4E513}"/>
            </a:ext>
          </a:extLst>
        </xdr:cNvPr>
        <xdr:cNvSpPr txBox="1"/>
      </xdr:nvSpPr>
      <xdr:spPr>
        <a:xfrm>
          <a:off x="7626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119578</xdr:rowOff>
    </xdr:from>
    <xdr:ext cx="469744" cy="259045"/>
    <xdr:sp macro="" textlink="">
      <xdr:nvSpPr>
        <xdr:cNvPr id="245" name="n_4aveValue【体育館・プール】&#10;一人当たり面積">
          <a:extLst>
            <a:ext uri="{FF2B5EF4-FFF2-40B4-BE49-F238E27FC236}">
              <a16:creationId xmlns:a16="http://schemas.microsoft.com/office/drawing/2014/main" id="{C4E6E922-3F7A-4A04-AFEC-F0DE6F5A96AF}"/>
            </a:ext>
          </a:extLst>
        </xdr:cNvPr>
        <xdr:cNvSpPr txBox="1"/>
      </xdr:nvSpPr>
      <xdr:spPr>
        <a:xfrm>
          <a:off x="6737427" y="1057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117039</xdr:rowOff>
    </xdr:from>
    <xdr:ext cx="469744" cy="259045"/>
    <xdr:sp macro="" textlink="">
      <xdr:nvSpPr>
        <xdr:cNvPr id="246" name="n_1mainValue【体育館・プール】&#10;一人当たり面積">
          <a:extLst>
            <a:ext uri="{FF2B5EF4-FFF2-40B4-BE49-F238E27FC236}">
              <a16:creationId xmlns:a16="http://schemas.microsoft.com/office/drawing/2014/main" id="{E990A617-35A5-4CF9-A257-4D1045973B74}"/>
            </a:ext>
          </a:extLst>
        </xdr:cNvPr>
        <xdr:cNvSpPr txBox="1"/>
      </xdr:nvSpPr>
      <xdr:spPr>
        <a:xfrm>
          <a:off x="9391727" y="1091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118671</xdr:rowOff>
    </xdr:from>
    <xdr:ext cx="469744" cy="259045"/>
    <xdr:sp macro="" textlink="">
      <xdr:nvSpPr>
        <xdr:cNvPr id="247" name="n_2mainValue【体育館・プール】&#10;一人当たり面積">
          <a:extLst>
            <a:ext uri="{FF2B5EF4-FFF2-40B4-BE49-F238E27FC236}">
              <a16:creationId xmlns:a16="http://schemas.microsoft.com/office/drawing/2014/main" id="{531DABDF-1C7B-4219-BC4C-8590B2A6986A}"/>
            </a:ext>
          </a:extLst>
        </xdr:cNvPr>
        <xdr:cNvSpPr txBox="1"/>
      </xdr:nvSpPr>
      <xdr:spPr>
        <a:xfrm>
          <a:off x="8515427" y="1092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118671</xdr:rowOff>
    </xdr:from>
    <xdr:ext cx="469744" cy="259045"/>
    <xdr:sp macro="" textlink="">
      <xdr:nvSpPr>
        <xdr:cNvPr id="248" name="n_3mainValue【体育館・プール】&#10;一人当たり面積">
          <a:extLst>
            <a:ext uri="{FF2B5EF4-FFF2-40B4-BE49-F238E27FC236}">
              <a16:creationId xmlns:a16="http://schemas.microsoft.com/office/drawing/2014/main" id="{F24E8A61-1A2D-4A11-B227-DC354D32E3BC}"/>
            </a:ext>
          </a:extLst>
        </xdr:cNvPr>
        <xdr:cNvSpPr txBox="1"/>
      </xdr:nvSpPr>
      <xdr:spPr>
        <a:xfrm>
          <a:off x="7626427" y="1092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118671</xdr:rowOff>
    </xdr:from>
    <xdr:ext cx="469744" cy="259045"/>
    <xdr:sp macro="" textlink="">
      <xdr:nvSpPr>
        <xdr:cNvPr id="249" name="n_4mainValue【体育館・プール】&#10;一人当たり面積">
          <a:extLst>
            <a:ext uri="{FF2B5EF4-FFF2-40B4-BE49-F238E27FC236}">
              <a16:creationId xmlns:a16="http://schemas.microsoft.com/office/drawing/2014/main" id="{1796DC40-8F86-447E-8608-96C924E89106}"/>
            </a:ext>
          </a:extLst>
        </xdr:cNvPr>
        <xdr:cNvSpPr txBox="1"/>
      </xdr:nvSpPr>
      <xdr:spPr>
        <a:xfrm>
          <a:off x="6737427" y="1092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288DC751-3E6C-4CD8-89D7-FE2703AEC1C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686EF954-A68A-47DA-AC04-44FE8AAEC7C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D210CDBD-F002-4A1A-860B-46C301AD2C3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75F9A850-8AB8-44D5-B55C-A02815CB42C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F9A7D6CD-7AAB-4418-BE00-1116518A4D0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8A577376-4017-42F6-BD49-3B3124AAA59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AB0A7755-A7F7-4A82-98BB-0549B48F7A7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DFF9EA91-7C14-4525-9167-A79D75BB82F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FA61B467-0933-4697-845A-81AE94CCE11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1A6E6317-395A-457D-B25E-7B4B8C44112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D78B725A-B449-4CB8-BEC1-817CAE14B70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a:extLst>
            <a:ext uri="{FF2B5EF4-FFF2-40B4-BE49-F238E27FC236}">
              <a16:creationId xmlns:a16="http://schemas.microsoft.com/office/drawing/2014/main" id="{DE878097-A6F9-4324-B6D4-EB846DBC98F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a:extLst>
            <a:ext uri="{FF2B5EF4-FFF2-40B4-BE49-F238E27FC236}">
              <a16:creationId xmlns:a16="http://schemas.microsoft.com/office/drawing/2014/main" id="{1E57D28F-766B-4778-BB23-2C0244CFF20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a:extLst>
            <a:ext uri="{FF2B5EF4-FFF2-40B4-BE49-F238E27FC236}">
              <a16:creationId xmlns:a16="http://schemas.microsoft.com/office/drawing/2014/main" id="{4AE026CB-FF9F-44A7-831E-1355454FC01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a:extLst>
            <a:ext uri="{FF2B5EF4-FFF2-40B4-BE49-F238E27FC236}">
              <a16:creationId xmlns:a16="http://schemas.microsoft.com/office/drawing/2014/main" id="{B5E6B2C2-15E1-4755-9A66-1D9F94A704C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a:extLst>
            <a:ext uri="{FF2B5EF4-FFF2-40B4-BE49-F238E27FC236}">
              <a16:creationId xmlns:a16="http://schemas.microsoft.com/office/drawing/2014/main" id="{471096C2-F97D-4425-B015-80980951AD6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a:extLst>
            <a:ext uri="{FF2B5EF4-FFF2-40B4-BE49-F238E27FC236}">
              <a16:creationId xmlns:a16="http://schemas.microsoft.com/office/drawing/2014/main" id="{0DF5B705-5D47-4051-A371-14FEDB68AED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a:extLst>
            <a:ext uri="{FF2B5EF4-FFF2-40B4-BE49-F238E27FC236}">
              <a16:creationId xmlns:a16="http://schemas.microsoft.com/office/drawing/2014/main" id="{6911653F-8773-4E9C-8FC0-E40D9CCC3C6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a:extLst>
            <a:ext uri="{FF2B5EF4-FFF2-40B4-BE49-F238E27FC236}">
              <a16:creationId xmlns:a16="http://schemas.microsoft.com/office/drawing/2014/main" id="{5C04B83B-6D3A-41A1-824A-63E6E341511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a:extLst>
            <a:ext uri="{FF2B5EF4-FFF2-40B4-BE49-F238E27FC236}">
              <a16:creationId xmlns:a16="http://schemas.microsoft.com/office/drawing/2014/main" id="{B33290C1-FABA-4B7B-8C72-9F54A64BA16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a:extLst>
            <a:ext uri="{FF2B5EF4-FFF2-40B4-BE49-F238E27FC236}">
              <a16:creationId xmlns:a16="http://schemas.microsoft.com/office/drawing/2014/main" id="{B9AEC9BA-6A37-4685-8EB1-13294EF40BE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a:extLst>
            <a:ext uri="{FF2B5EF4-FFF2-40B4-BE49-F238E27FC236}">
              <a16:creationId xmlns:a16="http://schemas.microsoft.com/office/drawing/2014/main" id="{498A445C-26BB-46F2-AD49-DC67B576173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a:extLst>
            <a:ext uri="{FF2B5EF4-FFF2-40B4-BE49-F238E27FC236}">
              <a16:creationId xmlns:a16="http://schemas.microsoft.com/office/drawing/2014/main" id="{981DD888-F472-43C7-8CC1-C8C70EC2621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53285E61-989B-45DB-BE69-518C57D0810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福祉施設】&#10;有形固定資産減価償却率グラフ枠">
          <a:extLst>
            <a:ext uri="{FF2B5EF4-FFF2-40B4-BE49-F238E27FC236}">
              <a16:creationId xmlns:a16="http://schemas.microsoft.com/office/drawing/2014/main" id="{84EB1037-091F-4698-9F53-711111C0FFF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75" name="直線コネクタ 274">
          <a:extLst>
            <a:ext uri="{FF2B5EF4-FFF2-40B4-BE49-F238E27FC236}">
              <a16:creationId xmlns:a16="http://schemas.microsoft.com/office/drawing/2014/main" id="{9231731A-A7EE-439B-95F9-934F8776599D}"/>
            </a:ext>
          </a:extLst>
        </xdr:cNvPr>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福祉施設】&#10;有形固定資産減価償却率最小値テキスト">
          <a:extLst>
            <a:ext uri="{FF2B5EF4-FFF2-40B4-BE49-F238E27FC236}">
              <a16:creationId xmlns:a16="http://schemas.microsoft.com/office/drawing/2014/main" id="{3CA3A82B-A235-4681-A027-B2491A12E9F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a:extLst>
            <a:ext uri="{FF2B5EF4-FFF2-40B4-BE49-F238E27FC236}">
              <a16:creationId xmlns:a16="http://schemas.microsoft.com/office/drawing/2014/main" id="{AF2417AA-143F-41F7-8DE4-68AF9259670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78" name="【福祉施設】&#10;有形固定資産減価償却率最大値テキスト">
          <a:extLst>
            <a:ext uri="{FF2B5EF4-FFF2-40B4-BE49-F238E27FC236}">
              <a16:creationId xmlns:a16="http://schemas.microsoft.com/office/drawing/2014/main" id="{29775FAD-D52D-4A87-82F3-D47E465EE994}"/>
            </a:ext>
          </a:extLst>
        </xdr:cNvPr>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79" name="直線コネクタ 278">
          <a:extLst>
            <a:ext uri="{FF2B5EF4-FFF2-40B4-BE49-F238E27FC236}">
              <a16:creationId xmlns:a16="http://schemas.microsoft.com/office/drawing/2014/main" id="{C9917E6C-2ACC-4084-B831-184A7831B3C0}"/>
            </a:ext>
          </a:extLst>
        </xdr:cNvPr>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9814</xdr:rowOff>
    </xdr:from>
    <xdr:ext cx="405111" cy="259045"/>
    <xdr:sp macro="" textlink="">
      <xdr:nvSpPr>
        <xdr:cNvPr id="280" name="【福祉施設】&#10;有形固定資産減価償却率平均値テキスト">
          <a:extLst>
            <a:ext uri="{FF2B5EF4-FFF2-40B4-BE49-F238E27FC236}">
              <a16:creationId xmlns:a16="http://schemas.microsoft.com/office/drawing/2014/main" id="{A3011D21-B93B-4EFB-B107-04D590AF52E4}"/>
            </a:ext>
          </a:extLst>
        </xdr:cNvPr>
        <xdr:cNvSpPr txBox="1"/>
      </xdr:nvSpPr>
      <xdr:spPr>
        <a:xfrm>
          <a:off x="4673600" y="1424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81" name="フローチャート: 判断 280">
          <a:extLst>
            <a:ext uri="{FF2B5EF4-FFF2-40B4-BE49-F238E27FC236}">
              <a16:creationId xmlns:a16="http://schemas.microsoft.com/office/drawing/2014/main" id="{BA6388EB-53C6-4C62-9947-CDFF984C74DB}"/>
            </a:ext>
          </a:extLst>
        </xdr:cNvPr>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82" name="フローチャート: 判断 281">
          <a:extLst>
            <a:ext uri="{FF2B5EF4-FFF2-40B4-BE49-F238E27FC236}">
              <a16:creationId xmlns:a16="http://schemas.microsoft.com/office/drawing/2014/main" id="{3D640B25-DECC-4880-AB50-0CDBC9108072}"/>
            </a:ext>
          </a:extLst>
        </xdr:cNvPr>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155484</xdr:rowOff>
    </xdr:from>
    <xdr:to>
      <xdr:col>15</xdr:col>
      <xdr:colOff>101600</xdr:colOff>
      <xdr:row>83</xdr:row>
      <xdr:rowOff>85634</xdr:rowOff>
    </xdr:to>
    <xdr:sp macro="" textlink="">
      <xdr:nvSpPr>
        <xdr:cNvPr id="283" name="フローチャート: 判断 282">
          <a:extLst>
            <a:ext uri="{FF2B5EF4-FFF2-40B4-BE49-F238E27FC236}">
              <a16:creationId xmlns:a16="http://schemas.microsoft.com/office/drawing/2014/main" id="{0B2F547F-EE77-4BB7-B0B4-49E6AB08CFEE}"/>
            </a:ext>
          </a:extLst>
        </xdr:cNvPr>
        <xdr:cNvSpPr/>
      </xdr:nvSpPr>
      <xdr:spPr>
        <a:xfrm>
          <a:off x="2857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116295</xdr:rowOff>
    </xdr:from>
    <xdr:to>
      <xdr:col>10</xdr:col>
      <xdr:colOff>165100</xdr:colOff>
      <xdr:row>83</xdr:row>
      <xdr:rowOff>46445</xdr:rowOff>
    </xdr:to>
    <xdr:sp macro="" textlink="">
      <xdr:nvSpPr>
        <xdr:cNvPr id="284" name="フローチャート: 判断 283">
          <a:extLst>
            <a:ext uri="{FF2B5EF4-FFF2-40B4-BE49-F238E27FC236}">
              <a16:creationId xmlns:a16="http://schemas.microsoft.com/office/drawing/2014/main" id="{B83B2540-66CB-45C7-BEB9-CB6E51E0915E}"/>
            </a:ext>
          </a:extLst>
        </xdr:cNvPr>
        <xdr:cNvSpPr/>
      </xdr:nvSpPr>
      <xdr:spPr>
        <a:xfrm>
          <a:off x="1968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85" name="フローチャート: 判断 284">
          <a:extLst>
            <a:ext uri="{FF2B5EF4-FFF2-40B4-BE49-F238E27FC236}">
              <a16:creationId xmlns:a16="http://schemas.microsoft.com/office/drawing/2014/main" id="{BFDB052A-DF43-46C0-A515-F9CCDA98B934}"/>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184F457F-AF71-41EF-8C55-8008EBB69C0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76999FE6-5D87-4B1D-AFC9-55300BA2D00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2C349A6A-FF86-448A-86E1-531813F67E7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E6DB0415-AD23-4DCD-8D54-ED6AE28DB70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1DCEF9C7-6CF5-4DC0-83CA-970D6ABEB3F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95069</xdr:rowOff>
    </xdr:from>
    <xdr:to>
      <xdr:col>20</xdr:col>
      <xdr:colOff>38100</xdr:colOff>
      <xdr:row>84</xdr:row>
      <xdr:rowOff>25219</xdr:rowOff>
    </xdr:to>
    <xdr:sp macro="" textlink="">
      <xdr:nvSpPr>
        <xdr:cNvPr id="291" name="楕円 290">
          <a:extLst>
            <a:ext uri="{FF2B5EF4-FFF2-40B4-BE49-F238E27FC236}">
              <a16:creationId xmlns:a16="http://schemas.microsoft.com/office/drawing/2014/main" id="{3AF83022-50CD-493B-89D5-05CDA1C5C4F6}"/>
            </a:ext>
          </a:extLst>
        </xdr:cNvPr>
        <xdr:cNvSpPr/>
      </xdr:nvSpPr>
      <xdr:spPr>
        <a:xfrm>
          <a:off x="3746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54248</xdr:rowOff>
    </xdr:from>
    <xdr:to>
      <xdr:col>15</xdr:col>
      <xdr:colOff>101600</xdr:colOff>
      <xdr:row>83</xdr:row>
      <xdr:rowOff>155848</xdr:rowOff>
    </xdr:to>
    <xdr:sp macro="" textlink="">
      <xdr:nvSpPr>
        <xdr:cNvPr id="292" name="楕円 291">
          <a:extLst>
            <a:ext uri="{FF2B5EF4-FFF2-40B4-BE49-F238E27FC236}">
              <a16:creationId xmlns:a16="http://schemas.microsoft.com/office/drawing/2014/main" id="{A69E3870-311E-4410-BBE0-420001DE0C3F}"/>
            </a:ext>
          </a:extLst>
        </xdr:cNvPr>
        <xdr:cNvSpPr/>
      </xdr:nvSpPr>
      <xdr:spPr>
        <a:xfrm>
          <a:off x="2857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105048</xdr:rowOff>
    </xdr:from>
    <xdr:to>
      <xdr:col>19</xdr:col>
      <xdr:colOff>177800</xdr:colOff>
      <xdr:row>83</xdr:row>
      <xdr:rowOff>145869</xdr:rowOff>
    </xdr:to>
    <xdr:cxnSp macro="">
      <xdr:nvCxnSpPr>
        <xdr:cNvPr id="293" name="直線コネクタ 292">
          <a:extLst>
            <a:ext uri="{FF2B5EF4-FFF2-40B4-BE49-F238E27FC236}">
              <a16:creationId xmlns:a16="http://schemas.microsoft.com/office/drawing/2014/main" id="{610011D9-6234-402C-AE40-DAC32523F826}"/>
            </a:ext>
          </a:extLst>
        </xdr:cNvPr>
        <xdr:cNvCxnSpPr/>
      </xdr:nvCxnSpPr>
      <xdr:spPr>
        <a:xfrm>
          <a:off x="2908300" y="14335398"/>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18324</xdr:rowOff>
    </xdr:from>
    <xdr:to>
      <xdr:col>10</xdr:col>
      <xdr:colOff>165100</xdr:colOff>
      <xdr:row>83</xdr:row>
      <xdr:rowOff>119924</xdr:rowOff>
    </xdr:to>
    <xdr:sp macro="" textlink="">
      <xdr:nvSpPr>
        <xdr:cNvPr id="294" name="楕円 293">
          <a:extLst>
            <a:ext uri="{FF2B5EF4-FFF2-40B4-BE49-F238E27FC236}">
              <a16:creationId xmlns:a16="http://schemas.microsoft.com/office/drawing/2014/main" id="{34FABD2D-2425-4811-88CC-1B7E51A4E67A}"/>
            </a:ext>
          </a:extLst>
        </xdr:cNvPr>
        <xdr:cNvSpPr/>
      </xdr:nvSpPr>
      <xdr:spPr>
        <a:xfrm>
          <a:off x="1968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69124</xdr:rowOff>
    </xdr:from>
    <xdr:to>
      <xdr:col>15</xdr:col>
      <xdr:colOff>50800</xdr:colOff>
      <xdr:row>83</xdr:row>
      <xdr:rowOff>105048</xdr:rowOff>
    </xdr:to>
    <xdr:cxnSp macro="">
      <xdr:nvCxnSpPr>
        <xdr:cNvPr id="295" name="直線コネクタ 294">
          <a:extLst>
            <a:ext uri="{FF2B5EF4-FFF2-40B4-BE49-F238E27FC236}">
              <a16:creationId xmlns:a16="http://schemas.microsoft.com/office/drawing/2014/main" id="{1E8270A0-4234-4163-AE03-8B806DB85CF1}"/>
            </a:ext>
          </a:extLst>
        </xdr:cNvPr>
        <xdr:cNvCxnSpPr/>
      </xdr:nvCxnSpPr>
      <xdr:spPr>
        <a:xfrm>
          <a:off x="2019300" y="142994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165281</xdr:rowOff>
    </xdr:from>
    <xdr:to>
      <xdr:col>6</xdr:col>
      <xdr:colOff>38100</xdr:colOff>
      <xdr:row>83</xdr:row>
      <xdr:rowOff>95431</xdr:rowOff>
    </xdr:to>
    <xdr:sp macro="" textlink="">
      <xdr:nvSpPr>
        <xdr:cNvPr id="296" name="楕円 295">
          <a:extLst>
            <a:ext uri="{FF2B5EF4-FFF2-40B4-BE49-F238E27FC236}">
              <a16:creationId xmlns:a16="http://schemas.microsoft.com/office/drawing/2014/main" id="{91C7C064-0769-44BF-8574-C4B221C8F1AB}"/>
            </a:ext>
          </a:extLst>
        </xdr:cNvPr>
        <xdr:cNvSpPr/>
      </xdr:nvSpPr>
      <xdr:spPr>
        <a:xfrm>
          <a:off x="10795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44631</xdr:rowOff>
    </xdr:from>
    <xdr:to>
      <xdr:col>10</xdr:col>
      <xdr:colOff>114300</xdr:colOff>
      <xdr:row>83</xdr:row>
      <xdr:rowOff>69124</xdr:rowOff>
    </xdr:to>
    <xdr:cxnSp macro="">
      <xdr:nvCxnSpPr>
        <xdr:cNvPr id="297" name="直線コネクタ 296">
          <a:extLst>
            <a:ext uri="{FF2B5EF4-FFF2-40B4-BE49-F238E27FC236}">
              <a16:creationId xmlns:a16="http://schemas.microsoft.com/office/drawing/2014/main" id="{60B6259B-597C-4EC4-9CC0-B022F3E9D200}"/>
            </a:ext>
          </a:extLst>
        </xdr:cNvPr>
        <xdr:cNvCxnSpPr/>
      </xdr:nvCxnSpPr>
      <xdr:spPr>
        <a:xfrm>
          <a:off x="1130300" y="1427498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115225</xdr:rowOff>
    </xdr:from>
    <xdr:ext cx="405111" cy="259045"/>
    <xdr:sp macro="" textlink="">
      <xdr:nvSpPr>
        <xdr:cNvPr id="298" name="n_1aveValue【福祉施設】&#10;有形固定資産減価償却率">
          <a:extLst>
            <a:ext uri="{FF2B5EF4-FFF2-40B4-BE49-F238E27FC236}">
              <a16:creationId xmlns:a16="http://schemas.microsoft.com/office/drawing/2014/main" id="{4B744B51-4F22-4828-B2F0-5511FD4F74DF}"/>
            </a:ext>
          </a:extLst>
        </xdr:cNvPr>
        <xdr:cNvSpPr txBox="1"/>
      </xdr:nvSpPr>
      <xdr:spPr>
        <a:xfrm>
          <a:off x="35820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102161</xdr:rowOff>
    </xdr:from>
    <xdr:ext cx="405111" cy="259045"/>
    <xdr:sp macro="" textlink="">
      <xdr:nvSpPr>
        <xdr:cNvPr id="299" name="n_2aveValue【福祉施設】&#10;有形固定資産減価償却率">
          <a:extLst>
            <a:ext uri="{FF2B5EF4-FFF2-40B4-BE49-F238E27FC236}">
              <a16:creationId xmlns:a16="http://schemas.microsoft.com/office/drawing/2014/main" id="{B16B9C20-EF5D-4686-8DC9-05DAFC3DB8C3}"/>
            </a:ext>
          </a:extLst>
        </xdr:cNvPr>
        <xdr:cNvSpPr txBox="1"/>
      </xdr:nvSpPr>
      <xdr:spPr>
        <a:xfrm>
          <a:off x="2705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62972</xdr:rowOff>
    </xdr:from>
    <xdr:ext cx="405111" cy="259045"/>
    <xdr:sp macro="" textlink="">
      <xdr:nvSpPr>
        <xdr:cNvPr id="300" name="n_3aveValue【福祉施設】&#10;有形固定資産減価償却率">
          <a:extLst>
            <a:ext uri="{FF2B5EF4-FFF2-40B4-BE49-F238E27FC236}">
              <a16:creationId xmlns:a16="http://schemas.microsoft.com/office/drawing/2014/main" id="{A529DCDD-FAB3-4D8E-B2EB-54E3B60945EA}"/>
            </a:ext>
          </a:extLst>
        </xdr:cNvPr>
        <xdr:cNvSpPr txBox="1"/>
      </xdr:nvSpPr>
      <xdr:spPr>
        <a:xfrm>
          <a:off x="1816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301" name="n_4aveValue【福祉施設】&#10;有形固定資産減価償却率">
          <a:extLst>
            <a:ext uri="{FF2B5EF4-FFF2-40B4-BE49-F238E27FC236}">
              <a16:creationId xmlns:a16="http://schemas.microsoft.com/office/drawing/2014/main" id="{F56E8ABA-FCF6-447D-A7ED-15B62B61648C}"/>
            </a:ext>
          </a:extLst>
        </xdr:cNvPr>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16346</xdr:rowOff>
    </xdr:from>
    <xdr:ext cx="405111" cy="259045"/>
    <xdr:sp macro="" textlink="">
      <xdr:nvSpPr>
        <xdr:cNvPr id="302" name="n_1mainValue【福祉施設】&#10;有形固定資産減価償却率">
          <a:extLst>
            <a:ext uri="{FF2B5EF4-FFF2-40B4-BE49-F238E27FC236}">
              <a16:creationId xmlns:a16="http://schemas.microsoft.com/office/drawing/2014/main" id="{F1A3CF61-7340-4AD2-BDC1-6E166B43DE6F}"/>
            </a:ext>
          </a:extLst>
        </xdr:cNvPr>
        <xdr:cNvSpPr txBox="1"/>
      </xdr:nvSpPr>
      <xdr:spPr>
        <a:xfrm>
          <a:off x="35820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146975</xdr:rowOff>
    </xdr:from>
    <xdr:ext cx="405111" cy="259045"/>
    <xdr:sp macro="" textlink="">
      <xdr:nvSpPr>
        <xdr:cNvPr id="303" name="n_2mainValue【福祉施設】&#10;有形固定資産減価償却率">
          <a:extLst>
            <a:ext uri="{FF2B5EF4-FFF2-40B4-BE49-F238E27FC236}">
              <a16:creationId xmlns:a16="http://schemas.microsoft.com/office/drawing/2014/main" id="{9AB20DB4-CED5-4EBD-A85D-339F74688F81}"/>
            </a:ext>
          </a:extLst>
        </xdr:cNvPr>
        <xdr:cNvSpPr txBox="1"/>
      </xdr:nvSpPr>
      <xdr:spPr>
        <a:xfrm>
          <a:off x="2705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111051</xdr:rowOff>
    </xdr:from>
    <xdr:ext cx="405111" cy="259045"/>
    <xdr:sp macro="" textlink="">
      <xdr:nvSpPr>
        <xdr:cNvPr id="304" name="n_3mainValue【福祉施設】&#10;有形固定資産減価償却率">
          <a:extLst>
            <a:ext uri="{FF2B5EF4-FFF2-40B4-BE49-F238E27FC236}">
              <a16:creationId xmlns:a16="http://schemas.microsoft.com/office/drawing/2014/main" id="{C903BF36-CD8C-4250-A921-63BE1C35F793}"/>
            </a:ext>
          </a:extLst>
        </xdr:cNvPr>
        <xdr:cNvSpPr txBox="1"/>
      </xdr:nvSpPr>
      <xdr:spPr>
        <a:xfrm>
          <a:off x="18167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86558</xdr:rowOff>
    </xdr:from>
    <xdr:ext cx="405111" cy="259045"/>
    <xdr:sp macro="" textlink="">
      <xdr:nvSpPr>
        <xdr:cNvPr id="305" name="n_4mainValue【福祉施設】&#10;有形固定資産減価償却率">
          <a:extLst>
            <a:ext uri="{FF2B5EF4-FFF2-40B4-BE49-F238E27FC236}">
              <a16:creationId xmlns:a16="http://schemas.microsoft.com/office/drawing/2014/main" id="{FF43F056-1DD4-4312-B429-1253CC48D984}"/>
            </a:ext>
          </a:extLst>
        </xdr:cNvPr>
        <xdr:cNvSpPr txBox="1"/>
      </xdr:nvSpPr>
      <xdr:spPr>
        <a:xfrm>
          <a:off x="927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6E22DED5-D3F1-4E0E-BF19-0AD7DBF7719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20FCEC42-F5C8-4A32-9014-268868CCA75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C627BE7A-EDD9-468B-A587-222411198FC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2FA77B9D-5B45-45BC-9490-01F55EDA725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294177B4-6267-4A9A-AD1C-32BA93F8FEB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825671CB-86C2-4074-B043-C41536C9E5C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58BE05EC-4291-47EE-88D0-5286DFEA499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2059213C-D99A-4BF8-B804-1F94A163EEF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AA190500-0B89-4227-8830-8D708655850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9C628024-EB3F-4B90-8F16-6021BF08952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6" name="直線コネクタ 315">
          <a:extLst>
            <a:ext uri="{FF2B5EF4-FFF2-40B4-BE49-F238E27FC236}">
              <a16:creationId xmlns:a16="http://schemas.microsoft.com/office/drawing/2014/main" id="{F1424A6F-61A1-43DD-B726-26552618B0BC}"/>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7" name="テキスト ボックス 316">
          <a:extLst>
            <a:ext uri="{FF2B5EF4-FFF2-40B4-BE49-F238E27FC236}">
              <a16:creationId xmlns:a16="http://schemas.microsoft.com/office/drawing/2014/main" id="{849D4025-596D-4EDB-A802-18D443761364}"/>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8" name="直線コネクタ 317">
          <a:extLst>
            <a:ext uri="{FF2B5EF4-FFF2-40B4-BE49-F238E27FC236}">
              <a16:creationId xmlns:a16="http://schemas.microsoft.com/office/drawing/2014/main" id="{088AEABD-CDC8-4BCB-AF19-DB98BD7A7DF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9" name="テキスト ボックス 318">
          <a:extLst>
            <a:ext uri="{FF2B5EF4-FFF2-40B4-BE49-F238E27FC236}">
              <a16:creationId xmlns:a16="http://schemas.microsoft.com/office/drawing/2014/main" id="{7A7427AF-4234-4FBB-A553-1BBE1974701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0" name="直線コネクタ 319">
          <a:extLst>
            <a:ext uri="{FF2B5EF4-FFF2-40B4-BE49-F238E27FC236}">
              <a16:creationId xmlns:a16="http://schemas.microsoft.com/office/drawing/2014/main" id="{05D7BF36-818E-408D-8E7F-8B09A54D90F4}"/>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1" name="テキスト ボックス 320">
          <a:extLst>
            <a:ext uri="{FF2B5EF4-FFF2-40B4-BE49-F238E27FC236}">
              <a16:creationId xmlns:a16="http://schemas.microsoft.com/office/drawing/2014/main" id="{75D4B848-8E4D-4BCB-BFEA-EBF3A22E79C5}"/>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a:extLst>
            <a:ext uri="{FF2B5EF4-FFF2-40B4-BE49-F238E27FC236}">
              <a16:creationId xmlns:a16="http://schemas.microsoft.com/office/drawing/2014/main" id="{0CB854DA-EE84-4B50-9B8B-0F32C5EC5BB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a:extLst>
            <a:ext uri="{FF2B5EF4-FFF2-40B4-BE49-F238E27FC236}">
              <a16:creationId xmlns:a16="http://schemas.microsoft.com/office/drawing/2014/main" id="{1C9B7D03-FC10-40F8-9397-7D385DF4D74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福祉施設】&#10;一人当たり面積グラフ枠">
          <a:extLst>
            <a:ext uri="{FF2B5EF4-FFF2-40B4-BE49-F238E27FC236}">
              <a16:creationId xmlns:a16="http://schemas.microsoft.com/office/drawing/2014/main" id="{A2C4191F-7CAC-45CC-96FC-17767CE8ACC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25" name="直線コネクタ 324">
          <a:extLst>
            <a:ext uri="{FF2B5EF4-FFF2-40B4-BE49-F238E27FC236}">
              <a16:creationId xmlns:a16="http://schemas.microsoft.com/office/drawing/2014/main" id="{E2E6AE00-02E1-4F46-96E6-40D106A95CA4}"/>
            </a:ext>
          </a:extLst>
        </xdr:cNvPr>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26" name="【福祉施設】&#10;一人当たり面積最小値テキスト">
          <a:extLst>
            <a:ext uri="{FF2B5EF4-FFF2-40B4-BE49-F238E27FC236}">
              <a16:creationId xmlns:a16="http://schemas.microsoft.com/office/drawing/2014/main" id="{03DFB9F4-7A83-4634-BD0C-7CF658E935FA}"/>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27" name="直線コネクタ 326">
          <a:extLst>
            <a:ext uri="{FF2B5EF4-FFF2-40B4-BE49-F238E27FC236}">
              <a16:creationId xmlns:a16="http://schemas.microsoft.com/office/drawing/2014/main" id="{1CF64D1F-813F-416C-AE9A-EB4BA818FB15}"/>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28" name="【福祉施設】&#10;一人当たり面積最大値テキスト">
          <a:extLst>
            <a:ext uri="{FF2B5EF4-FFF2-40B4-BE49-F238E27FC236}">
              <a16:creationId xmlns:a16="http://schemas.microsoft.com/office/drawing/2014/main" id="{D2355F45-4408-4470-AC6C-78AB8277DA9F}"/>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29" name="直線コネクタ 328">
          <a:extLst>
            <a:ext uri="{FF2B5EF4-FFF2-40B4-BE49-F238E27FC236}">
              <a16:creationId xmlns:a16="http://schemas.microsoft.com/office/drawing/2014/main" id="{0840D369-B13A-47F3-B426-3E0113E4CEFC}"/>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30" name="【福祉施設】&#10;一人当たり面積平均値テキスト">
          <a:extLst>
            <a:ext uri="{FF2B5EF4-FFF2-40B4-BE49-F238E27FC236}">
              <a16:creationId xmlns:a16="http://schemas.microsoft.com/office/drawing/2014/main" id="{AE4AE24F-AA7C-4E23-A992-E8B1185DD83C}"/>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31" name="フローチャート: 判断 330">
          <a:extLst>
            <a:ext uri="{FF2B5EF4-FFF2-40B4-BE49-F238E27FC236}">
              <a16:creationId xmlns:a16="http://schemas.microsoft.com/office/drawing/2014/main" id="{FF447FD2-696B-429D-B17E-647F7321AFED}"/>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32" name="フローチャート: 判断 331">
          <a:extLst>
            <a:ext uri="{FF2B5EF4-FFF2-40B4-BE49-F238E27FC236}">
              <a16:creationId xmlns:a16="http://schemas.microsoft.com/office/drawing/2014/main" id="{F081FC0E-9652-4934-A02D-CD603A557514}"/>
            </a:ext>
          </a:extLst>
        </xdr:cNvPr>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33" name="フローチャート: 判断 332">
          <a:extLst>
            <a:ext uri="{FF2B5EF4-FFF2-40B4-BE49-F238E27FC236}">
              <a16:creationId xmlns:a16="http://schemas.microsoft.com/office/drawing/2014/main" id="{14AA0C0C-57A4-4B2F-963B-740C93916717}"/>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34" name="フローチャート: 判断 333">
          <a:extLst>
            <a:ext uri="{FF2B5EF4-FFF2-40B4-BE49-F238E27FC236}">
              <a16:creationId xmlns:a16="http://schemas.microsoft.com/office/drawing/2014/main" id="{8D72D94E-622B-4DDC-9888-66512F18F7D2}"/>
            </a:ext>
          </a:extLst>
        </xdr:cNvPr>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335" name="フローチャート: 判断 334">
          <a:extLst>
            <a:ext uri="{FF2B5EF4-FFF2-40B4-BE49-F238E27FC236}">
              <a16:creationId xmlns:a16="http://schemas.microsoft.com/office/drawing/2014/main" id="{6FBC8265-2ED4-4030-A0F7-EED0A4E3FFBC}"/>
            </a:ext>
          </a:extLst>
        </xdr:cNvPr>
        <xdr:cNvSpPr/>
      </xdr:nvSpPr>
      <xdr:spPr>
        <a:xfrm>
          <a:off x="6921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9C156FDC-F53F-4FB1-8E77-518E6D3D4A9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B327CA32-DB6A-40FB-BD48-542CE9A489E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A0680AA2-4DD4-406D-A8B1-B2C565B6DDF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B00C902D-6142-4FED-A83A-AEEBFB43396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5E10A26F-1690-4D70-ABBD-8C3F71AD218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158750</xdr:rowOff>
    </xdr:from>
    <xdr:to>
      <xdr:col>50</xdr:col>
      <xdr:colOff>165100</xdr:colOff>
      <xdr:row>84</xdr:row>
      <xdr:rowOff>88900</xdr:rowOff>
    </xdr:to>
    <xdr:sp macro="" textlink="">
      <xdr:nvSpPr>
        <xdr:cNvPr id="341" name="楕円 340">
          <a:extLst>
            <a:ext uri="{FF2B5EF4-FFF2-40B4-BE49-F238E27FC236}">
              <a16:creationId xmlns:a16="http://schemas.microsoft.com/office/drawing/2014/main" id="{7E2F2ED9-3271-4A64-BF71-58ED5EFF1DD8}"/>
            </a:ext>
          </a:extLst>
        </xdr:cNvPr>
        <xdr:cNvSpPr/>
      </xdr:nvSpPr>
      <xdr:spPr>
        <a:xfrm>
          <a:off x="958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42" name="楕円 341">
          <a:extLst>
            <a:ext uri="{FF2B5EF4-FFF2-40B4-BE49-F238E27FC236}">
              <a16:creationId xmlns:a16="http://schemas.microsoft.com/office/drawing/2014/main" id="{F249DDBE-264C-4A8E-92F7-38571D572285}"/>
            </a:ext>
          </a:extLst>
        </xdr:cNvPr>
        <xdr:cNvSpPr/>
      </xdr:nvSpPr>
      <xdr:spPr>
        <a:xfrm>
          <a:off x="869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38100</xdr:rowOff>
    </xdr:from>
    <xdr:to>
      <xdr:col>50</xdr:col>
      <xdr:colOff>114300</xdr:colOff>
      <xdr:row>84</xdr:row>
      <xdr:rowOff>38100</xdr:rowOff>
    </xdr:to>
    <xdr:cxnSp macro="">
      <xdr:nvCxnSpPr>
        <xdr:cNvPr id="343" name="直線コネクタ 342">
          <a:extLst>
            <a:ext uri="{FF2B5EF4-FFF2-40B4-BE49-F238E27FC236}">
              <a16:creationId xmlns:a16="http://schemas.microsoft.com/office/drawing/2014/main" id="{2FAD3B7A-6379-4620-B00D-E36F7F485918}"/>
            </a:ext>
          </a:extLst>
        </xdr:cNvPr>
        <xdr:cNvCxnSpPr/>
      </xdr:nvCxnSpPr>
      <xdr:spPr>
        <a:xfrm>
          <a:off x="8750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158750</xdr:rowOff>
    </xdr:from>
    <xdr:to>
      <xdr:col>41</xdr:col>
      <xdr:colOff>101600</xdr:colOff>
      <xdr:row>84</xdr:row>
      <xdr:rowOff>88900</xdr:rowOff>
    </xdr:to>
    <xdr:sp macro="" textlink="">
      <xdr:nvSpPr>
        <xdr:cNvPr id="344" name="楕円 343">
          <a:extLst>
            <a:ext uri="{FF2B5EF4-FFF2-40B4-BE49-F238E27FC236}">
              <a16:creationId xmlns:a16="http://schemas.microsoft.com/office/drawing/2014/main" id="{26BB34D8-855E-486B-A33C-E13E15AE5484}"/>
            </a:ext>
          </a:extLst>
        </xdr:cNvPr>
        <xdr:cNvSpPr/>
      </xdr:nvSpPr>
      <xdr:spPr>
        <a:xfrm>
          <a:off x="7810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38100</xdr:rowOff>
    </xdr:from>
    <xdr:to>
      <xdr:col>45</xdr:col>
      <xdr:colOff>177800</xdr:colOff>
      <xdr:row>84</xdr:row>
      <xdr:rowOff>38100</xdr:rowOff>
    </xdr:to>
    <xdr:cxnSp macro="">
      <xdr:nvCxnSpPr>
        <xdr:cNvPr id="345" name="直線コネクタ 344">
          <a:extLst>
            <a:ext uri="{FF2B5EF4-FFF2-40B4-BE49-F238E27FC236}">
              <a16:creationId xmlns:a16="http://schemas.microsoft.com/office/drawing/2014/main" id="{A4B4C78B-BE4B-4AB3-AD89-15694D576457}"/>
            </a:ext>
          </a:extLst>
        </xdr:cNvPr>
        <xdr:cNvCxnSpPr/>
      </xdr:nvCxnSpPr>
      <xdr:spPr>
        <a:xfrm>
          <a:off x="7861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158750</xdr:rowOff>
    </xdr:from>
    <xdr:to>
      <xdr:col>36</xdr:col>
      <xdr:colOff>165100</xdr:colOff>
      <xdr:row>84</xdr:row>
      <xdr:rowOff>88900</xdr:rowOff>
    </xdr:to>
    <xdr:sp macro="" textlink="">
      <xdr:nvSpPr>
        <xdr:cNvPr id="346" name="楕円 345">
          <a:extLst>
            <a:ext uri="{FF2B5EF4-FFF2-40B4-BE49-F238E27FC236}">
              <a16:creationId xmlns:a16="http://schemas.microsoft.com/office/drawing/2014/main" id="{B7E35DED-014A-4587-B62F-953D28262AC2}"/>
            </a:ext>
          </a:extLst>
        </xdr:cNvPr>
        <xdr:cNvSpPr/>
      </xdr:nvSpPr>
      <xdr:spPr>
        <a:xfrm>
          <a:off x="6921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38100</xdr:rowOff>
    </xdr:from>
    <xdr:to>
      <xdr:col>41</xdr:col>
      <xdr:colOff>50800</xdr:colOff>
      <xdr:row>84</xdr:row>
      <xdr:rowOff>38100</xdr:rowOff>
    </xdr:to>
    <xdr:cxnSp macro="">
      <xdr:nvCxnSpPr>
        <xdr:cNvPr id="347" name="直線コネクタ 346">
          <a:extLst>
            <a:ext uri="{FF2B5EF4-FFF2-40B4-BE49-F238E27FC236}">
              <a16:creationId xmlns:a16="http://schemas.microsoft.com/office/drawing/2014/main" id="{726AD0E7-58DC-40D0-8374-015EBCB83E84}"/>
            </a:ext>
          </a:extLst>
        </xdr:cNvPr>
        <xdr:cNvCxnSpPr/>
      </xdr:nvCxnSpPr>
      <xdr:spPr>
        <a:xfrm>
          <a:off x="6972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122572</xdr:rowOff>
    </xdr:from>
    <xdr:ext cx="469744" cy="259045"/>
    <xdr:sp macro="" textlink="">
      <xdr:nvSpPr>
        <xdr:cNvPr id="348" name="n_1aveValue【福祉施設】&#10;一人当たり面積">
          <a:extLst>
            <a:ext uri="{FF2B5EF4-FFF2-40B4-BE49-F238E27FC236}">
              <a16:creationId xmlns:a16="http://schemas.microsoft.com/office/drawing/2014/main" id="{DE0880F7-36A1-43FE-BD38-E620AB17EE1F}"/>
            </a:ext>
          </a:extLst>
        </xdr:cNvPr>
        <xdr:cNvSpPr txBox="1"/>
      </xdr:nvSpPr>
      <xdr:spPr>
        <a:xfrm>
          <a:off x="93917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49" name="n_2aveValue【福祉施設】&#10;一人当たり面積">
          <a:extLst>
            <a:ext uri="{FF2B5EF4-FFF2-40B4-BE49-F238E27FC236}">
              <a16:creationId xmlns:a16="http://schemas.microsoft.com/office/drawing/2014/main" id="{0F2C499B-B29C-4CF4-8C1A-5F1E14DB662B}"/>
            </a:ext>
          </a:extLst>
        </xdr:cNvPr>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50" name="n_3aveValue【福祉施設】&#10;一人当たり面積">
          <a:extLst>
            <a:ext uri="{FF2B5EF4-FFF2-40B4-BE49-F238E27FC236}">
              <a16:creationId xmlns:a16="http://schemas.microsoft.com/office/drawing/2014/main" id="{29271D9E-2510-47D5-9D71-83F8B524D0CA}"/>
            </a:ext>
          </a:extLst>
        </xdr:cNvPr>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168291</xdr:rowOff>
    </xdr:from>
    <xdr:ext cx="469744" cy="259045"/>
    <xdr:sp macro="" textlink="">
      <xdr:nvSpPr>
        <xdr:cNvPr id="351" name="n_4aveValue【福祉施設】&#10;一人当たり面積">
          <a:extLst>
            <a:ext uri="{FF2B5EF4-FFF2-40B4-BE49-F238E27FC236}">
              <a16:creationId xmlns:a16="http://schemas.microsoft.com/office/drawing/2014/main" id="{A60B1C45-83EA-402D-834D-A9DB0C414E6D}"/>
            </a:ext>
          </a:extLst>
        </xdr:cNvPr>
        <xdr:cNvSpPr txBox="1"/>
      </xdr:nvSpPr>
      <xdr:spPr>
        <a:xfrm>
          <a:off x="6737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80027</xdr:rowOff>
    </xdr:from>
    <xdr:ext cx="469744" cy="259045"/>
    <xdr:sp macro="" textlink="">
      <xdr:nvSpPr>
        <xdr:cNvPr id="352" name="n_1mainValue【福祉施設】&#10;一人当たり面積">
          <a:extLst>
            <a:ext uri="{FF2B5EF4-FFF2-40B4-BE49-F238E27FC236}">
              <a16:creationId xmlns:a16="http://schemas.microsoft.com/office/drawing/2014/main" id="{A43C942E-62F0-4F9F-83F8-1CE156390402}"/>
            </a:ext>
          </a:extLst>
        </xdr:cNvPr>
        <xdr:cNvSpPr txBox="1"/>
      </xdr:nvSpPr>
      <xdr:spPr>
        <a:xfrm>
          <a:off x="9391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80027</xdr:rowOff>
    </xdr:from>
    <xdr:ext cx="469744" cy="259045"/>
    <xdr:sp macro="" textlink="">
      <xdr:nvSpPr>
        <xdr:cNvPr id="353" name="n_2mainValue【福祉施設】&#10;一人当たり面積">
          <a:extLst>
            <a:ext uri="{FF2B5EF4-FFF2-40B4-BE49-F238E27FC236}">
              <a16:creationId xmlns:a16="http://schemas.microsoft.com/office/drawing/2014/main" id="{0207ACC2-AE36-4147-879C-081EC945FD5B}"/>
            </a:ext>
          </a:extLst>
        </xdr:cNvPr>
        <xdr:cNvSpPr txBox="1"/>
      </xdr:nvSpPr>
      <xdr:spPr>
        <a:xfrm>
          <a:off x="8515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80027</xdr:rowOff>
    </xdr:from>
    <xdr:ext cx="469744" cy="259045"/>
    <xdr:sp macro="" textlink="">
      <xdr:nvSpPr>
        <xdr:cNvPr id="354" name="n_3mainValue【福祉施設】&#10;一人当たり面積">
          <a:extLst>
            <a:ext uri="{FF2B5EF4-FFF2-40B4-BE49-F238E27FC236}">
              <a16:creationId xmlns:a16="http://schemas.microsoft.com/office/drawing/2014/main" id="{E713E4B1-B5AE-4EAC-AC69-E4EFAC46B6DC}"/>
            </a:ext>
          </a:extLst>
        </xdr:cNvPr>
        <xdr:cNvSpPr txBox="1"/>
      </xdr:nvSpPr>
      <xdr:spPr>
        <a:xfrm>
          <a:off x="7626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80027</xdr:rowOff>
    </xdr:from>
    <xdr:ext cx="469744" cy="259045"/>
    <xdr:sp macro="" textlink="">
      <xdr:nvSpPr>
        <xdr:cNvPr id="355" name="n_4mainValue【福祉施設】&#10;一人当たり面積">
          <a:extLst>
            <a:ext uri="{FF2B5EF4-FFF2-40B4-BE49-F238E27FC236}">
              <a16:creationId xmlns:a16="http://schemas.microsoft.com/office/drawing/2014/main" id="{A3AA1C1B-1A6C-41EE-AF71-C1B2F8C9DCE4}"/>
            </a:ext>
          </a:extLst>
        </xdr:cNvPr>
        <xdr:cNvSpPr txBox="1"/>
      </xdr:nvSpPr>
      <xdr:spPr>
        <a:xfrm>
          <a:off x="6737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a:extLst>
            <a:ext uri="{FF2B5EF4-FFF2-40B4-BE49-F238E27FC236}">
              <a16:creationId xmlns:a16="http://schemas.microsoft.com/office/drawing/2014/main" id="{6C6B02A9-C288-4A8B-B600-A3EC4876DE5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a:extLst>
            <a:ext uri="{FF2B5EF4-FFF2-40B4-BE49-F238E27FC236}">
              <a16:creationId xmlns:a16="http://schemas.microsoft.com/office/drawing/2014/main" id="{78D60343-1C15-4B45-9C96-5FDFADA0FA8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a:extLst>
            <a:ext uri="{FF2B5EF4-FFF2-40B4-BE49-F238E27FC236}">
              <a16:creationId xmlns:a16="http://schemas.microsoft.com/office/drawing/2014/main" id="{26016F80-3229-4AD5-8264-441E8868BDA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a:extLst>
            <a:ext uri="{FF2B5EF4-FFF2-40B4-BE49-F238E27FC236}">
              <a16:creationId xmlns:a16="http://schemas.microsoft.com/office/drawing/2014/main" id="{6EB3C3E6-66E7-48C2-9B22-768532D7FC6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a:extLst>
            <a:ext uri="{FF2B5EF4-FFF2-40B4-BE49-F238E27FC236}">
              <a16:creationId xmlns:a16="http://schemas.microsoft.com/office/drawing/2014/main" id="{4666EF1A-F8B3-43E4-A226-8ADFCDC4046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a:extLst>
            <a:ext uri="{FF2B5EF4-FFF2-40B4-BE49-F238E27FC236}">
              <a16:creationId xmlns:a16="http://schemas.microsoft.com/office/drawing/2014/main" id="{95990903-EF71-4F06-A0CB-AD4C05FA7C5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a:extLst>
            <a:ext uri="{FF2B5EF4-FFF2-40B4-BE49-F238E27FC236}">
              <a16:creationId xmlns:a16="http://schemas.microsoft.com/office/drawing/2014/main" id="{4E003EE4-EA58-4900-BB2F-CAC2B1D8817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a:extLst>
            <a:ext uri="{FF2B5EF4-FFF2-40B4-BE49-F238E27FC236}">
              <a16:creationId xmlns:a16="http://schemas.microsoft.com/office/drawing/2014/main" id="{68B6527F-F843-4867-91F2-D5CAB112DDA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4" name="テキスト ボックス 363">
          <a:extLst>
            <a:ext uri="{FF2B5EF4-FFF2-40B4-BE49-F238E27FC236}">
              <a16:creationId xmlns:a16="http://schemas.microsoft.com/office/drawing/2014/main" id="{EE6E07C4-65F2-482D-9953-7F0B2A5CE00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5" name="直線コネクタ 364">
          <a:extLst>
            <a:ext uri="{FF2B5EF4-FFF2-40B4-BE49-F238E27FC236}">
              <a16:creationId xmlns:a16="http://schemas.microsoft.com/office/drawing/2014/main" id="{28D103EF-4803-43C8-BE25-B53DDC2DAE0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6" name="テキスト ボックス 365">
          <a:extLst>
            <a:ext uri="{FF2B5EF4-FFF2-40B4-BE49-F238E27FC236}">
              <a16:creationId xmlns:a16="http://schemas.microsoft.com/office/drawing/2014/main" id="{BCB99342-25AA-4F58-9A0D-C2D2A01AC28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7" name="直線コネクタ 366">
          <a:extLst>
            <a:ext uri="{FF2B5EF4-FFF2-40B4-BE49-F238E27FC236}">
              <a16:creationId xmlns:a16="http://schemas.microsoft.com/office/drawing/2014/main" id="{567BFFBC-4AFC-448C-B2A9-BB4476FB4DA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8" name="テキスト ボックス 367">
          <a:extLst>
            <a:ext uri="{FF2B5EF4-FFF2-40B4-BE49-F238E27FC236}">
              <a16:creationId xmlns:a16="http://schemas.microsoft.com/office/drawing/2014/main" id="{F8C103B1-ADE4-4A97-921D-14C74BF6D1B5}"/>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9" name="直線コネクタ 368">
          <a:extLst>
            <a:ext uri="{FF2B5EF4-FFF2-40B4-BE49-F238E27FC236}">
              <a16:creationId xmlns:a16="http://schemas.microsoft.com/office/drawing/2014/main" id="{6E82E901-B4F4-401C-93A9-5830BFFAC9F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0" name="テキスト ボックス 369">
          <a:extLst>
            <a:ext uri="{FF2B5EF4-FFF2-40B4-BE49-F238E27FC236}">
              <a16:creationId xmlns:a16="http://schemas.microsoft.com/office/drawing/2014/main" id="{DC606F42-5666-4EC7-9414-1A3FA906220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1" name="直線コネクタ 370">
          <a:extLst>
            <a:ext uri="{FF2B5EF4-FFF2-40B4-BE49-F238E27FC236}">
              <a16:creationId xmlns:a16="http://schemas.microsoft.com/office/drawing/2014/main" id="{55BC65AD-1362-4BED-91C6-0A0C168FA64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2" name="テキスト ボックス 371">
          <a:extLst>
            <a:ext uri="{FF2B5EF4-FFF2-40B4-BE49-F238E27FC236}">
              <a16:creationId xmlns:a16="http://schemas.microsoft.com/office/drawing/2014/main" id="{E844F74F-A1E4-4993-A101-38650DAB74F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3" name="直線コネクタ 372">
          <a:extLst>
            <a:ext uri="{FF2B5EF4-FFF2-40B4-BE49-F238E27FC236}">
              <a16:creationId xmlns:a16="http://schemas.microsoft.com/office/drawing/2014/main" id="{DC8B5551-4CFF-43F1-BCCE-56772624FEC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4" name="テキスト ボックス 373">
          <a:extLst>
            <a:ext uri="{FF2B5EF4-FFF2-40B4-BE49-F238E27FC236}">
              <a16:creationId xmlns:a16="http://schemas.microsoft.com/office/drawing/2014/main" id="{F1E40BE2-0C55-4358-A629-28BE98E019C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5" name="直線コネクタ 374">
          <a:extLst>
            <a:ext uri="{FF2B5EF4-FFF2-40B4-BE49-F238E27FC236}">
              <a16:creationId xmlns:a16="http://schemas.microsoft.com/office/drawing/2014/main" id="{BE78F326-BF8B-4485-AC1A-289A38CFB90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76" name="テキスト ボックス 375">
          <a:extLst>
            <a:ext uri="{FF2B5EF4-FFF2-40B4-BE49-F238E27FC236}">
              <a16:creationId xmlns:a16="http://schemas.microsoft.com/office/drawing/2014/main" id="{098A683F-2721-4E18-B74E-0858D253752C}"/>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a:extLst>
            <a:ext uri="{FF2B5EF4-FFF2-40B4-BE49-F238E27FC236}">
              <a16:creationId xmlns:a16="http://schemas.microsoft.com/office/drawing/2014/main" id="{54CC0E90-DFCF-4F77-9D0C-6FFE7D610EB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市民会館】&#10;有形固定資産減価償却率グラフ枠">
          <a:extLst>
            <a:ext uri="{FF2B5EF4-FFF2-40B4-BE49-F238E27FC236}">
              <a16:creationId xmlns:a16="http://schemas.microsoft.com/office/drawing/2014/main" id="{3C033C98-5623-454D-9EF9-0537250EC0A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79" name="直線コネクタ 378">
          <a:extLst>
            <a:ext uri="{FF2B5EF4-FFF2-40B4-BE49-F238E27FC236}">
              <a16:creationId xmlns:a16="http://schemas.microsoft.com/office/drawing/2014/main" id="{E86FF036-939D-4D5E-951F-5519813E2403}"/>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80" name="【市民会館】&#10;有形固定資産減価償却率最小値テキスト">
          <a:extLst>
            <a:ext uri="{FF2B5EF4-FFF2-40B4-BE49-F238E27FC236}">
              <a16:creationId xmlns:a16="http://schemas.microsoft.com/office/drawing/2014/main" id="{141C7EDA-9AC3-4432-94E5-39BE0273B834}"/>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81" name="直線コネクタ 380">
          <a:extLst>
            <a:ext uri="{FF2B5EF4-FFF2-40B4-BE49-F238E27FC236}">
              <a16:creationId xmlns:a16="http://schemas.microsoft.com/office/drawing/2014/main" id="{0639FA70-6CDB-4FF3-8D14-7D0CD408209B}"/>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82" name="【市民会館】&#10;有形固定資産減価償却率最大値テキスト">
          <a:extLst>
            <a:ext uri="{FF2B5EF4-FFF2-40B4-BE49-F238E27FC236}">
              <a16:creationId xmlns:a16="http://schemas.microsoft.com/office/drawing/2014/main" id="{E3FF8367-C2EF-41E4-AB23-48FC12B89BC7}"/>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83" name="直線コネクタ 382">
          <a:extLst>
            <a:ext uri="{FF2B5EF4-FFF2-40B4-BE49-F238E27FC236}">
              <a16:creationId xmlns:a16="http://schemas.microsoft.com/office/drawing/2014/main" id="{077F850E-FF9C-4007-A172-A57CCCD607B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5097</xdr:rowOff>
    </xdr:from>
    <xdr:ext cx="405111" cy="259045"/>
    <xdr:sp macro="" textlink="">
      <xdr:nvSpPr>
        <xdr:cNvPr id="384" name="【市民会館】&#10;有形固定資産減価償却率平均値テキスト">
          <a:extLst>
            <a:ext uri="{FF2B5EF4-FFF2-40B4-BE49-F238E27FC236}">
              <a16:creationId xmlns:a16="http://schemas.microsoft.com/office/drawing/2014/main" id="{C35E0D37-7442-4E69-BEE8-AB8BADD410F2}"/>
            </a:ext>
          </a:extLst>
        </xdr:cNvPr>
        <xdr:cNvSpPr txBox="1"/>
      </xdr:nvSpPr>
      <xdr:spPr>
        <a:xfrm>
          <a:off x="4673600" y="17835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385" name="フローチャート: 判断 384">
          <a:extLst>
            <a:ext uri="{FF2B5EF4-FFF2-40B4-BE49-F238E27FC236}">
              <a16:creationId xmlns:a16="http://schemas.microsoft.com/office/drawing/2014/main" id="{A49FF8AD-FD9D-4581-AE93-96342A3982F5}"/>
            </a:ext>
          </a:extLst>
        </xdr:cNvPr>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386" name="フローチャート: 判断 385">
          <a:extLst>
            <a:ext uri="{FF2B5EF4-FFF2-40B4-BE49-F238E27FC236}">
              <a16:creationId xmlns:a16="http://schemas.microsoft.com/office/drawing/2014/main" id="{5B118C14-598C-40D5-B2B1-3B589046E59D}"/>
            </a:ext>
          </a:extLst>
        </xdr:cNvPr>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387" name="フローチャート: 判断 386">
          <a:extLst>
            <a:ext uri="{FF2B5EF4-FFF2-40B4-BE49-F238E27FC236}">
              <a16:creationId xmlns:a16="http://schemas.microsoft.com/office/drawing/2014/main" id="{3D961058-CDE4-404E-AAA4-99D251B2F0FD}"/>
            </a:ext>
          </a:extLst>
        </xdr:cNvPr>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388" name="フローチャート: 判断 387">
          <a:extLst>
            <a:ext uri="{FF2B5EF4-FFF2-40B4-BE49-F238E27FC236}">
              <a16:creationId xmlns:a16="http://schemas.microsoft.com/office/drawing/2014/main" id="{32DCB8A8-5B68-49D4-B318-D23F089338D0}"/>
            </a:ext>
          </a:extLst>
        </xdr:cNvPr>
        <xdr:cNvSpPr/>
      </xdr:nvSpPr>
      <xdr:spPr>
        <a:xfrm>
          <a:off x="19685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389" name="フローチャート: 判断 388">
          <a:extLst>
            <a:ext uri="{FF2B5EF4-FFF2-40B4-BE49-F238E27FC236}">
              <a16:creationId xmlns:a16="http://schemas.microsoft.com/office/drawing/2014/main" id="{5E4A733A-537D-48A6-B580-4D5E56F2AF18}"/>
            </a:ext>
          </a:extLst>
        </xdr:cNvPr>
        <xdr:cNvSpPr/>
      </xdr:nvSpPr>
      <xdr:spPr>
        <a:xfrm>
          <a:off x="1079500" y="1781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45F8FEE5-3638-41F7-99FD-88D3AAB8332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701E824A-F9E8-4A93-844F-B86FFA9DF16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EF0D2420-EDA9-4F44-BDAD-FD3BC7E1281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71428FB7-8C6C-4631-9835-797CBCF80AD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75A4BD53-F701-4C4D-B99C-E01518F6908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127000</xdr:rowOff>
    </xdr:from>
    <xdr:to>
      <xdr:col>20</xdr:col>
      <xdr:colOff>38100</xdr:colOff>
      <xdr:row>103</xdr:row>
      <xdr:rowOff>57150</xdr:rowOff>
    </xdr:to>
    <xdr:sp macro="" textlink="">
      <xdr:nvSpPr>
        <xdr:cNvPr id="395" name="楕円 394">
          <a:extLst>
            <a:ext uri="{FF2B5EF4-FFF2-40B4-BE49-F238E27FC236}">
              <a16:creationId xmlns:a16="http://schemas.microsoft.com/office/drawing/2014/main" id="{B0CC54A4-A61E-4AD0-95C4-BCC341FC9784}"/>
            </a:ext>
          </a:extLst>
        </xdr:cNvPr>
        <xdr:cNvSpPr/>
      </xdr:nvSpPr>
      <xdr:spPr>
        <a:xfrm>
          <a:off x="3746500" y="1761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109220</xdr:rowOff>
    </xdr:from>
    <xdr:to>
      <xdr:col>15</xdr:col>
      <xdr:colOff>101600</xdr:colOff>
      <xdr:row>103</xdr:row>
      <xdr:rowOff>39370</xdr:rowOff>
    </xdr:to>
    <xdr:sp macro="" textlink="">
      <xdr:nvSpPr>
        <xdr:cNvPr id="396" name="楕円 395">
          <a:extLst>
            <a:ext uri="{FF2B5EF4-FFF2-40B4-BE49-F238E27FC236}">
              <a16:creationId xmlns:a16="http://schemas.microsoft.com/office/drawing/2014/main" id="{9EAB557B-CB87-47F2-89B4-48B7D815A731}"/>
            </a:ext>
          </a:extLst>
        </xdr:cNvPr>
        <xdr:cNvSpPr/>
      </xdr:nvSpPr>
      <xdr:spPr>
        <a:xfrm>
          <a:off x="28575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160020</xdr:rowOff>
    </xdr:from>
    <xdr:to>
      <xdr:col>19</xdr:col>
      <xdr:colOff>177800</xdr:colOff>
      <xdr:row>103</xdr:row>
      <xdr:rowOff>6350</xdr:rowOff>
    </xdr:to>
    <xdr:cxnSp macro="">
      <xdr:nvCxnSpPr>
        <xdr:cNvPr id="397" name="直線コネクタ 396">
          <a:extLst>
            <a:ext uri="{FF2B5EF4-FFF2-40B4-BE49-F238E27FC236}">
              <a16:creationId xmlns:a16="http://schemas.microsoft.com/office/drawing/2014/main" id="{D572ED17-1453-439C-BFE1-E1F321DE4662}"/>
            </a:ext>
          </a:extLst>
        </xdr:cNvPr>
        <xdr:cNvCxnSpPr/>
      </xdr:nvCxnSpPr>
      <xdr:spPr>
        <a:xfrm>
          <a:off x="2908300" y="1764792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81280</xdr:rowOff>
    </xdr:from>
    <xdr:to>
      <xdr:col>10</xdr:col>
      <xdr:colOff>165100</xdr:colOff>
      <xdr:row>103</xdr:row>
      <xdr:rowOff>11430</xdr:rowOff>
    </xdr:to>
    <xdr:sp macro="" textlink="">
      <xdr:nvSpPr>
        <xdr:cNvPr id="398" name="楕円 397">
          <a:extLst>
            <a:ext uri="{FF2B5EF4-FFF2-40B4-BE49-F238E27FC236}">
              <a16:creationId xmlns:a16="http://schemas.microsoft.com/office/drawing/2014/main" id="{3609E708-1D1F-4DDD-AB38-5CD74151A9CD}"/>
            </a:ext>
          </a:extLst>
        </xdr:cNvPr>
        <xdr:cNvSpPr/>
      </xdr:nvSpPr>
      <xdr:spPr>
        <a:xfrm>
          <a:off x="1968500" y="1756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132080</xdr:rowOff>
    </xdr:from>
    <xdr:to>
      <xdr:col>15</xdr:col>
      <xdr:colOff>50800</xdr:colOff>
      <xdr:row>102</xdr:row>
      <xdr:rowOff>160020</xdr:rowOff>
    </xdr:to>
    <xdr:cxnSp macro="">
      <xdr:nvCxnSpPr>
        <xdr:cNvPr id="399" name="直線コネクタ 398">
          <a:extLst>
            <a:ext uri="{FF2B5EF4-FFF2-40B4-BE49-F238E27FC236}">
              <a16:creationId xmlns:a16="http://schemas.microsoft.com/office/drawing/2014/main" id="{C548F299-2D33-43BA-AADD-02311B19A6EC}"/>
            </a:ext>
          </a:extLst>
        </xdr:cNvPr>
        <xdr:cNvCxnSpPr/>
      </xdr:nvCxnSpPr>
      <xdr:spPr>
        <a:xfrm>
          <a:off x="2019300" y="176199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54611</xdr:rowOff>
    </xdr:from>
    <xdr:to>
      <xdr:col>6</xdr:col>
      <xdr:colOff>38100</xdr:colOff>
      <xdr:row>102</xdr:row>
      <xdr:rowOff>156211</xdr:rowOff>
    </xdr:to>
    <xdr:sp macro="" textlink="">
      <xdr:nvSpPr>
        <xdr:cNvPr id="400" name="楕円 399">
          <a:extLst>
            <a:ext uri="{FF2B5EF4-FFF2-40B4-BE49-F238E27FC236}">
              <a16:creationId xmlns:a16="http://schemas.microsoft.com/office/drawing/2014/main" id="{6D073391-041E-4742-8536-C425DE7829EB}"/>
            </a:ext>
          </a:extLst>
        </xdr:cNvPr>
        <xdr:cNvSpPr/>
      </xdr:nvSpPr>
      <xdr:spPr>
        <a:xfrm>
          <a:off x="1079500" y="1754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105411</xdr:rowOff>
    </xdr:from>
    <xdr:to>
      <xdr:col>10</xdr:col>
      <xdr:colOff>114300</xdr:colOff>
      <xdr:row>102</xdr:row>
      <xdr:rowOff>132080</xdr:rowOff>
    </xdr:to>
    <xdr:cxnSp macro="">
      <xdr:nvCxnSpPr>
        <xdr:cNvPr id="401" name="直線コネクタ 400">
          <a:extLst>
            <a:ext uri="{FF2B5EF4-FFF2-40B4-BE49-F238E27FC236}">
              <a16:creationId xmlns:a16="http://schemas.microsoft.com/office/drawing/2014/main" id="{F6A403B6-BE75-4093-8B46-1785B90BDBC1}"/>
            </a:ext>
          </a:extLst>
        </xdr:cNvPr>
        <xdr:cNvCxnSpPr/>
      </xdr:nvCxnSpPr>
      <xdr:spPr>
        <a:xfrm>
          <a:off x="1130300" y="175933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102888</xdr:rowOff>
    </xdr:from>
    <xdr:ext cx="405111" cy="259045"/>
    <xdr:sp macro="" textlink="">
      <xdr:nvSpPr>
        <xdr:cNvPr id="402" name="n_1aveValue【市民会館】&#10;有形固定資産減価償却率">
          <a:extLst>
            <a:ext uri="{FF2B5EF4-FFF2-40B4-BE49-F238E27FC236}">
              <a16:creationId xmlns:a16="http://schemas.microsoft.com/office/drawing/2014/main" id="{6739AD3F-B6CA-4263-AF89-8A282FE4884C}"/>
            </a:ext>
          </a:extLst>
        </xdr:cNvPr>
        <xdr:cNvSpPr txBox="1"/>
      </xdr:nvSpPr>
      <xdr:spPr>
        <a:xfrm>
          <a:off x="3582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87647</xdr:rowOff>
    </xdr:from>
    <xdr:ext cx="405111" cy="259045"/>
    <xdr:sp macro="" textlink="">
      <xdr:nvSpPr>
        <xdr:cNvPr id="403" name="n_2aveValue【市民会館】&#10;有形固定資産減価償却率">
          <a:extLst>
            <a:ext uri="{FF2B5EF4-FFF2-40B4-BE49-F238E27FC236}">
              <a16:creationId xmlns:a16="http://schemas.microsoft.com/office/drawing/2014/main" id="{49E440A5-A491-4D2C-A7D0-A1094BBC632A}"/>
            </a:ext>
          </a:extLst>
        </xdr:cNvPr>
        <xdr:cNvSpPr txBox="1"/>
      </xdr:nvSpPr>
      <xdr:spPr>
        <a:xfrm>
          <a:off x="27057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96538</xdr:rowOff>
    </xdr:from>
    <xdr:ext cx="405111" cy="259045"/>
    <xdr:sp macro="" textlink="">
      <xdr:nvSpPr>
        <xdr:cNvPr id="404" name="n_3aveValue【市民会館】&#10;有形固定資産減価償却率">
          <a:extLst>
            <a:ext uri="{FF2B5EF4-FFF2-40B4-BE49-F238E27FC236}">
              <a16:creationId xmlns:a16="http://schemas.microsoft.com/office/drawing/2014/main" id="{9A2D282A-6EC3-4772-BCE6-303F8E37570A}"/>
            </a:ext>
          </a:extLst>
        </xdr:cNvPr>
        <xdr:cNvSpPr txBox="1"/>
      </xdr:nvSpPr>
      <xdr:spPr>
        <a:xfrm>
          <a:off x="1816744" y="1792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78757</xdr:rowOff>
    </xdr:from>
    <xdr:ext cx="405111" cy="259045"/>
    <xdr:sp macro="" textlink="">
      <xdr:nvSpPr>
        <xdr:cNvPr id="405" name="n_4aveValue【市民会館】&#10;有形固定資産減価償却率">
          <a:extLst>
            <a:ext uri="{FF2B5EF4-FFF2-40B4-BE49-F238E27FC236}">
              <a16:creationId xmlns:a16="http://schemas.microsoft.com/office/drawing/2014/main" id="{03D7BA9F-11D6-41FF-A960-F631154CDF56}"/>
            </a:ext>
          </a:extLst>
        </xdr:cNvPr>
        <xdr:cNvSpPr txBox="1"/>
      </xdr:nvSpPr>
      <xdr:spPr>
        <a:xfrm>
          <a:off x="927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73677</xdr:rowOff>
    </xdr:from>
    <xdr:ext cx="405111" cy="259045"/>
    <xdr:sp macro="" textlink="">
      <xdr:nvSpPr>
        <xdr:cNvPr id="406" name="n_1mainValue【市民会館】&#10;有形固定資産減価償却率">
          <a:extLst>
            <a:ext uri="{FF2B5EF4-FFF2-40B4-BE49-F238E27FC236}">
              <a16:creationId xmlns:a16="http://schemas.microsoft.com/office/drawing/2014/main" id="{38D4EC8D-4C2B-40F6-860E-E1272F82F770}"/>
            </a:ext>
          </a:extLst>
        </xdr:cNvPr>
        <xdr:cNvSpPr txBox="1"/>
      </xdr:nvSpPr>
      <xdr:spPr>
        <a:xfrm>
          <a:off x="3582044" y="1739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55897</xdr:rowOff>
    </xdr:from>
    <xdr:ext cx="405111" cy="259045"/>
    <xdr:sp macro="" textlink="">
      <xdr:nvSpPr>
        <xdr:cNvPr id="407" name="n_2mainValue【市民会館】&#10;有形固定資産減価償却率">
          <a:extLst>
            <a:ext uri="{FF2B5EF4-FFF2-40B4-BE49-F238E27FC236}">
              <a16:creationId xmlns:a16="http://schemas.microsoft.com/office/drawing/2014/main" id="{FEFDBFBF-4236-4CD0-949E-F4DA634A5A0E}"/>
            </a:ext>
          </a:extLst>
        </xdr:cNvPr>
        <xdr:cNvSpPr txBox="1"/>
      </xdr:nvSpPr>
      <xdr:spPr>
        <a:xfrm>
          <a:off x="2705744" y="1737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27957</xdr:rowOff>
    </xdr:from>
    <xdr:ext cx="405111" cy="259045"/>
    <xdr:sp macro="" textlink="">
      <xdr:nvSpPr>
        <xdr:cNvPr id="408" name="n_3mainValue【市民会館】&#10;有形固定資産減価償却率">
          <a:extLst>
            <a:ext uri="{FF2B5EF4-FFF2-40B4-BE49-F238E27FC236}">
              <a16:creationId xmlns:a16="http://schemas.microsoft.com/office/drawing/2014/main" id="{06214639-988A-4E5C-94F2-5DE08F984216}"/>
            </a:ext>
          </a:extLst>
        </xdr:cNvPr>
        <xdr:cNvSpPr txBox="1"/>
      </xdr:nvSpPr>
      <xdr:spPr>
        <a:xfrm>
          <a:off x="1816744" y="1734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1288</xdr:rowOff>
    </xdr:from>
    <xdr:ext cx="405111" cy="259045"/>
    <xdr:sp macro="" textlink="">
      <xdr:nvSpPr>
        <xdr:cNvPr id="409" name="n_4mainValue【市民会館】&#10;有形固定資産減価償却率">
          <a:extLst>
            <a:ext uri="{FF2B5EF4-FFF2-40B4-BE49-F238E27FC236}">
              <a16:creationId xmlns:a16="http://schemas.microsoft.com/office/drawing/2014/main" id="{14BF42D8-6B42-4FD8-B5CE-DCD506F7B00B}"/>
            </a:ext>
          </a:extLst>
        </xdr:cNvPr>
        <xdr:cNvSpPr txBox="1"/>
      </xdr:nvSpPr>
      <xdr:spPr>
        <a:xfrm>
          <a:off x="927744" y="1731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a:extLst>
            <a:ext uri="{FF2B5EF4-FFF2-40B4-BE49-F238E27FC236}">
              <a16:creationId xmlns:a16="http://schemas.microsoft.com/office/drawing/2014/main" id="{AF45DF1E-DAFB-4CB9-B237-FB67AF79F94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a:extLst>
            <a:ext uri="{FF2B5EF4-FFF2-40B4-BE49-F238E27FC236}">
              <a16:creationId xmlns:a16="http://schemas.microsoft.com/office/drawing/2014/main" id="{C5FAC376-8550-4E6C-9152-115BE05C964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a:extLst>
            <a:ext uri="{FF2B5EF4-FFF2-40B4-BE49-F238E27FC236}">
              <a16:creationId xmlns:a16="http://schemas.microsoft.com/office/drawing/2014/main" id="{2AD30872-B6B3-411D-8583-B21DFE023BE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a:extLst>
            <a:ext uri="{FF2B5EF4-FFF2-40B4-BE49-F238E27FC236}">
              <a16:creationId xmlns:a16="http://schemas.microsoft.com/office/drawing/2014/main" id="{4D095C2C-B436-4988-B224-B1646FF46E7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a:extLst>
            <a:ext uri="{FF2B5EF4-FFF2-40B4-BE49-F238E27FC236}">
              <a16:creationId xmlns:a16="http://schemas.microsoft.com/office/drawing/2014/main" id="{9AF961F8-8780-4FE2-A10B-ED8893D78EA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a:extLst>
            <a:ext uri="{FF2B5EF4-FFF2-40B4-BE49-F238E27FC236}">
              <a16:creationId xmlns:a16="http://schemas.microsoft.com/office/drawing/2014/main" id="{5C6DD498-D438-4EA0-AD23-E5C43A746A7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a:extLst>
            <a:ext uri="{FF2B5EF4-FFF2-40B4-BE49-F238E27FC236}">
              <a16:creationId xmlns:a16="http://schemas.microsoft.com/office/drawing/2014/main" id="{2BAB5536-6B94-422D-BB64-0350E2C4AA7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a:extLst>
            <a:ext uri="{FF2B5EF4-FFF2-40B4-BE49-F238E27FC236}">
              <a16:creationId xmlns:a16="http://schemas.microsoft.com/office/drawing/2014/main" id="{E4373467-F14B-45BF-8540-15F46A77A62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a:extLst>
            <a:ext uri="{FF2B5EF4-FFF2-40B4-BE49-F238E27FC236}">
              <a16:creationId xmlns:a16="http://schemas.microsoft.com/office/drawing/2014/main" id="{AC28A6ED-9CE2-40AA-92D8-C85F08A7AD9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a:extLst>
            <a:ext uri="{FF2B5EF4-FFF2-40B4-BE49-F238E27FC236}">
              <a16:creationId xmlns:a16="http://schemas.microsoft.com/office/drawing/2014/main" id="{60497341-B686-4FF4-9A7F-4ABBDACF401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0" name="直線コネクタ 419">
          <a:extLst>
            <a:ext uri="{FF2B5EF4-FFF2-40B4-BE49-F238E27FC236}">
              <a16:creationId xmlns:a16="http://schemas.microsoft.com/office/drawing/2014/main" id="{7F0C41E7-3694-4D2D-8251-27CB2E4B64D8}"/>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1" name="テキスト ボックス 420">
          <a:extLst>
            <a:ext uri="{FF2B5EF4-FFF2-40B4-BE49-F238E27FC236}">
              <a16:creationId xmlns:a16="http://schemas.microsoft.com/office/drawing/2014/main" id="{B7869645-8F09-4D56-8C45-4BB8A7661A19}"/>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2" name="直線コネクタ 421">
          <a:extLst>
            <a:ext uri="{FF2B5EF4-FFF2-40B4-BE49-F238E27FC236}">
              <a16:creationId xmlns:a16="http://schemas.microsoft.com/office/drawing/2014/main" id="{A6F0F9C1-0E1B-4258-BE03-5C57A2D3787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23" name="テキスト ボックス 422">
          <a:extLst>
            <a:ext uri="{FF2B5EF4-FFF2-40B4-BE49-F238E27FC236}">
              <a16:creationId xmlns:a16="http://schemas.microsoft.com/office/drawing/2014/main" id="{D84D5BCE-6091-40B0-91AA-144AEEB26E5A}"/>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4" name="直線コネクタ 423">
          <a:extLst>
            <a:ext uri="{FF2B5EF4-FFF2-40B4-BE49-F238E27FC236}">
              <a16:creationId xmlns:a16="http://schemas.microsoft.com/office/drawing/2014/main" id="{5321BFCD-FED4-4616-8C37-36BA60742B7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25" name="テキスト ボックス 424">
          <a:extLst>
            <a:ext uri="{FF2B5EF4-FFF2-40B4-BE49-F238E27FC236}">
              <a16:creationId xmlns:a16="http://schemas.microsoft.com/office/drawing/2014/main" id="{3BF67A19-28E1-4E16-9B7A-BF7303DFE77C}"/>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6" name="直線コネクタ 425">
          <a:extLst>
            <a:ext uri="{FF2B5EF4-FFF2-40B4-BE49-F238E27FC236}">
              <a16:creationId xmlns:a16="http://schemas.microsoft.com/office/drawing/2014/main" id="{1F657D33-AE6D-46A6-AE9E-C1919D41CA4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27" name="テキスト ボックス 426">
          <a:extLst>
            <a:ext uri="{FF2B5EF4-FFF2-40B4-BE49-F238E27FC236}">
              <a16:creationId xmlns:a16="http://schemas.microsoft.com/office/drawing/2014/main" id="{53BBA718-29B1-4EF5-8A53-B6827B9257A2}"/>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8" name="直線コネクタ 427">
          <a:extLst>
            <a:ext uri="{FF2B5EF4-FFF2-40B4-BE49-F238E27FC236}">
              <a16:creationId xmlns:a16="http://schemas.microsoft.com/office/drawing/2014/main" id="{6AD97D61-52D8-49A6-A99E-3D06079F10F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9" name="テキスト ボックス 428">
          <a:extLst>
            <a:ext uri="{FF2B5EF4-FFF2-40B4-BE49-F238E27FC236}">
              <a16:creationId xmlns:a16="http://schemas.microsoft.com/office/drawing/2014/main" id="{9A7453C1-FA77-4A9F-8062-3F04F4933FB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0" name="【市民会館】&#10;一人当たり面積グラフ枠">
          <a:extLst>
            <a:ext uri="{FF2B5EF4-FFF2-40B4-BE49-F238E27FC236}">
              <a16:creationId xmlns:a16="http://schemas.microsoft.com/office/drawing/2014/main" id="{741B4C52-3C87-4379-8B3D-D35C4BEA28E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31" name="直線コネクタ 430">
          <a:extLst>
            <a:ext uri="{FF2B5EF4-FFF2-40B4-BE49-F238E27FC236}">
              <a16:creationId xmlns:a16="http://schemas.microsoft.com/office/drawing/2014/main" id="{B5AFE6E3-AEA1-4974-88FC-40363F316F58}"/>
            </a:ext>
          </a:extLst>
        </xdr:cNvPr>
        <xdr:cNvCxnSpPr/>
      </xdr:nvCxnSpPr>
      <xdr:spPr>
        <a:xfrm flipV="1">
          <a:off x="1047686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32" name="【市民会館】&#10;一人当たり面積最小値テキスト">
          <a:extLst>
            <a:ext uri="{FF2B5EF4-FFF2-40B4-BE49-F238E27FC236}">
              <a16:creationId xmlns:a16="http://schemas.microsoft.com/office/drawing/2014/main" id="{C242D500-82BA-44F0-9894-092EBC80A6B1}"/>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33" name="直線コネクタ 432">
          <a:extLst>
            <a:ext uri="{FF2B5EF4-FFF2-40B4-BE49-F238E27FC236}">
              <a16:creationId xmlns:a16="http://schemas.microsoft.com/office/drawing/2014/main" id="{B176BED9-8130-45EF-B3D8-2CAFF1BEC895}"/>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34" name="【市民会館】&#10;一人当たり面積最大値テキスト">
          <a:extLst>
            <a:ext uri="{FF2B5EF4-FFF2-40B4-BE49-F238E27FC236}">
              <a16:creationId xmlns:a16="http://schemas.microsoft.com/office/drawing/2014/main" id="{B32AB41C-1FC0-4E67-8B8A-04A81EE6DED7}"/>
            </a:ext>
          </a:extLst>
        </xdr:cNvPr>
        <xdr:cNvSpPr txBox="1"/>
      </xdr:nvSpPr>
      <xdr:spPr>
        <a:xfrm>
          <a:off x="1051560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35" name="直線コネクタ 434">
          <a:extLst>
            <a:ext uri="{FF2B5EF4-FFF2-40B4-BE49-F238E27FC236}">
              <a16:creationId xmlns:a16="http://schemas.microsoft.com/office/drawing/2014/main" id="{9E2971B3-1A04-4E04-9179-B58AC79DC2C0}"/>
            </a:ext>
          </a:extLst>
        </xdr:cNvPr>
        <xdr:cNvCxnSpPr/>
      </xdr:nvCxnSpPr>
      <xdr:spPr>
        <a:xfrm>
          <a:off x="10388600" y="1739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70121</xdr:rowOff>
    </xdr:from>
    <xdr:ext cx="469744" cy="259045"/>
    <xdr:sp macro="" textlink="">
      <xdr:nvSpPr>
        <xdr:cNvPr id="436" name="【市民会館】&#10;一人当たり面積平均値テキスト">
          <a:extLst>
            <a:ext uri="{FF2B5EF4-FFF2-40B4-BE49-F238E27FC236}">
              <a16:creationId xmlns:a16="http://schemas.microsoft.com/office/drawing/2014/main" id="{EAD874A3-2641-45C1-A729-1CC3DA95FEB3}"/>
            </a:ext>
          </a:extLst>
        </xdr:cNvPr>
        <xdr:cNvSpPr txBox="1"/>
      </xdr:nvSpPr>
      <xdr:spPr>
        <a:xfrm>
          <a:off x="10515600" y="18243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37" name="フローチャート: 判断 436">
          <a:extLst>
            <a:ext uri="{FF2B5EF4-FFF2-40B4-BE49-F238E27FC236}">
              <a16:creationId xmlns:a16="http://schemas.microsoft.com/office/drawing/2014/main" id="{7199F69B-2011-4DCC-90C8-4DF48779CD52}"/>
            </a:ext>
          </a:extLst>
        </xdr:cNvPr>
        <xdr:cNvSpPr/>
      </xdr:nvSpPr>
      <xdr:spPr>
        <a:xfrm>
          <a:off x="104267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38" name="フローチャート: 判断 437">
          <a:extLst>
            <a:ext uri="{FF2B5EF4-FFF2-40B4-BE49-F238E27FC236}">
              <a16:creationId xmlns:a16="http://schemas.microsoft.com/office/drawing/2014/main" id="{82C349E6-A991-4D98-8B31-701E07E6F866}"/>
            </a:ext>
          </a:extLst>
        </xdr:cNvPr>
        <xdr:cNvSpPr/>
      </xdr:nvSpPr>
      <xdr:spPr>
        <a:xfrm>
          <a:off x="9588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439" name="フローチャート: 判断 438">
          <a:extLst>
            <a:ext uri="{FF2B5EF4-FFF2-40B4-BE49-F238E27FC236}">
              <a16:creationId xmlns:a16="http://schemas.microsoft.com/office/drawing/2014/main" id="{77D064B8-4D7D-4644-AD2E-C40CD8F980C0}"/>
            </a:ext>
          </a:extLst>
        </xdr:cNvPr>
        <xdr:cNvSpPr/>
      </xdr:nvSpPr>
      <xdr:spPr>
        <a:xfrm>
          <a:off x="86995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40" name="フローチャート: 判断 439">
          <a:extLst>
            <a:ext uri="{FF2B5EF4-FFF2-40B4-BE49-F238E27FC236}">
              <a16:creationId xmlns:a16="http://schemas.microsoft.com/office/drawing/2014/main" id="{19E54D36-09A6-4E67-9224-0CA99FFF85C6}"/>
            </a:ext>
          </a:extLst>
        </xdr:cNvPr>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441" name="フローチャート: 判断 440">
          <a:extLst>
            <a:ext uri="{FF2B5EF4-FFF2-40B4-BE49-F238E27FC236}">
              <a16:creationId xmlns:a16="http://schemas.microsoft.com/office/drawing/2014/main" id="{59E1B7B7-C63E-478B-8643-D6DC69B46797}"/>
            </a:ext>
          </a:extLst>
        </xdr:cNvPr>
        <xdr:cNvSpPr/>
      </xdr:nvSpPr>
      <xdr:spPr>
        <a:xfrm>
          <a:off x="6921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FB77D34E-D164-47C3-B36F-91484FF8ADE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078A9726-AE4B-4C68-9DCC-C8D0639F2CD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D3F556ED-14E9-4F5C-AE56-4855B1191AF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CD72366B-4FCA-42F3-BFC0-EFE51D78676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B0C714B4-C8D7-4358-BE1D-57970ADDD47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18542</xdr:rowOff>
    </xdr:from>
    <xdr:to>
      <xdr:col>50</xdr:col>
      <xdr:colOff>165100</xdr:colOff>
      <xdr:row>107</xdr:row>
      <xdr:rowOff>120142</xdr:rowOff>
    </xdr:to>
    <xdr:sp macro="" textlink="">
      <xdr:nvSpPr>
        <xdr:cNvPr id="447" name="楕円 446">
          <a:extLst>
            <a:ext uri="{FF2B5EF4-FFF2-40B4-BE49-F238E27FC236}">
              <a16:creationId xmlns:a16="http://schemas.microsoft.com/office/drawing/2014/main" id="{AE042DC4-C1B1-408C-8B0E-B919DEC8CAFA}"/>
            </a:ext>
          </a:extLst>
        </xdr:cNvPr>
        <xdr:cNvSpPr/>
      </xdr:nvSpPr>
      <xdr:spPr>
        <a:xfrm>
          <a:off x="9588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18542</xdr:rowOff>
    </xdr:from>
    <xdr:to>
      <xdr:col>46</xdr:col>
      <xdr:colOff>38100</xdr:colOff>
      <xdr:row>107</xdr:row>
      <xdr:rowOff>120142</xdr:rowOff>
    </xdr:to>
    <xdr:sp macro="" textlink="">
      <xdr:nvSpPr>
        <xdr:cNvPr id="448" name="楕円 447">
          <a:extLst>
            <a:ext uri="{FF2B5EF4-FFF2-40B4-BE49-F238E27FC236}">
              <a16:creationId xmlns:a16="http://schemas.microsoft.com/office/drawing/2014/main" id="{84D6432A-3A8C-46DA-BF79-EC7EA5DA6B90}"/>
            </a:ext>
          </a:extLst>
        </xdr:cNvPr>
        <xdr:cNvSpPr/>
      </xdr:nvSpPr>
      <xdr:spPr>
        <a:xfrm>
          <a:off x="8699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69342</xdr:rowOff>
    </xdr:from>
    <xdr:to>
      <xdr:col>50</xdr:col>
      <xdr:colOff>114300</xdr:colOff>
      <xdr:row>107</xdr:row>
      <xdr:rowOff>69342</xdr:rowOff>
    </xdr:to>
    <xdr:cxnSp macro="">
      <xdr:nvCxnSpPr>
        <xdr:cNvPr id="449" name="直線コネクタ 448">
          <a:extLst>
            <a:ext uri="{FF2B5EF4-FFF2-40B4-BE49-F238E27FC236}">
              <a16:creationId xmlns:a16="http://schemas.microsoft.com/office/drawing/2014/main" id="{8EDC16A1-91FE-4F3B-A63B-634D31F10381}"/>
            </a:ext>
          </a:extLst>
        </xdr:cNvPr>
        <xdr:cNvCxnSpPr/>
      </xdr:nvCxnSpPr>
      <xdr:spPr>
        <a:xfrm>
          <a:off x="8750300" y="1841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18542</xdr:rowOff>
    </xdr:from>
    <xdr:to>
      <xdr:col>41</xdr:col>
      <xdr:colOff>101600</xdr:colOff>
      <xdr:row>107</xdr:row>
      <xdr:rowOff>120142</xdr:rowOff>
    </xdr:to>
    <xdr:sp macro="" textlink="">
      <xdr:nvSpPr>
        <xdr:cNvPr id="450" name="楕円 449">
          <a:extLst>
            <a:ext uri="{FF2B5EF4-FFF2-40B4-BE49-F238E27FC236}">
              <a16:creationId xmlns:a16="http://schemas.microsoft.com/office/drawing/2014/main" id="{7E100BE1-C549-4940-882C-C11AF30B1547}"/>
            </a:ext>
          </a:extLst>
        </xdr:cNvPr>
        <xdr:cNvSpPr/>
      </xdr:nvSpPr>
      <xdr:spPr>
        <a:xfrm>
          <a:off x="7810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69342</xdr:rowOff>
    </xdr:from>
    <xdr:to>
      <xdr:col>45</xdr:col>
      <xdr:colOff>177800</xdr:colOff>
      <xdr:row>107</xdr:row>
      <xdr:rowOff>69342</xdr:rowOff>
    </xdr:to>
    <xdr:cxnSp macro="">
      <xdr:nvCxnSpPr>
        <xdr:cNvPr id="451" name="直線コネクタ 450">
          <a:extLst>
            <a:ext uri="{FF2B5EF4-FFF2-40B4-BE49-F238E27FC236}">
              <a16:creationId xmlns:a16="http://schemas.microsoft.com/office/drawing/2014/main" id="{70DA058C-155E-4F92-BE3A-536C0B65843F}"/>
            </a:ext>
          </a:extLst>
        </xdr:cNvPr>
        <xdr:cNvCxnSpPr/>
      </xdr:nvCxnSpPr>
      <xdr:spPr>
        <a:xfrm>
          <a:off x="7861300" y="1841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18542</xdr:rowOff>
    </xdr:from>
    <xdr:to>
      <xdr:col>36</xdr:col>
      <xdr:colOff>165100</xdr:colOff>
      <xdr:row>107</xdr:row>
      <xdr:rowOff>120142</xdr:rowOff>
    </xdr:to>
    <xdr:sp macro="" textlink="">
      <xdr:nvSpPr>
        <xdr:cNvPr id="452" name="楕円 451">
          <a:extLst>
            <a:ext uri="{FF2B5EF4-FFF2-40B4-BE49-F238E27FC236}">
              <a16:creationId xmlns:a16="http://schemas.microsoft.com/office/drawing/2014/main" id="{5047B411-1070-449A-9D8B-6D0DFFDD7069}"/>
            </a:ext>
          </a:extLst>
        </xdr:cNvPr>
        <xdr:cNvSpPr/>
      </xdr:nvSpPr>
      <xdr:spPr>
        <a:xfrm>
          <a:off x="6921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69342</xdr:rowOff>
    </xdr:from>
    <xdr:to>
      <xdr:col>41</xdr:col>
      <xdr:colOff>50800</xdr:colOff>
      <xdr:row>107</xdr:row>
      <xdr:rowOff>69342</xdr:rowOff>
    </xdr:to>
    <xdr:cxnSp macro="">
      <xdr:nvCxnSpPr>
        <xdr:cNvPr id="453" name="直線コネクタ 452">
          <a:extLst>
            <a:ext uri="{FF2B5EF4-FFF2-40B4-BE49-F238E27FC236}">
              <a16:creationId xmlns:a16="http://schemas.microsoft.com/office/drawing/2014/main" id="{C5BF17A1-AF12-4620-81E5-10635331BDC2}"/>
            </a:ext>
          </a:extLst>
        </xdr:cNvPr>
        <xdr:cNvCxnSpPr/>
      </xdr:nvCxnSpPr>
      <xdr:spPr>
        <a:xfrm>
          <a:off x="6972300" y="1841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38371</xdr:rowOff>
    </xdr:from>
    <xdr:ext cx="469744" cy="259045"/>
    <xdr:sp macro="" textlink="">
      <xdr:nvSpPr>
        <xdr:cNvPr id="454" name="n_1aveValue【市民会館】&#10;一人当たり面積">
          <a:extLst>
            <a:ext uri="{FF2B5EF4-FFF2-40B4-BE49-F238E27FC236}">
              <a16:creationId xmlns:a16="http://schemas.microsoft.com/office/drawing/2014/main" id="{2BE57390-347E-4FD7-A61E-EE54C6CD4638}"/>
            </a:ext>
          </a:extLst>
        </xdr:cNvPr>
        <xdr:cNvSpPr txBox="1"/>
      </xdr:nvSpPr>
      <xdr:spPr>
        <a:xfrm>
          <a:off x="9391727"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29227</xdr:rowOff>
    </xdr:from>
    <xdr:ext cx="469744" cy="259045"/>
    <xdr:sp macro="" textlink="">
      <xdr:nvSpPr>
        <xdr:cNvPr id="455" name="n_2aveValue【市民会館】&#10;一人当たり面積">
          <a:extLst>
            <a:ext uri="{FF2B5EF4-FFF2-40B4-BE49-F238E27FC236}">
              <a16:creationId xmlns:a16="http://schemas.microsoft.com/office/drawing/2014/main" id="{9C3254EF-A90F-4B21-B17E-3AABA58D0605}"/>
            </a:ext>
          </a:extLst>
        </xdr:cNvPr>
        <xdr:cNvSpPr txBox="1"/>
      </xdr:nvSpPr>
      <xdr:spPr>
        <a:xfrm>
          <a:off x="8515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56" name="n_3aveValue【市民会館】&#10;一人当たり面積">
          <a:extLst>
            <a:ext uri="{FF2B5EF4-FFF2-40B4-BE49-F238E27FC236}">
              <a16:creationId xmlns:a16="http://schemas.microsoft.com/office/drawing/2014/main" id="{6DFB5460-BD0A-412D-BBB9-F09E9988E184}"/>
            </a:ext>
          </a:extLst>
        </xdr:cNvPr>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33799</xdr:rowOff>
    </xdr:from>
    <xdr:ext cx="469744" cy="259045"/>
    <xdr:sp macro="" textlink="">
      <xdr:nvSpPr>
        <xdr:cNvPr id="457" name="n_4aveValue【市民会館】&#10;一人当たり面積">
          <a:extLst>
            <a:ext uri="{FF2B5EF4-FFF2-40B4-BE49-F238E27FC236}">
              <a16:creationId xmlns:a16="http://schemas.microsoft.com/office/drawing/2014/main" id="{769ABCA9-1EFE-4933-A4D1-8670C5E54E4E}"/>
            </a:ext>
          </a:extLst>
        </xdr:cNvPr>
        <xdr:cNvSpPr txBox="1"/>
      </xdr:nvSpPr>
      <xdr:spPr>
        <a:xfrm>
          <a:off x="6737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111269</xdr:rowOff>
    </xdr:from>
    <xdr:ext cx="469744" cy="259045"/>
    <xdr:sp macro="" textlink="">
      <xdr:nvSpPr>
        <xdr:cNvPr id="458" name="n_1mainValue【市民会館】&#10;一人当たり面積">
          <a:extLst>
            <a:ext uri="{FF2B5EF4-FFF2-40B4-BE49-F238E27FC236}">
              <a16:creationId xmlns:a16="http://schemas.microsoft.com/office/drawing/2014/main" id="{DCC21791-0871-486E-90BD-8C20B5F589D4}"/>
            </a:ext>
          </a:extLst>
        </xdr:cNvPr>
        <xdr:cNvSpPr txBox="1"/>
      </xdr:nvSpPr>
      <xdr:spPr>
        <a:xfrm>
          <a:off x="93917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111269</xdr:rowOff>
    </xdr:from>
    <xdr:ext cx="469744" cy="259045"/>
    <xdr:sp macro="" textlink="">
      <xdr:nvSpPr>
        <xdr:cNvPr id="459" name="n_2mainValue【市民会館】&#10;一人当たり面積">
          <a:extLst>
            <a:ext uri="{FF2B5EF4-FFF2-40B4-BE49-F238E27FC236}">
              <a16:creationId xmlns:a16="http://schemas.microsoft.com/office/drawing/2014/main" id="{099EFF5E-195D-404C-BC6C-52B1AA000044}"/>
            </a:ext>
          </a:extLst>
        </xdr:cNvPr>
        <xdr:cNvSpPr txBox="1"/>
      </xdr:nvSpPr>
      <xdr:spPr>
        <a:xfrm>
          <a:off x="8515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111269</xdr:rowOff>
    </xdr:from>
    <xdr:ext cx="469744" cy="259045"/>
    <xdr:sp macro="" textlink="">
      <xdr:nvSpPr>
        <xdr:cNvPr id="460" name="n_3mainValue【市民会館】&#10;一人当たり面積">
          <a:extLst>
            <a:ext uri="{FF2B5EF4-FFF2-40B4-BE49-F238E27FC236}">
              <a16:creationId xmlns:a16="http://schemas.microsoft.com/office/drawing/2014/main" id="{ED250B7C-8090-4C78-BFCB-786674048AD3}"/>
            </a:ext>
          </a:extLst>
        </xdr:cNvPr>
        <xdr:cNvSpPr txBox="1"/>
      </xdr:nvSpPr>
      <xdr:spPr>
        <a:xfrm>
          <a:off x="7626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111269</xdr:rowOff>
    </xdr:from>
    <xdr:ext cx="469744" cy="259045"/>
    <xdr:sp macro="" textlink="">
      <xdr:nvSpPr>
        <xdr:cNvPr id="461" name="n_4mainValue【市民会館】&#10;一人当たり面積">
          <a:extLst>
            <a:ext uri="{FF2B5EF4-FFF2-40B4-BE49-F238E27FC236}">
              <a16:creationId xmlns:a16="http://schemas.microsoft.com/office/drawing/2014/main" id="{21514F7A-5BE4-4D5B-9BEF-8AE82E70658F}"/>
            </a:ext>
          </a:extLst>
        </xdr:cNvPr>
        <xdr:cNvSpPr txBox="1"/>
      </xdr:nvSpPr>
      <xdr:spPr>
        <a:xfrm>
          <a:off x="6737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2" name="正方形/長方形 461">
          <a:extLst>
            <a:ext uri="{FF2B5EF4-FFF2-40B4-BE49-F238E27FC236}">
              <a16:creationId xmlns:a16="http://schemas.microsoft.com/office/drawing/2014/main" id="{862C8756-C1EC-4636-847B-CA35E2021D2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3" name="正方形/長方形 462">
          <a:extLst>
            <a:ext uri="{FF2B5EF4-FFF2-40B4-BE49-F238E27FC236}">
              <a16:creationId xmlns:a16="http://schemas.microsoft.com/office/drawing/2014/main" id="{FFBFA6EC-F09B-43DD-BA01-CF0958F75B8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4" name="正方形/長方形 463">
          <a:extLst>
            <a:ext uri="{FF2B5EF4-FFF2-40B4-BE49-F238E27FC236}">
              <a16:creationId xmlns:a16="http://schemas.microsoft.com/office/drawing/2014/main" id="{059474F7-BCAF-4200-87B8-636FA16F1DC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5" name="正方形/長方形 464">
          <a:extLst>
            <a:ext uri="{FF2B5EF4-FFF2-40B4-BE49-F238E27FC236}">
              <a16:creationId xmlns:a16="http://schemas.microsoft.com/office/drawing/2014/main" id="{B050F158-816C-41EF-9176-8E50DB0291C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6" name="正方形/長方形 465">
          <a:extLst>
            <a:ext uri="{FF2B5EF4-FFF2-40B4-BE49-F238E27FC236}">
              <a16:creationId xmlns:a16="http://schemas.microsoft.com/office/drawing/2014/main" id="{D893ED90-C81B-4658-9E46-03BEF59EFE5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7" name="正方形/長方形 466">
          <a:extLst>
            <a:ext uri="{FF2B5EF4-FFF2-40B4-BE49-F238E27FC236}">
              <a16:creationId xmlns:a16="http://schemas.microsoft.com/office/drawing/2014/main" id="{C64D25BB-4E20-459E-A79B-6BD25A77AC2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8" name="正方形/長方形 467">
          <a:extLst>
            <a:ext uri="{FF2B5EF4-FFF2-40B4-BE49-F238E27FC236}">
              <a16:creationId xmlns:a16="http://schemas.microsoft.com/office/drawing/2014/main" id="{61AF1344-9356-49FF-AC5C-0C0508F4DA2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9" name="正方形/長方形 468">
          <a:extLst>
            <a:ext uri="{FF2B5EF4-FFF2-40B4-BE49-F238E27FC236}">
              <a16:creationId xmlns:a16="http://schemas.microsoft.com/office/drawing/2014/main" id="{9473FD8D-97AA-4C1E-BD4E-B4CFC315EA5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0" name="テキスト ボックス 469">
          <a:extLst>
            <a:ext uri="{FF2B5EF4-FFF2-40B4-BE49-F238E27FC236}">
              <a16:creationId xmlns:a16="http://schemas.microsoft.com/office/drawing/2014/main" id="{011023B7-1969-4B53-8AF9-158EFFDCE52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1" name="直線コネクタ 470">
          <a:extLst>
            <a:ext uri="{FF2B5EF4-FFF2-40B4-BE49-F238E27FC236}">
              <a16:creationId xmlns:a16="http://schemas.microsoft.com/office/drawing/2014/main" id="{DA0EA4EC-925E-4E70-9F35-70762A0A4A5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2" name="テキスト ボックス 471">
          <a:extLst>
            <a:ext uri="{FF2B5EF4-FFF2-40B4-BE49-F238E27FC236}">
              <a16:creationId xmlns:a16="http://schemas.microsoft.com/office/drawing/2014/main" id="{333FAAE1-D765-45FB-994E-83CC24328CF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3" name="直線コネクタ 472">
          <a:extLst>
            <a:ext uri="{FF2B5EF4-FFF2-40B4-BE49-F238E27FC236}">
              <a16:creationId xmlns:a16="http://schemas.microsoft.com/office/drawing/2014/main" id="{66BAC48E-D4E2-4265-82B7-4D2C4171337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4" name="テキスト ボックス 473">
          <a:extLst>
            <a:ext uri="{FF2B5EF4-FFF2-40B4-BE49-F238E27FC236}">
              <a16:creationId xmlns:a16="http://schemas.microsoft.com/office/drawing/2014/main" id="{BA2905A4-9B41-4EFA-AB48-6BE215F34ED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5" name="直線コネクタ 474">
          <a:extLst>
            <a:ext uri="{FF2B5EF4-FFF2-40B4-BE49-F238E27FC236}">
              <a16:creationId xmlns:a16="http://schemas.microsoft.com/office/drawing/2014/main" id="{DB3B4A5C-5B59-44D9-98DD-697F874EB25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6" name="テキスト ボックス 475">
          <a:extLst>
            <a:ext uri="{FF2B5EF4-FFF2-40B4-BE49-F238E27FC236}">
              <a16:creationId xmlns:a16="http://schemas.microsoft.com/office/drawing/2014/main" id="{F1974E9B-D1A0-4D4A-98C7-A2D1984F9B9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7" name="直線コネクタ 476">
          <a:extLst>
            <a:ext uri="{FF2B5EF4-FFF2-40B4-BE49-F238E27FC236}">
              <a16:creationId xmlns:a16="http://schemas.microsoft.com/office/drawing/2014/main" id="{DD185668-E8A7-4C06-A116-38202B24515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8" name="テキスト ボックス 477">
          <a:extLst>
            <a:ext uri="{FF2B5EF4-FFF2-40B4-BE49-F238E27FC236}">
              <a16:creationId xmlns:a16="http://schemas.microsoft.com/office/drawing/2014/main" id="{4B2E4BE3-7F6F-49D9-8E28-3BB59DEF48C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9" name="直線コネクタ 478">
          <a:extLst>
            <a:ext uri="{FF2B5EF4-FFF2-40B4-BE49-F238E27FC236}">
              <a16:creationId xmlns:a16="http://schemas.microsoft.com/office/drawing/2014/main" id="{369CBF47-670E-4D74-B17A-A5230C821CA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0" name="テキスト ボックス 479">
          <a:extLst>
            <a:ext uri="{FF2B5EF4-FFF2-40B4-BE49-F238E27FC236}">
              <a16:creationId xmlns:a16="http://schemas.microsoft.com/office/drawing/2014/main" id="{4DBAD816-4B0A-4445-8143-E0502699101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1" name="直線コネクタ 480">
          <a:extLst>
            <a:ext uri="{FF2B5EF4-FFF2-40B4-BE49-F238E27FC236}">
              <a16:creationId xmlns:a16="http://schemas.microsoft.com/office/drawing/2014/main" id="{738FDF9B-8CB1-4759-8655-EFE2821748A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2" name="テキスト ボックス 481">
          <a:extLst>
            <a:ext uri="{FF2B5EF4-FFF2-40B4-BE49-F238E27FC236}">
              <a16:creationId xmlns:a16="http://schemas.microsoft.com/office/drawing/2014/main" id="{0A69CE43-E498-44CD-9FFC-4C73B61031B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3" name="直線コネクタ 482">
          <a:extLst>
            <a:ext uri="{FF2B5EF4-FFF2-40B4-BE49-F238E27FC236}">
              <a16:creationId xmlns:a16="http://schemas.microsoft.com/office/drawing/2014/main" id="{25877771-F2E6-438F-A733-8406E539D5E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4" name="テキスト ボックス 483">
          <a:extLst>
            <a:ext uri="{FF2B5EF4-FFF2-40B4-BE49-F238E27FC236}">
              <a16:creationId xmlns:a16="http://schemas.microsoft.com/office/drawing/2014/main" id="{3862F7EF-4C96-404A-B3E2-54B2D1D73E5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5" name="直線コネクタ 484">
          <a:extLst>
            <a:ext uri="{FF2B5EF4-FFF2-40B4-BE49-F238E27FC236}">
              <a16:creationId xmlns:a16="http://schemas.microsoft.com/office/drawing/2014/main" id="{395D63D1-F939-47AD-8A96-25373A59EB3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6" name="【一般廃棄物処理施設】&#10;有形固定資産減価償却率グラフ枠">
          <a:extLst>
            <a:ext uri="{FF2B5EF4-FFF2-40B4-BE49-F238E27FC236}">
              <a16:creationId xmlns:a16="http://schemas.microsoft.com/office/drawing/2014/main" id="{83D0E6A1-B480-44D3-B50B-2D3EE055D0F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487" name="直線コネクタ 486">
          <a:extLst>
            <a:ext uri="{FF2B5EF4-FFF2-40B4-BE49-F238E27FC236}">
              <a16:creationId xmlns:a16="http://schemas.microsoft.com/office/drawing/2014/main" id="{635BB582-5F32-46B7-B1D1-2D869FFC2469}"/>
            </a:ext>
          </a:extLst>
        </xdr:cNvPr>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88" name="【一般廃棄物処理施設】&#10;有形固定資産減価償却率最小値テキスト">
          <a:extLst>
            <a:ext uri="{FF2B5EF4-FFF2-40B4-BE49-F238E27FC236}">
              <a16:creationId xmlns:a16="http://schemas.microsoft.com/office/drawing/2014/main" id="{1CCFD91E-5F88-4253-8DEE-15B9984E3CC8}"/>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89" name="直線コネクタ 488">
          <a:extLst>
            <a:ext uri="{FF2B5EF4-FFF2-40B4-BE49-F238E27FC236}">
              <a16:creationId xmlns:a16="http://schemas.microsoft.com/office/drawing/2014/main" id="{2D293755-D493-4CD4-8101-E3DBFA79B5E9}"/>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90" name="【一般廃棄物処理施設】&#10;有形固定資産減価償却率最大値テキスト">
          <a:extLst>
            <a:ext uri="{FF2B5EF4-FFF2-40B4-BE49-F238E27FC236}">
              <a16:creationId xmlns:a16="http://schemas.microsoft.com/office/drawing/2014/main" id="{E3E4C8C3-8AAE-4329-B273-8EA1E914F073}"/>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91" name="直線コネクタ 490">
          <a:extLst>
            <a:ext uri="{FF2B5EF4-FFF2-40B4-BE49-F238E27FC236}">
              <a16:creationId xmlns:a16="http://schemas.microsoft.com/office/drawing/2014/main" id="{36E9931F-03AA-41A5-B19C-64F5DF81338A}"/>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105064</xdr:rowOff>
    </xdr:from>
    <xdr:ext cx="405111" cy="259045"/>
    <xdr:sp macro="" textlink="">
      <xdr:nvSpPr>
        <xdr:cNvPr id="492" name="【一般廃棄物処理施設】&#10;有形固定資産減価償却率平均値テキスト">
          <a:extLst>
            <a:ext uri="{FF2B5EF4-FFF2-40B4-BE49-F238E27FC236}">
              <a16:creationId xmlns:a16="http://schemas.microsoft.com/office/drawing/2014/main" id="{F4BD84EE-31C2-4E83-BD8A-C737AB3EBD14}"/>
            </a:ext>
          </a:extLst>
        </xdr:cNvPr>
        <xdr:cNvSpPr txBox="1"/>
      </xdr:nvSpPr>
      <xdr:spPr>
        <a:xfrm>
          <a:off x="1635760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493" name="フローチャート: 判断 492">
          <a:extLst>
            <a:ext uri="{FF2B5EF4-FFF2-40B4-BE49-F238E27FC236}">
              <a16:creationId xmlns:a16="http://schemas.microsoft.com/office/drawing/2014/main" id="{8DB89D55-C0CE-4841-B3CF-4434D64BB9D2}"/>
            </a:ext>
          </a:extLst>
        </xdr:cNvPr>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494" name="フローチャート: 判断 493">
          <a:extLst>
            <a:ext uri="{FF2B5EF4-FFF2-40B4-BE49-F238E27FC236}">
              <a16:creationId xmlns:a16="http://schemas.microsoft.com/office/drawing/2014/main" id="{F711DD76-3A0F-4597-B782-9F6A1CB91BF0}"/>
            </a:ext>
          </a:extLst>
        </xdr:cNvPr>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495" name="フローチャート: 判断 494">
          <a:extLst>
            <a:ext uri="{FF2B5EF4-FFF2-40B4-BE49-F238E27FC236}">
              <a16:creationId xmlns:a16="http://schemas.microsoft.com/office/drawing/2014/main" id="{B1B15A85-0963-4D6A-9A49-E287B2D3E8CD}"/>
            </a:ext>
          </a:extLst>
        </xdr:cNvPr>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496" name="フローチャート: 判断 495">
          <a:extLst>
            <a:ext uri="{FF2B5EF4-FFF2-40B4-BE49-F238E27FC236}">
              <a16:creationId xmlns:a16="http://schemas.microsoft.com/office/drawing/2014/main" id="{B2B355D0-94D2-4FAC-9128-D6A804EE7D97}"/>
            </a:ext>
          </a:extLst>
        </xdr:cNvPr>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497" name="フローチャート: 判断 496">
          <a:extLst>
            <a:ext uri="{FF2B5EF4-FFF2-40B4-BE49-F238E27FC236}">
              <a16:creationId xmlns:a16="http://schemas.microsoft.com/office/drawing/2014/main" id="{6623F357-CC1E-4A91-89B5-6164AEDBCDD8}"/>
            </a:ext>
          </a:extLst>
        </xdr:cNvPr>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ADCBF82E-382F-456B-8DC0-777823D996E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B7F8EE11-2ADE-44AA-9B7E-9A2A8ABB33D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4F57D13F-4510-478B-A3E8-5169D04D6BC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8850B2C2-4648-47E5-87B4-8F94DDE1129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89537D29-BC38-4E37-98F3-0D9AEDA5ACC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56424</xdr:rowOff>
    </xdr:from>
    <xdr:to>
      <xdr:col>81</xdr:col>
      <xdr:colOff>101600</xdr:colOff>
      <xdr:row>39</xdr:row>
      <xdr:rowOff>158024</xdr:rowOff>
    </xdr:to>
    <xdr:sp macro="" textlink="">
      <xdr:nvSpPr>
        <xdr:cNvPr id="503" name="楕円 502">
          <a:extLst>
            <a:ext uri="{FF2B5EF4-FFF2-40B4-BE49-F238E27FC236}">
              <a16:creationId xmlns:a16="http://schemas.microsoft.com/office/drawing/2014/main" id="{CF722AE2-0C06-42D0-BA12-6E44FA1DADB2}"/>
            </a:ext>
          </a:extLst>
        </xdr:cNvPr>
        <xdr:cNvSpPr/>
      </xdr:nvSpPr>
      <xdr:spPr>
        <a:xfrm>
          <a:off x="15430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35197</xdr:rowOff>
    </xdr:from>
    <xdr:to>
      <xdr:col>76</xdr:col>
      <xdr:colOff>165100</xdr:colOff>
      <xdr:row>39</xdr:row>
      <xdr:rowOff>136797</xdr:rowOff>
    </xdr:to>
    <xdr:sp macro="" textlink="">
      <xdr:nvSpPr>
        <xdr:cNvPr id="504" name="楕円 503">
          <a:extLst>
            <a:ext uri="{FF2B5EF4-FFF2-40B4-BE49-F238E27FC236}">
              <a16:creationId xmlns:a16="http://schemas.microsoft.com/office/drawing/2014/main" id="{47047844-313C-4293-9B24-8B812B9D57E7}"/>
            </a:ext>
          </a:extLst>
        </xdr:cNvPr>
        <xdr:cNvSpPr/>
      </xdr:nvSpPr>
      <xdr:spPr>
        <a:xfrm>
          <a:off x="14541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85997</xdr:rowOff>
    </xdr:from>
    <xdr:to>
      <xdr:col>81</xdr:col>
      <xdr:colOff>50800</xdr:colOff>
      <xdr:row>39</xdr:row>
      <xdr:rowOff>107224</xdr:rowOff>
    </xdr:to>
    <xdr:cxnSp macro="">
      <xdr:nvCxnSpPr>
        <xdr:cNvPr id="505" name="直線コネクタ 504">
          <a:extLst>
            <a:ext uri="{FF2B5EF4-FFF2-40B4-BE49-F238E27FC236}">
              <a16:creationId xmlns:a16="http://schemas.microsoft.com/office/drawing/2014/main" id="{74245D0D-7334-453A-B4D1-4246FDC71447}"/>
            </a:ext>
          </a:extLst>
        </xdr:cNvPr>
        <xdr:cNvCxnSpPr/>
      </xdr:nvCxnSpPr>
      <xdr:spPr>
        <a:xfrm>
          <a:off x="14592300" y="677254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4173</xdr:rowOff>
    </xdr:from>
    <xdr:to>
      <xdr:col>72</xdr:col>
      <xdr:colOff>38100</xdr:colOff>
      <xdr:row>39</xdr:row>
      <xdr:rowOff>105773</xdr:rowOff>
    </xdr:to>
    <xdr:sp macro="" textlink="">
      <xdr:nvSpPr>
        <xdr:cNvPr id="506" name="楕円 505">
          <a:extLst>
            <a:ext uri="{FF2B5EF4-FFF2-40B4-BE49-F238E27FC236}">
              <a16:creationId xmlns:a16="http://schemas.microsoft.com/office/drawing/2014/main" id="{B1D7E625-757C-485B-941D-84246A70AB79}"/>
            </a:ext>
          </a:extLst>
        </xdr:cNvPr>
        <xdr:cNvSpPr/>
      </xdr:nvSpPr>
      <xdr:spPr>
        <a:xfrm>
          <a:off x="13652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54973</xdr:rowOff>
    </xdr:from>
    <xdr:to>
      <xdr:col>76</xdr:col>
      <xdr:colOff>114300</xdr:colOff>
      <xdr:row>39</xdr:row>
      <xdr:rowOff>85997</xdr:rowOff>
    </xdr:to>
    <xdr:cxnSp macro="">
      <xdr:nvCxnSpPr>
        <xdr:cNvPr id="507" name="直線コネクタ 506">
          <a:extLst>
            <a:ext uri="{FF2B5EF4-FFF2-40B4-BE49-F238E27FC236}">
              <a16:creationId xmlns:a16="http://schemas.microsoft.com/office/drawing/2014/main" id="{7DC75B2F-D6FB-4BB8-948D-7B4C627AAEC4}"/>
            </a:ext>
          </a:extLst>
        </xdr:cNvPr>
        <xdr:cNvCxnSpPr/>
      </xdr:nvCxnSpPr>
      <xdr:spPr>
        <a:xfrm>
          <a:off x="13703300" y="674152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121738</xdr:rowOff>
    </xdr:from>
    <xdr:to>
      <xdr:col>67</xdr:col>
      <xdr:colOff>101600</xdr:colOff>
      <xdr:row>39</xdr:row>
      <xdr:rowOff>51888</xdr:rowOff>
    </xdr:to>
    <xdr:sp macro="" textlink="">
      <xdr:nvSpPr>
        <xdr:cNvPr id="508" name="楕円 507">
          <a:extLst>
            <a:ext uri="{FF2B5EF4-FFF2-40B4-BE49-F238E27FC236}">
              <a16:creationId xmlns:a16="http://schemas.microsoft.com/office/drawing/2014/main" id="{05CBE03D-0E56-4230-BA71-1CD6EBCC6E94}"/>
            </a:ext>
          </a:extLst>
        </xdr:cNvPr>
        <xdr:cNvSpPr/>
      </xdr:nvSpPr>
      <xdr:spPr>
        <a:xfrm>
          <a:off x="12763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1088</xdr:rowOff>
    </xdr:from>
    <xdr:to>
      <xdr:col>71</xdr:col>
      <xdr:colOff>177800</xdr:colOff>
      <xdr:row>39</xdr:row>
      <xdr:rowOff>54973</xdr:rowOff>
    </xdr:to>
    <xdr:cxnSp macro="">
      <xdr:nvCxnSpPr>
        <xdr:cNvPr id="509" name="直線コネクタ 508">
          <a:extLst>
            <a:ext uri="{FF2B5EF4-FFF2-40B4-BE49-F238E27FC236}">
              <a16:creationId xmlns:a16="http://schemas.microsoft.com/office/drawing/2014/main" id="{6E4076A8-F311-4581-92E7-E51F60BFFE9E}"/>
            </a:ext>
          </a:extLst>
        </xdr:cNvPr>
        <xdr:cNvCxnSpPr/>
      </xdr:nvCxnSpPr>
      <xdr:spPr>
        <a:xfrm>
          <a:off x="12814300" y="6687638"/>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70049</xdr:rowOff>
    </xdr:from>
    <xdr:ext cx="405111" cy="259045"/>
    <xdr:sp macro="" textlink="">
      <xdr:nvSpPr>
        <xdr:cNvPr id="510" name="n_1aveValue【一般廃棄物処理施設】&#10;有形固定資産減価償却率">
          <a:extLst>
            <a:ext uri="{FF2B5EF4-FFF2-40B4-BE49-F238E27FC236}">
              <a16:creationId xmlns:a16="http://schemas.microsoft.com/office/drawing/2014/main" id="{781B1067-3790-40D6-8EA2-6A9667A7E620}"/>
            </a:ext>
          </a:extLst>
        </xdr:cNvPr>
        <xdr:cNvSpPr txBox="1"/>
      </xdr:nvSpPr>
      <xdr:spPr>
        <a:xfrm>
          <a:off x="15266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43923</xdr:rowOff>
    </xdr:from>
    <xdr:ext cx="405111" cy="259045"/>
    <xdr:sp macro="" textlink="">
      <xdr:nvSpPr>
        <xdr:cNvPr id="511" name="n_2aveValue【一般廃棄物処理施設】&#10;有形固定資産減価償却率">
          <a:extLst>
            <a:ext uri="{FF2B5EF4-FFF2-40B4-BE49-F238E27FC236}">
              <a16:creationId xmlns:a16="http://schemas.microsoft.com/office/drawing/2014/main" id="{11D60D51-97F4-49E6-828A-022F7C50B59F}"/>
            </a:ext>
          </a:extLst>
        </xdr:cNvPr>
        <xdr:cNvSpPr txBox="1"/>
      </xdr:nvSpPr>
      <xdr:spPr>
        <a:xfrm>
          <a:off x="14389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4734</xdr:rowOff>
    </xdr:from>
    <xdr:ext cx="405111" cy="259045"/>
    <xdr:sp macro="" textlink="">
      <xdr:nvSpPr>
        <xdr:cNvPr id="512" name="n_3aveValue【一般廃棄物処理施設】&#10;有形固定資産減価償却率">
          <a:extLst>
            <a:ext uri="{FF2B5EF4-FFF2-40B4-BE49-F238E27FC236}">
              <a16:creationId xmlns:a16="http://schemas.microsoft.com/office/drawing/2014/main" id="{FDCF2C67-ABA4-4A39-B9C4-467D31D5ED45}"/>
            </a:ext>
          </a:extLst>
        </xdr:cNvPr>
        <xdr:cNvSpPr txBox="1"/>
      </xdr:nvSpPr>
      <xdr:spPr>
        <a:xfrm>
          <a:off x="13500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156590</xdr:rowOff>
    </xdr:from>
    <xdr:ext cx="405111" cy="259045"/>
    <xdr:sp macro="" textlink="">
      <xdr:nvSpPr>
        <xdr:cNvPr id="513" name="n_4aveValue【一般廃棄物処理施設】&#10;有形固定資産減価償却率">
          <a:extLst>
            <a:ext uri="{FF2B5EF4-FFF2-40B4-BE49-F238E27FC236}">
              <a16:creationId xmlns:a16="http://schemas.microsoft.com/office/drawing/2014/main" id="{56D8E919-90EB-4536-8FB7-8F6199023289}"/>
            </a:ext>
          </a:extLst>
        </xdr:cNvPr>
        <xdr:cNvSpPr txBox="1"/>
      </xdr:nvSpPr>
      <xdr:spPr>
        <a:xfrm>
          <a:off x="12611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149151</xdr:rowOff>
    </xdr:from>
    <xdr:ext cx="405111" cy="259045"/>
    <xdr:sp macro="" textlink="">
      <xdr:nvSpPr>
        <xdr:cNvPr id="514" name="n_1mainValue【一般廃棄物処理施設】&#10;有形固定資産減価償却率">
          <a:extLst>
            <a:ext uri="{FF2B5EF4-FFF2-40B4-BE49-F238E27FC236}">
              <a16:creationId xmlns:a16="http://schemas.microsoft.com/office/drawing/2014/main" id="{A2F138D2-E213-4537-A403-F902B6530FA8}"/>
            </a:ext>
          </a:extLst>
        </xdr:cNvPr>
        <xdr:cNvSpPr txBox="1"/>
      </xdr:nvSpPr>
      <xdr:spPr>
        <a:xfrm>
          <a:off x="1526604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127924</xdr:rowOff>
    </xdr:from>
    <xdr:ext cx="405111" cy="259045"/>
    <xdr:sp macro="" textlink="">
      <xdr:nvSpPr>
        <xdr:cNvPr id="515" name="n_2mainValue【一般廃棄物処理施設】&#10;有形固定資産減価償却率">
          <a:extLst>
            <a:ext uri="{FF2B5EF4-FFF2-40B4-BE49-F238E27FC236}">
              <a16:creationId xmlns:a16="http://schemas.microsoft.com/office/drawing/2014/main" id="{F3202D8D-3082-49D5-9F12-C29BA6157DD1}"/>
            </a:ext>
          </a:extLst>
        </xdr:cNvPr>
        <xdr:cNvSpPr txBox="1"/>
      </xdr:nvSpPr>
      <xdr:spPr>
        <a:xfrm>
          <a:off x="143897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96900</xdr:rowOff>
    </xdr:from>
    <xdr:ext cx="405111" cy="259045"/>
    <xdr:sp macro="" textlink="">
      <xdr:nvSpPr>
        <xdr:cNvPr id="516" name="n_3mainValue【一般廃棄物処理施設】&#10;有形固定資産減価償却率">
          <a:extLst>
            <a:ext uri="{FF2B5EF4-FFF2-40B4-BE49-F238E27FC236}">
              <a16:creationId xmlns:a16="http://schemas.microsoft.com/office/drawing/2014/main" id="{B4EABA30-68E8-4060-A8D0-DD0EFDE52D1E}"/>
            </a:ext>
          </a:extLst>
        </xdr:cNvPr>
        <xdr:cNvSpPr txBox="1"/>
      </xdr:nvSpPr>
      <xdr:spPr>
        <a:xfrm>
          <a:off x="13500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43015</xdr:rowOff>
    </xdr:from>
    <xdr:ext cx="405111" cy="259045"/>
    <xdr:sp macro="" textlink="">
      <xdr:nvSpPr>
        <xdr:cNvPr id="517" name="n_4mainValue【一般廃棄物処理施設】&#10;有形固定資産減価償却率">
          <a:extLst>
            <a:ext uri="{FF2B5EF4-FFF2-40B4-BE49-F238E27FC236}">
              <a16:creationId xmlns:a16="http://schemas.microsoft.com/office/drawing/2014/main" id="{D033C529-2A71-4087-B901-ED2897BCF837}"/>
            </a:ext>
          </a:extLst>
        </xdr:cNvPr>
        <xdr:cNvSpPr txBox="1"/>
      </xdr:nvSpPr>
      <xdr:spPr>
        <a:xfrm>
          <a:off x="12611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8" name="正方形/長方形 517">
          <a:extLst>
            <a:ext uri="{FF2B5EF4-FFF2-40B4-BE49-F238E27FC236}">
              <a16:creationId xmlns:a16="http://schemas.microsoft.com/office/drawing/2014/main" id="{0D5103CE-8F37-42F8-B3BE-4D0A4974675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9" name="正方形/長方形 518">
          <a:extLst>
            <a:ext uri="{FF2B5EF4-FFF2-40B4-BE49-F238E27FC236}">
              <a16:creationId xmlns:a16="http://schemas.microsoft.com/office/drawing/2014/main" id="{414245A6-0A4C-4951-BCD3-811DA03F241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0" name="正方形/長方形 519">
          <a:extLst>
            <a:ext uri="{FF2B5EF4-FFF2-40B4-BE49-F238E27FC236}">
              <a16:creationId xmlns:a16="http://schemas.microsoft.com/office/drawing/2014/main" id="{326D01F3-6AEC-499B-AECB-56E60F23052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1" name="正方形/長方形 520">
          <a:extLst>
            <a:ext uri="{FF2B5EF4-FFF2-40B4-BE49-F238E27FC236}">
              <a16:creationId xmlns:a16="http://schemas.microsoft.com/office/drawing/2014/main" id="{3A301FC8-9A66-4578-B017-1945BA46A27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2" name="正方形/長方形 521">
          <a:extLst>
            <a:ext uri="{FF2B5EF4-FFF2-40B4-BE49-F238E27FC236}">
              <a16:creationId xmlns:a16="http://schemas.microsoft.com/office/drawing/2014/main" id="{5AE71599-4C94-4CC1-B61A-0490B35FF3F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3" name="正方形/長方形 522">
          <a:extLst>
            <a:ext uri="{FF2B5EF4-FFF2-40B4-BE49-F238E27FC236}">
              <a16:creationId xmlns:a16="http://schemas.microsoft.com/office/drawing/2014/main" id="{AF260B56-587D-48CD-83B2-56B7E993F95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4" name="正方形/長方形 523">
          <a:extLst>
            <a:ext uri="{FF2B5EF4-FFF2-40B4-BE49-F238E27FC236}">
              <a16:creationId xmlns:a16="http://schemas.microsoft.com/office/drawing/2014/main" id="{2BA77F72-DBAF-4876-8ACB-8E1812E700E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5" name="正方形/長方形 524">
          <a:extLst>
            <a:ext uri="{FF2B5EF4-FFF2-40B4-BE49-F238E27FC236}">
              <a16:creationId xmlns:a16="http://schemas.microsoft.com/office/drawing/2014/main" id="{2CBA7D26-81EE-4989-BA40-8D1D7436686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6" name="テキスト ボックス 525">
          <a:extLst>
            <a:ext uri="{FF2B5EF4-FFF2-40B4-BE49-F238E27FC236}">
              <a16:creationId xmlns:a16="http://schemas.microsoft.com/office/drawing/2014/main" id="{E21D9355-C6BC-44EF-A4EB-6BEE4BE7BD3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7" name="直線コネクタ 526">
          <a:extLst>
            <a:ext uri="{FF2B5EF4-FFF2-40B4-BE49-F238E27FC236}">
              <a16:creationId xmlns:a16="http://schemas.microsoft.com/office/drawing/2014/main" id="{7C6F209A-DE03-44AB-8FB0-1A189EA2682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8" name="直線コネクタ 527">
          <a:extLst>
            <a:ext uri="{FF2B5EF4-FFF2-40B4-BE49-F238E27FC236}">
              <a16:creationId xmlns:a16="http://schemas.microsoft.com/office/drawing/2014/main" id="{B2BCE053-9524-49D2-A877-A1C0C1551C0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29" name="テキスト ボックス 528">
          <a:extLst>
            <a:ext uri="{FF2B5EF4-FFF2-40B4-BE49-F238E27FC236}">
              <a16:creationId xmlns:a16="http://schemas.microsoft.com/office/drawing/2014/main" id="{D550A53F-B887-4D0A-9CB3-A96FB6F7EAA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0" name="直線コネクタ 529">
          <a:extLst>
            <a:ext uri="{FF2B5EF4-FFF2-40B4-BE49-F238E27FC236}">
              <a16:creationId xmlns:a16="http://schemas.microsoft.com/office/drawing/2014/main" id="{70FC2619-865A-4188-8C74-E6519FE066F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31" name="テキスト ボックス 530">
          <a:extLst>
            <a:ext uri="{FF2B5EF4-FFF2-40B4-BE49-F238E27FC236}">
              <a16:creationId xmlns:a16="http://schemas.microsoft.com/office/drawing/2014/main" id="{8D25601B-786B-47E4-8F8A-DAA0358F336E}"/>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2" name="直線コネクタ 531">
          <a:extLst>
            <a:ext uri="{FF2B5EF4-FFF2-40B4-BE49-F238E27FC236}">
              <a16:creationId xmlns:a16="http://schemas.microsoft.com/office/drawing/2014/main" id="{58A7F930-1447-42D7-9972-BE19E7305F2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3" name="テキスト ボックス 532">
          <a:extLst>
            <a:ext uri="{FF2B5EF4-FFF2-40B4-BE49-F238E27FC236}">
              <a16:creationId xmlns:a16="http://schemas.microsoft.com/office/drawing/2014/main" id="{5C9D08D1-D0C3-4C13-A7B1-0F35426DA5E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4" name="直線コネクタ 533">
          <a:extLst>
            <a:ext uri="{FF2B5EF4-FFF2-40B4-BE49-F238E27FC236}">
              <a16:creationId xmlns:a16="http://schemas.microsoft.com/office/drawing/2014/main" id="{0A6CBDC8-7520-4E99-A0FC-42E395BB456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5" name="テキスト ボックス 534">
          <a:extLst>
            <a:ext uri="{FF2B5EF4-FFF2-40B4-BE49-F238E27FC236}">
              <a16:creationId xmlns:a16="http://schemas.microsoft.com/office/drawing/2014/main" id="{8F812B5C-9220-427B-B1E8-1EF52613C0A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6" name="直線コネクタ 535">
          <a:extLst>
            <a:ext uri="{FF2B5EF4-FFF2-40B4-BE49-F238E27FC236}">
              <a16:creationId xmlns:a16="http://schemas.microsoft.com/office/drawing/2014/main" id="{4105E619-B466-4FD9-88A1-663AB8EFB47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7" name="テキスト ボックス 536">
          <a:extLst>
            <a:ext uri="{FF2B5EF4-FFF2-40B4-BE49-F238E27FC236}">
              <a16:creationId xmlns:a16="http://schemas.microsoft.com/office/drawing/2014/main" id="{20536E95-16CA-41A2-8F9F-F239C446A5B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8" name="直線コネクタ 537">
          <a:extLst>
            <a:ext uri="{FF2B5EF4-FFF2-40B4-BE49-F238E27FC236}">
              <a16:creationId xmlns:a16="http://schemas.microsoft.com/office/drawing/2014/main" id="{D4A0AF6A-1299-4B45-B6F3-CB62F3D54A1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39" name="テキスト ボックス 538">
          <a:extLst>
            <a:ext uri="{FF2B5EF4-FFF2-40B4-BE49-F238E27FC236}">
              <a16:creationId xmlns:a16="http://schemas.microsoft.com/office/drawing/2014/main" id="{3E3D4C82-4FB6-4FF6-B03D-1277DB681209}"/>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0" name="【一般廃棄物処理施設】&#10;一人当たり有形固定資産（償却資産）額グラフ枠">
          <a:extLst>
            <a:ext uri="{FF2B5EF4-FFF2-40B4-BE49-F238E27FC236}">
              <a16:creationId xmlns:a16="http://schemas.microsoft.com/office/drawing/2014/main" id="{6463455C-7F35-464A-B8A1-FEE9DA5D354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41" name="直線コネクタ 540">
          <a:extLst>
            <a:ext uri="{FF2B5EF4-FFF2-40B4-BE49-F238E27FC236}">
              <a16:creationId xmlns:a16="http://schemas.microsoft.com/office/drawing/2014/main" id="{70A9CB8B-61F3-4405-B118-A87614E049B8}"/>
            </a:ext>
          </a:extLst>
        </xdr:cNvPr>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42" name="【一般廃棄物処理施設】&#10;一人当たり有形固定資産（償却資産）額最小値テキスト">
          <a:extLst>
            <a:ext uri="{FF2B5EF4-FFF2-40B4-BE49-F238E27FC236}">
              <a16:creationId xmlns:a16="http://schemas.microsoft.com/office/drawing/2014/main" id="{E25F415F-CBD4-4D59-8182-AD30E63EF9E4}"/>
            </a:ext>
          </a:extLst>
        </xdr:cNvPr>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43" name="直線コネクタ 542">
          <a:extLst>
            <a:ext uri="{FF2B5EF4-FFF2-40B4-BE49-F238E27FC236}">
              <a16:creationId xmlns:a16="http://schemas.microsoft.com/office/drawing/2014/main" id="{B75A41A5-FBB7-4091-9CEB-8EB8FE38976D}"/>
            </a:ext>
          </a:extLst>
        </xdr:cNvPr>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44" name="【一般廃棄物処理施設】&#10;一人当たり有形固定資産（償却資産）額最大値テキスト">
          <a:extLst>
            <a:ext uri="{FF2B5EF4-FFF2-40B4-BE49-F238E27FC236}">
              <a16:creationId xmlns:a16="http://schemas.microsoft.com/office/drawing/2014/main" id="{C7689C7F-3EFD-4A25-9556-AADE93F5D527}"/>
            </a:ext>
          </a:extLst>
        </xdr:cNvPr>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45" name="直線コネクタ 544">
          <a:extLst>
            <a:ext uri="{FF2B5EF4-FFF2-40B4-BE49-F238E27FC236}">
              <a16:creationId xmlns:a16="http://schemas.microsoft.com/office/drawing/2014/main" id="{563FA4B6-916E-4047-8EE6-BD40E1237E3D}"/>
            </a:ext>
          </a:extLst>
        </xdr:cNvPr>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146801</xdr:rowOff>
    </xdr:from>
    <xdr:ext cx="534377" cy="259045"/>
    <xdr:sp macro="" textlink="">
      <xdr:nvSpPr>
        <xdr:cNvPr id="546" name="【一般廃棄物処理施設】&#10;一人当たり有形固定資産（償却資産）額平均値テキスト">
          <a:extLst>
            <a:ext uri="{FF2B5EF4-FFF2-40B4-BE49-F238E27FC236}">
              <a16:creationId xmlns:a16="http://schemas.microsoft.com/office/drawing/2014/main" id="{A4CC3EAF-144A-47E5-853E-44D51CE8C8E0}"/>
            </a:ext>
          </a:extLst>
        </xdr:cNvPr>
        <xdr:cNvSpPr txBox="1"/>
      </xdr:nvSpPr>
      <xdr:spPr>
        <a:xfrm>
          <a:off x="22199600" y="7004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47" name="フローチャート: 判断 546">
          <a:extLst>
            <a:ext uri="{FF2B5EF4-FFF2-40B4-BE49-F238E27FC236}">
              <a16:creationId xmlns:a16="http://schemas.microsoft.com/office/drawing/2014/main" id="{6307A855-EA66-413A-9B80-5820C9DAFD33}"/>
            </a:ext>
          </a:extLst>
        </xdr:cNvPr>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48" name="フローチャート: 判断 547">
          <a:extLst>
            <a:ext uri="{FF2B5EF4-FFF2-40B4-BE49-F238E27FC236}">
              <a16:creationId xmlns:a16="http://schemas.microsoft.com/office/drawing/2014/main" id="{C8B66DE9-6B47-4779-8AA9-54B61657B0AD}"/>
            </a:ext>
          </a:extLst>
        </xdr:cNvPr>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549" name="フローチャート: 判断 548">
          <a:extLst>
            <a:ext uri="{FF2B5EF4-FFF2-40B4-BE49-F238E27FC236}">
              <a16:creationId xmlns:a16="http://schemas.microsoft.com/office/drawing/2014/main" id="{FFC00FB9-B1BF-4F0C-AFE5-CA1CE87FAE85}"/>
            </a:ext>
          </a:extLst>
        </xdr:cNvPr>
        <xdr:cNvSpPr/>
      </xdr:nvSpPr>
      <xdr:spPr>
        <a:xfrm>
          <a:off x="2038350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550" name="フローチャート: 判断 549">
          <a:extLst>
            <a:ext uri="{FF2B5EF4-FFF2-40B4-BE49-F238E27FC236}">
              <a16:creationId xmlns:a16="http://schemas.microsoft.com/office/drawing/2014/main" id="{E569493E-6463-409B-A993-F87172C48C52}"/>
            </a:ext>
          </a:extLst>
        </xdr:cNvPr>
        <xdr:cNvSpPr/>
      </xdr:nvSpPr>
      <xdr:spPr>
        <a:xfrm>
          <a:off x="19494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551" name="フローチャート: 判断 550">
          <a:extLst>
            <a:ext uri="{FF2B5EF4-FFF2-40B4-BE49-F238E27FC236}">
              <a16:creationId xmlns:a16="http://schemas.microsoft.com/office/drawing/2014/main" id="{771370EC-C58F-4CA4-A8C8-EAF3FBE132C2}"/>
            </a:ext>
          </a:extLst>
        </xdr:cNvPr>
        <xdr:cNvSpPr/>
      </xdr:nvSpPr>
      <xdr:spPr>
        <a:xfrm>
          <a:off x="18605500" y="70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362EE1A3-DF80-4D26-8E19-E9493479E06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F955A835-53E8-4C0A-A9E4-3A00AA91688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4BBB758B-6358-4B39-8A7D-2F1B2EBA381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CA099645-D92F-4E7D-B7B2-79D44302B17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964A5CC5-435F-4627-8CF1-4403AB2C074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3237</xdr:rowOff>
    </xdr:from>
    <xdr:to>
      <xdr:col>112</xdr:col>
      <xdr:colOff>38100</xdr:colOff>
      <xdr:row>41</xdr:row>
      <xdr:rowOff>104837</xdr:rowOff>
    </xdr:to>
    <xdr:sp macro="" textlink="">
      <xdr:nvSpPr>
        <xdr:cNvPr id="557" name="楕円 556">
          <a:extLst>
            <a:ext uri="{FF2B5EF4-FFF2-40B4-BE49-F238E27FC236}">
              <a16:creationId xmlns:a16="http://schemas.microsoft.com/office/drawing/2014/main" id="{07541433-F288-42E1-873A-82214BC81C5D}"/>
            </a:ext>
          </a:extLst>
        </xdr:cNvPr>
        <xdr:cNvSpPr/>
      </xdr:nvSpPr>
      <xdr:spPr>
        <a:xfrm>
          <a:off x="21272500" y="703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7841</xdr:rowOff>
    </xdr:from>
    <xdr:to>
      <xdr:col>107</xdr:col>
      <xdr:colOff>101600</xdr:colOff>
      <xdr:row>41</xdr:row>
      <xdr:rowOff>109441</xdr:rowOff>
    </xdr:to>
    <xdr:sp macro="" textlink="">
      <xdr:nvSpPr>
        <xdr:cNvPr id="558" name="楕円 557">
          <a:extLst>
            <a:ext uri="{FF2B5EF4-FFF2-40B4-BE49-F238E27FC236}">
              <a16:creationId xmlns:a16="http://schemas.microsoft.com/office/drawing/2014/main" id="{9E6D2161-954A-40A1-852D-172DE4927E4A}"/>
            </a:ext>
          </a:extLst>
        </xdr:cNvPr>
        <xdr:cNvSpPr/>
      </xdr:nvSpPr>
      <xdr:spPr>
        <a:xfrm>
          <a:off x="20383500" y="703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54037</xdr:rowOff>
    </xdr:from>
    <xdr:to>
      <xdr:col>111</xdr:col>
      <xdr:colOff>177800</xdr:colOff>
      <xdr:row>41</xdr:row>
      <xdr:rowOff>58641</xdr:rowOff>
    </xdr:to>
    <xdr:cxnSp macro="">
      <xdr:nvCxnSpPr>
        <xdr:cNvPr id="559" name="直線コネクタ 558">
          <a:extLst>
            <a:ext uri="{FF2B5EF4-FFF2-40B4-BE49-F238E27FC236}">
              <a16:creationId xmlns:a16="http://schemas.microsoft.com/office/drawing/2014/main" id="{A3CDB3E7-0290-45EF-A375-52C90D47C7C7}"/>
            </a:ext>
          </a:extLst>
        </xdr:cNvPr>
        <xdr:cNvCxnSpPr/>
      </xdr:nvCxnSpPr>
      <xdr:spPr>
        <a:xfrm flipV="1">
          <a:off x="20434300" y="7083487"/>
          <a:ext cx="8890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10447</xdr:rowOff>
    </xdr:from>
    <xdr:to>
      <xdr:col>102</xdr:col>
      <xdr:colOff>165100</xdr:colOff>
      <xdr:row>41</xdr:row>
      <xdr:rowOff>112047</xdr:rowOff>
    </xdr:to>
    <xdr:sp macro="" textlink="">
      <xdr:nvSpPr>
        <xdr:cNvPr id="560" name="楕円 559">
          <a:extLst>
            <a:ext uri="{FF2B5EF4-FFF2-40B4-BE49-F238E27FC236}">
              <a16:creationId xmlns:a16="http://schemas.microsoft.com/office/drawing/2014/main" id="{7DF838BF-76B6-4C23-9E3A-D968B228A28E}"/>
            </a:ext>
          </a:extLst>
        </xdr:cNvPr>
        <xdr:cNvSpPr/>
      </xdr:nvSpPr>
      <xdr:spPr>
        <a:xfrm>
          <a:off x="19494500" y="703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58641</xdr:rowOff>
    </xdr:from>
    <xdr:to>
      <xdr:col>107</xdr:col>
      <xdr:colOff>50800</xdr:colOff>
      <xdr:row>41</xdr:row>
      <xdr:rowOff>61247</xdr:rowOff>
    </xdr:to>
    <xdr:cxnSp macro="">
      <xdr:nvCxnSpPr>
        <xdr:cNvPr id="561" name="直線コネクタ 560">
          <a:extLst>
            <a:ext uri="{FF2B5EF4-FFF2-40B4-BE49-F238E27FC236}">
              <a16:creationId xmlns:a16="http://schemas.microsoft.com/office/drawing/2014/main" id="{45B5393E-5D7F-495C-AA52-96E937517D7A}"/>
            </a:ext>
          </a:extLst>
        </xdr:cNvPr>
        <xdr:cNvCxnSpPr/>
      </xdr:nvCxnSpPr>
      <xdr:spPr>
        <a:xfrm flipV="1">
          <a:off x="19545300" y="7088091"/>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10568</xdr:rowOff>
    </xdr:from>
    <xdr:to>
      <xdr:col>98</xdr:col>
      <xdr:colOff>38100</xdr:colOff>
      <xdr:row>41</xdr:row>
      <xdr:rowOff>112168</xdr:rowOff>
    </xdr:to>
    <xdr:sp macro="" textlink="">
      <xdr:nvSpPr>
        <xdr:cNvPr id="562" name="楕円 561">
          <a:extLst>
            <a:ext uri="{FF2B5EF4-FFF2-40B4-BE49-F238E27FC236}">
              <a16:creationId xmlns:a16="http://schemas.microsoft.com/office/drawing/2014/main" id="{102C4626-09C5-4168-9047-E300B570D602}"/>
            </a:ext>
          </a:extLst>
        </xdr:cNvPr>
        <xdr:cNvSpPr/>
      </xdr:nvSpPr>
      <xdr:spPr>
        <a:xfrm>
          <a:off x="18605500" y="704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61247</xdr:rowOff>
    </xdr:from>
    <xdr:to>
      <xdr:col>102</xdr:col>
      <xdr:colOff>114300</xdr:colOff>
      <xdr:row>41</xdr:row>
      <xdr:rowOff>61368</xdr:rowOff>
    </xdr:to>
    <xdr:cxnSp macro="">
      <xdr:nvCxnSpPr>
        <xdr:cNvPr id="563" name="直線コネクタ 562">
          <a:extLst>
            <a:ext uri="{FF2B5EF4-FFF2-40B4-BE49-F238E27FC236}">
              <a16:creationId xmlns:a16="http://schemas.microsoft.com/office/drawing/2014/main" id="{1479EE4D-2FC0-4A03-9FCD-B3E6AEBBC2ED}"/>
            </a:ext>
          </a:extLst>
        </xdr:cNvPr>
        <xdr:cNvCxnSpPr/>
      </xdr:nvCxnSpPr>
      <xdr:spPr>
        <a:xfrm flipV="1">
          <a:off x="18656300" y="7090697"/>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97793</xdr:rowOff>
    </xdr:from>
    <xdr:ext cx="534377" cy="259045"/>
    <xdr:sp macro="" textlink="">
      <xdr:nvSpPr>
        <xdr:cNvPr id="564" name="n_1aveValue【一般廃棄物処理施設】&#10;一人当たり有形固定資産（償却資産）額">
          <a:extLst>
            <a:ext uri="{FF2B5EF4-FFF2-40B4-BE49-F238E27FC236}">
              <a16:creationId xmlns:a16="http://schemas.microsoft.com/office/drawing/2014/main" id="{7EF5A81A-8497-49D6-9B01-EDC3B42A8AF2}"/>
            </a:ext>
          </a:extLst>
        </xdr:cNvPr>
        <xdr:cNvSpPr txBox="1"/>
      </xdr:nvSpPr>
      <xdr:spPr>
        <a:xfrm>
          <a:off x="21043411" y="712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112585</xdr:rowOff>
    </xdr:from>
    <xdr:ext cx="534377" cy="259045"/>
    <xdr:sp macro="" textlink="">
      <xdr:nvSpPr>
        <xdr:cNvPr id="565" name="n_2aveValue【一般廃棄物処理施設】&#10;一人当たり有形固定資産（償却資産）額">
          <a:extLst>
            <a:ext uri="{FF2B5EF4-FFF2-40B4-BE49-F238E27FC236}">
              <a16:creationId xmlns:a16="http://schemas.microsoft.com/office/drawing/2014/main" id="{5F27CC65-AAD2-4B3A-9619-D29A2E53A2B5}"/>
            </a:ext>
          </a:extLst>
        </xdr:cNvPr>
        <xdr:cNvSpPr txBox="1"/>
      </xdr:nvSpPr>
      <xdr:spPr>
        <a:xfrm>
          <a:off x="20167111" y="714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112711</xdr:rowOff>
    </xdr:from>
    <xdr:ext cx="534377" cy="259045"/>
    <xdr:sp macro="" textlink="">
      <xdr:nvSpPr>
        <xdr:cNvPr id="566" name="n_3aveValue【一般廃棄物処理施設】&#10;一人当たり有形固定資産（償却資産）額">
          <a:extLst>
            <a:ext uri="{FF2B5EF4-FFF2-40B4-BE49-F238E27FC236}">
              <a16:creationId xmlns:a16="http://schemas.microsoft.com/office/drawing/2014/main" id="{D219E7C6-BDCC-4C6F-A6ED-CC6D690A51DD}"/>
            </a:ext>
          </a:extLst>
        </xdr:cNvPr>
        <xdr:cNvSpPr txBox="1"/>
      </xdr:nvSpPr>
      <xdr:spPr>
        <a:xfrm>
          <a:off x="1927811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118618</xdr:rowOff>
    </xdr:from>
    <xdr:ext cx="534377" cy="259045"/>
    <xdr:sp macro="" textlink="">
      <xdr:nvSpPr>
        <xdr:cNvPr id="567" name="n_4aveValue【一般廃棄物処理施設】&#10;一人当たり有形固定資産（償却資産）額">
          <a:extLst>
            <a:ext uri="{FF2B5EF4-FFF2-40B4-BE49-F238E27FC236}">
              <a16:creationId xmlns:a16="http://schemas.microsoft.com/office/drawing/2014/main" id="{B885BCAE-54D2-4D07-BF25-95C2B77AC793}"/>
            </a:ext>
          </a:extLst>
        </xdr:cNvPr>
        <xdr:cNvSpPr txBox="1"/>
      </xdr:nvSpPr>
      <xdr:spPr>
        <a:xfrm>
          <a:off x="18389111" y="714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121364</xdr:rowOff>
    </xdr:from>
    <xdr:ext cx="534377" cy="259045"/>
    <xdr:sp macro="" textlink="">
      <xdr:nvSpPr>
        <xdr:cNvPr id="568" name="n_1mainValue【一般廃棄物処理施設】&#10;一人当たり有形固定資産（償却資産）額">
          <a:extLst>
            <a:ext uri="{FF2B5EF4-FFF2-40B4-BE49-F238E27FC236}">
              <a16:creationId xmlns:a16="http://schemas.microsoft.com/office/drawing/2014/main" id="{FC2A9EF6-7A0E-4E1E-AFAD-6D61816B05DF}"/>
            </a:ext>
          </a:extLst>
        </xdr:cNvPr>
        <xdr:cNvSpPr txBox="1"/>
      </xdr:nvSpPr>
      <xdr:spPr>
        <a:xfrm>
          <a:off x="21043411" y="680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125968</xdr:rowOff>
    </xdr:from>
    <xdr:ext cx="534377" cy="259045"/>
    <xdr:sp macro="" textlink="">
      <xdr:nvSpPr>
        <xdr:cNvPr id="569" name="n_2mainValue【一般廃棄物処理施設】&#10;一人当たり有形固定資産（償却資産）額">
          <a:extLst>
            <a:ext uri="{FF2B5EF4-FFF2-40B4-BE49-F238E27FC236}">
              <a16:creationId xmlns:a16="http://schemas.microsoft.com/office/drawing/2014/main" id="{6F2D83F7-BB20-4C04-BEDE-1C9037B000B6}"/>
            </a:ext>
          </a:extLst>
        </xdr:cNvPr>
        <xdr:cNvSpPr txBox="1"/>
      </xdr:nvSpPr>
      <xdr:spPr>
        <a:xfrm>
          <a:off x="20167111" y="681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128574</xdr:rowOff>
    </xdr:from>
    <xdr:ext cx="534377" cy="259045"/>
    <xdr:sp macro="" textlink="">
      <xdr:nvSpPr>
        <xdr:cNvPr id="570" name="n_3mainValue【一般廃棄物処理施設】&#10;一人当たり有形固定資産（償却資産）額">
          <a:extLst>
            <a:ext uri="{FF2B5EF4-FFF2-40B4-BE49-F238E27FC236}">
              <a16:creationId xmlns:a16="http://schemas.microsoft.com/office/drawing/2014/main" id="{84B3B573-1986-4096-B68B-B63B9054190E}"/>
            </a:ext>
          </a:extLst>
        </xdr:cNvPr>
        <xdr:cNvSpPr txBox="1"/>
      </xdr:nvSpPr>
      <xdr:spPr>
        <a:xfrm>
          <a:off x="19278111" y="681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128695</xdr:rowOff>
    </xdr:from>
    <xdr:ext cx="534377" cy="259045"/>
    <xdr:sp macro="" textlink="">
      <xdr:nvSpPr>
        <xdr:cNvPr id="571" name="n_4mainValue【一般廃棄物処理施設】&#10;一人当たり有形固定資産（償却資産）額">
          <a:extLst>
            <a:ext uri="{FF2B5EF4-FFF2-40B4-BE49-F238E27FC236}">
              <a16:creationId xmlns:a16="http://schemas.microsoft.com/office/drawing/2014/main" id="{D5E51883-7235-4F6B-AFD8-73CAF6474F23}"/>
            </a:ext>
          </a:extLst>
        </xdr:cNvPr>
        <xdr:cNvSpPr txBox="1"/>
      </xdr:nvSpPr>
      <xdr:spPr>
        <a:xfrm>
          <a:off x="18389111" y="681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2" name="正方形/長方形 571">
          <a:extLst>
            <a:ext uri="{FF2B5EF4-FFF2-40B4-BE49-F238E27FC236}">
              <a16:creationId xmlns:a16="http://schemas.microsoft.com/office/drawing/2014/main" id="{73CF4F1F-FEF6-4180-A437-841D8624DEE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3" name="正方形/長方形 572">
          <a:extLst>
            <a:ext uri="{FF2B5EF4-FFF2-40B4-BE49-F238E27FC236}">
              <a16:creationId xmlns:a16="http://schemas.microsoft.com/office/drawing/2014/main" id="{10E6E115-A1DB-4B09-AB2B-D9C87471D5E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4" name="正方形/長方形 573">
          <a:extLst>
            <a:ext uri="{FF2B5EF4-FFF2-40B4-BE49-F238E27FC236}">
              <a16:creationId xmlns:a16="http://schemas.microsoft.com/office/drawing/2014/main" id="{A1B3BDE6-1F3E-4B4A-9704-A9F1D5C8D15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5" name="正方形/長方形 574">
          <a:extLst>
            <a:ext uri="{FF2B5EF4-FFF2-40B4-BE49-F238E27FC236}">
              <a16:creationId xmlns:a16="http://schemas.microsoft.com/office/drawing/2014/main" id="{884A7E61-26B4-43F2-AB38-4E8D911CD04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6" name="正方形/長方形 575">
          <a:extLst>
            <a:ext uri="{FF2B5EF4-FFF2-40B4-BE49-F238E27FC236}">
              <a16:creationId xmlns:a16="http://schemas.microsoft.com/office/drawing/2014/main" id="{00F72690-1D2D-4945-934C-105390C3725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7" name="正方形/長方形 576">
          <a:extLst>
            <a:ext uri="{FF2B5EF4-FFF2-40B4-BE49-F238E27FC236}">
              <a16:creationId xmlns:a16="http://schemas.microsoft.com/office/drawing/2014/main" id="{713F526C-D60C-476D-B8D6-6D6A8348809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8" name="正方形/長方形 577">
          <a:extLst>
            <a:ext uri="{FF2B5EF4-FFF2-40B4-BE49-F238E27FC236}">
              <a16:creationId xmlns:a16="http://schemas.microsoft.com/office/drawing/2014/main" id="{B1536858-9FB1-4767-B1D4-1D13CADDB30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9" name="正方形/長方形 578">
          <a:extLst>
            <a:ext uri="{FF2B5EF4-FFF2-40B4-BE49-F238E27FC236}">
              <a16:creationId xmlns:a16="http://schemas.microsoft.com/office/drawing/2014/main" id="{D23863A1-3CF4-4C31-9EFB-B80114F83FD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0" name="テキスト ボックス 579">
          <a:extLst>
            <a:ext uri="{FF2B5EF4-FFF2-40B4-BE49-F238E27FC236}">
              <a16:creationId xmlns:a16="http://schemas.microsoft.com/office/drawing/2014/main" id="{07438E0C-5137-4B2B-897C-51F60A1B9EF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1" name="直線コネクタ 580">
          <a:extLst>
            <a:ext uri="{FF2B5EF4-FFF2-40B4-BE49-F238E27FC236}">
              <a16:creationId xmlns:a16="http://schemas.microsoft.com/office/drawing/2014/main" id="{D06C192C-14AC-4569-A90D-B6234E75FC5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CC7802DF-FDCE-4C78-AB62-03BF48E5269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3" name="直線コネクタ 582">
          <a:extLst>
            <a:ext uri="{FF2B5EF4-FFF2-40B4-BE49-F238E27FC236}">
              <a16:creationId xmlns:a16="http://schemas.microsoft.com/office/drawing/2014/main" id="{A1AC1831-CB90-4171-8F09-E8C2CE9413D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F9B2D541-1E2A-42C4-98BC-15E28B135DB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5" name="直線コネクタ 584">
          <a:extLst>
            <a:ext uri="{FF2B5EF4-FFF2-40B4-BE49-F238E27FC236}">
              <a16:creationId xmlns:a16="http://schemas.microsoft.com/office/drawing/2014/main" id="{BBF346EC-D5F3-4A14-887D-BAB30B5BE12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6" name="テキスト ボックス 585">
          <a:extLst>
            <a:ext uri="{FF2B5EF4-FFF2-40B4-BE49-F238E27FC236}">
              <a16:creationId xmlns:a16="http://schemas.microsoft.com/office/drawing/2014/main" id="{7E890169-34C1-4564-90C5-B0796BC6D85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7" name="直線コネクタ 586">
          <a:extLst>
            <a:ext uri="{FF2B5EF4-FFF2-40B4-BE49-F238E27FC236}">
              <a16:creationId xmlns:a16="http://schemas.microsoft.com/office/drawing/2014/main" id="{5C407705-17DC-4DB7-B6D2-6A95F8669C7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8" name="テキスト ボックス 587">
          <a:extLst>
            <a:ext uri="{FF2B5EF4-FFF2-40B4-BE49-F238E27FC236}">
              <a16:creationId xmlns:a16="http://schemas.microsoft.com/office/drawing/2014/main" id="{DC629A11-A6A4-40E8-8330-D8E99E59B79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9" name="直線コネクタ 588">
          <a:extLst>
            <a:ext uri="{FF2B5EF4-FFF2-40B4-BE49-F238E27FC236}">
              <a16:creationId xmlns:a16="http://schemas.microsoft.com/office/drawing/2014/main" id="{B3BDA318-1711-4F6B-B466-6F012755159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0" name="テキスト ボックス 589">
          <a:extLst>
            <a:ext uri="{FF2B5EF4-FFF2-40B4-BE49-F238E27FC236}">
              <a16:creationId xmlns:a16="http://schemas.microsoft.com/office/drawing/2014/main" id="{36996854-DB0B-4CC4-A7E1-8E172F737F6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1" name="直線コネクタ 590">
          <a:extLst>
            <a:ext uri="{FF2B5EF4-FFF2-40B4-BE49-F238E27FC236}">
              <a16:creationId xmlns:a16="http://schemas.microsoft.com/office/drawing/2014/main" id="{BC66DCD3-3ED1-4951-B02E-720A338B98E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2" name="テキスト ボックス 591">
          <a:extLst>
            <a:ext uri="{FF2B5EF4-FFF2-40B4-BE49-F238E27FC236}">
              <a16:creationId xmlns:a16="http://schemas.microsoft.com/office/drawing/2014/main" id="{BC0F07CE-F583-4C28-BDBC-2AA250DF112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3" name="直線コネクタ 592">
          <a:extLst>
            <a:ext uri="{FF2B5EF4-FFF2-40B4-BE49-F238E27FC236}">
              <a16:creationId xmlns:a16="http://schemas.microsoft.com/office/drawing/2014/main" id="{075E9C72-14E2-4ED7-A787-43DC413FE6E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4" name="テキスト ボックス 593">
          <a:extLst>
            <a:ext uri="{FF2B5EF4-FFF2-40B4-BE49-F238E27FC236}">
              <a16:creationId xmlns:a16="http://schemas.microsoft.com/office/drawing/2014/main" id="{0B7A7A68-0BE5-46C1-B10C-98666EDA4B2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5" name="直線コネクタ 594">
          <a:extLst>
            <a:ext uri="{FF2B5EF4-FFF2-40B4-BE49-F238E27FC236}">
              <a16:creationId xmlns:a16="http://schemas.microsoft.com/office/drawing/2014/main" id="{E2BFD45A-404F-442B-A71E-51C44156FAB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6" name="【保健センター・保健所】&#10;有形固定資産減価償却率グラフ枠">
          <a:extLst>
            <a:ext uri="{FF2B5EF4-FFF2-40B4-BE49-F238E27FC236}">
              <a16:creationId xmlns:a16="http://schemas.microsoft.com/office/drawing/2014/main" id="{6BE0F73B-7CEF-4780-8470-BF12240968C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597" name="直線コネクタ 596">
          <a:extLst>
            <a:ext uri="{FF2B5EF4-FFF2-40B4-BE49-F238E27FC236}">
              <a16:creationId xmlns:a16="http://schemas.microsoft.com/office/drawing/2014/main" id="{A9848C05-F4F8-45B7-A666-5540109A5EC5}"/>
            </a:ext>
          </a:extLst>
        </xdr:cNvPr>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98" name="【保健センター・保健所】&#10;有形固定資産減価償却率最小値テキスト">
          <a:extLst>
            <a:ext uri="{FF2B5EF4-FFF2-40B4-BE49-F238E27FC236}">
              <a16:creationId xmlns:a16="http://schemas.microsoft.com/office/drawing/2014/main" id="{BD737B98-FDC4-4A19-ACBE-45A85C842B7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99" name="直線コネクタ 598">
          <a:extLst>
            <a:ext uri="{FF2B5EF4-FFF2-40B4-BE49-F238E27FC236}">
              <a16:creationId xmlns:a16="http://schemas.microsoft.com/office/drawing/2014/main" id="{28202397-B91D-405B-BEF2-33500C1F4D23}"/>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600" name="【保健センター・保健所】&#10;有形固定資産減価償却率最大値テキスト">
          <a:extLst>
            <a:ext uri="{FF2B5EF4-FFF2-40B4-BE49-F238E27FC236}">
              <a16:creationId xmlns:a16="http://schemas.microsoft.com/office/drawing/2014/main" id="{8E672607-7F4D-4247-92EB-12D6158E1DC5}"/>
            </a:ext>
          </a:extLst>
        </xdr:cNvPr>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601" name="直線コネクタ 600">
          <a:extLst>
            <a:ext uri="{FF2B5EF4-FFF2-40B4-BE49-F238E27FC236}">
              <a16:creationId xmlns:a16="http://schemas.microsoft.com/office/drawing/2014/main" id="{E2964379-F280-415A-936C-EDEBCE32F81F}"/>
            </a:ext>
          </a:extLst>
        </xdr:cNvPr>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51724</xdr:rowOff>
    </xdr:from>
    <xdr:ext cx="405111" cy="259045"/>
    <xdr:sp macro="" textlink="">
      <xdr:nvSpPr>
        <xdr:cNvPr id="602" name="【保健センター・保健所】&#10;有形固定資産減価償却率平均値テキスト">
          <a:extLst>
            <a:ext uri="{FF2B5EF4-FFF2-40B4-BE49-F238E27FC236}">
              <a16:creationId xmlns:a16="http://schemas.microsoft.com/office/drawing/2014/main" id="{2C45817C-4560-42A1-B5BA-D9155DE368B7}"/>
            </a:ext>
          </a:extLst>
        </xdr:cNvPr>
        <xdr:cNvSpPr txBox="1"/>
      </xdr:nvSpPr>
      <xdr:spPr>
        <a:xfrm>
          <a:off x="16357600" y="10167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603" name="フローチャート: 判断 602">
          <a:extLst>
            <a:ext uri="{FF2B5EF4-FFF2-40B4-BE49-F238E27FC236}">
              <a16:creationId xmlns:a16="http://schemas.microsoft.com/office/drawing/2014/main" id="{71A824D0-CEA9-4255-973C-338D18C5B600}"/>
            </a:ext>
          </a:extLst>
        </xdr:cNvPr>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604" name="フローチャート: 判断 603">
          <a:extLst>
            <a:ext uri="{FF2B5EF4-FFF2-40B4-BE49-F238E27FC236}">
              <a16:creationId xmlns:a16="http://schemas.microsoft.com/office/drawing/2014/main" id="{63D86929-BADC-4FF2-A0C0-1FB9BB6C2FA2}"/>
            </a:ext>
          </a:extLst>
        </xdr:cNvPr>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605" name="フローチャート: 判断 604">
          <a:extLst>
            <a:ext uri="{FF2B5EF4-FFF2-40B4-BE49-F238E27FC236}">
              <a16:creationId xmlns:a16="http://schemas.microsoft.com/office/drawing/2014/main" id="{447D902F-B581-4CCB-B8C0-45D0BE70772B}"/>
            </a:ext>
          </a:extLst>
        </xdr:cNvPr>
        <xdr:cNvSpPr/>
      </xdr:nvSpPr>
      <xdr:spPr>
        <a:xfrm>
          <a:off x="14541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606" name="フローチャート: 判断 605">
          <a:extLst>
            <a:ext uri="{FF2B5EF4-FFF2-40B4-BE49-F238E27FC236}">
              <a16:creationId xmlns:a16="http://schemas.microsoft.com/office/drawing/2014/main" id="{588C6FC1-388E-4A6E-8C02-E65817A88007}"/>
            </a:ext>
          </a:extLst>
        </xdr:cNvPr>
        <xdr:cNvSpPr/>
      </xdr:nvSpPr>
      <xdr:spPr>
        <a:xfrm>
          <a:off x="13652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607" name="フローチャート: 判断 606">
          <a:extLst>
            <a:ext uri="{FF2B5EF4-FFF2-40B4-BE49-F238E27FC236}">
              <a16:creationId xmlns:a16="http://schemas.microsoft.com/office/drawing/2014/main" id="{2E1C6811-B4F0-4BDC-8F02-DBE1ADDD6485}"/>
            </a:ext>
          </a:extLst>
        </xdr:cNvPr>
        <xdr:cNvSpPr/>
      </xdr:nvSpPr>
      <xdr:spPr>
        <a:xfrm>
          <a:off x="12763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E96AC00A-26F4-457D-8AAD-35991B71711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B7B35A9C-E80B-4971-AECD-A8279376F76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490C58A6-2772-4D51-9883-D29EBC58C6F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9774A723-4267-4A63-8F96-6C88C65B171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BBC581C2-CB51-4812-B0ED-0BDF221791E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125549</xdr:rowOff>
    </xdr:from>
    <xdr:to>
      <xdr:col>81</xdr:col>
      <xdr:colOff>101600</xdr:colOff>
      <xdr:row>59</xdr:row>
      <xdr:rowOff>55699</xdr:rowOff>
    </xdr:to>
    <xdr:sp macro="" textlink="">
      <xdr:nvSpPr>
        <xdr:cNvPr id="613" name="楕円 612">
          <a:extLst>
            <a:ext uri="{FF2B5EF4-FFF2-40B4-BE49-F238E27FC236}">
              <a16:creationId xmlns:a16="http://schemas.microsoft.com/office/drawing/2014/main" id="{B5F45CC7-FC14-444B-9BC4-374E0CB476E7}"/>
            </a:ext>
          </a:extLst>
        </xdr:cNvPr>
        <xdr:cNvSpPr/>
      </xdr:nvSpPr>
      <xdr:spPr>
        <a:xfrm>
          <a:off x="15430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97790</xdr:rowOff>
    </xdr:from>
    <xdr:to>
      <xdr:col>76</xdr:col>
      <xdr:colOff>165100</xdr:colOff>
      <xdr:row>59</xdr:row>
      <xdr:rowOff>27940</xdr:rowOff>
    </xdr:to>
    <xdr:sp macro="" textlink="">
      <xdr:nvSpPr>
        <xdr:cNvPr id="614" name="楕円 613">
          <a:extLst>
            <a:ext uri="{FF2B5EF4-FFF2-40B4-BE49-F238E27FC236}">
              <a16:creationId xmlns:a16="http://schemas.microsoft.com/office/drawing/2014/main" id="{E180123E-7C61-41E1-B29C-47D9BE107534}"/>
            </a:ext>
          </a:extLst>
        </xdr:cNvPr>
        <xdr:cNvSpPr/>
      </xdr:nvSpPr>
      <xdr:spPr>
        <a:xfrm>
          <a:off x="14541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148590</xdr:rowOff>
    </xdr:from>
    <xdr:to>
      <xdr:col>81</xdr:col>
      <xdr:colOff>50800</xdr:colOff>
      <xdr:row>59</xdr:row>
      <xdr:rowOff>4899</xdr:rowOff>
    </xdr:to>
    <xdr:cxnSp macro="">
      <xdr:nvCxnSpPr>
        <xdr:cNvPr id="615" name="直線コネクタ 614">
          <a:extLst>
            <a:ext uri="{FF2B5EF4-FFF2-40B4-BE49-F238E27FC236}">
              <a16:creationId xmlns:a16="http://schemas.microsoft.com/office/drawing/2014/main" id="{259C71DB-B911-424B-A14D-95129C7DE3B0}"/>
            </a:ext>
          </a:extLst>
        </xdr:cNvPr>
        <xdr:cNvCxnSpPr/>
      </xdr:nvCxnSpPr>
      <xdr:spPr>
        <a:xfrm>
          <a:off x="14592300" y="1009269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65133</xdr:rowOff>
    </xdr:from>
    <xdr:to>
      <xdr:col>72</xdr:col>
      <xdr:colOff>38100</xdr:colOff>
      <xdr:row>58</xdr:row>
      <xdr:rowOff>166733</xdr:rowOff>
    </xdr:to>
    <xdr:sp macro="" textlink="">
      <xdr:nvSpPr>
        <xdr:cNvPr id="616" name="楕円 615">
          <a:extLst>
            <a:ext uri="{FF2B5EF4-FFF2-40B4-BE49-F238E27FC236}">
              <a16:creationId xmlns:a16="http://schemas.microsoft.com/office/drawing/2014/main" id="{7D321A1C-E510-4987-9FD5-817F1992B3E2}"/>
            </a:ext>
          </a:extLst>
        </xdr:cNvPr>
        <xdr:cNvSpPr/>
      </xdr:nvSpPr>
      <xdr:spPr>
        <a:xfrm>
          <a:off x="13652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115933</xdr:rowOff>
    </xdr:from>
    <xdr:to>
      <xdr:col>76</xdr:col>
      <xdr:colOff>114300</xdr:colOff>
      <xdr:row>58</xdr:row>
      <xdr:rowOff>148590</xdr:rowOff>
    </xdr:to>
    <xdr:cxnSp macro="">
      <xdr:nvCxnSpPr>
        <xdr:cNvPr id="617" name="直線コネクタ 616">
          <a:extLst>
            <a:ext uri="{FF2B5EF4-FFF2-40B4-BE49-F238E27FC236}">
              <a16:creationId xmlns:a16="http://schemas.microsoft.com/office/drawing/2014/main" id="{C9C0E6B8-D1EB-4AEA-BCE7-9BC58B61A053}"/>
            </a:ext>
          </a:extLst>
        </xdr:cNvPr>
        <xdr:cNvCxnSpPr/>
      </xdr:nvCxnSpPr>
      <xdr:spPr>
        <a:xfrm>
          <a:off x="13703300" y="100600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32476</xdr:rowOff>
    </xdr:from>
    <xdr:to>
      <xdr:col>67</xdr:col>
      <xdr:colOff>101600</xdr:colOff>
      <xdr:row>58</xdr:row>
      <xdr:rowOff>134076</xdr:rowOff>
    </xdr:to>
    <xdr:sp macro="" textlink="">
      <xdr:nvSpPr>
        <xdr:cNvPr id="618" name="楕円 617">
          <a:extLst>
            <a:ext uri="{FF2B5EF4-FFF2-40B4-BE49-F238E27FC236}">
              <a16:creationId xmlns:a16="http://schemas.microsoft.com/office/drawing/2014/main" id="{88863285-3A95-444D-A93C-366427160D49}"/>
            </a:ext>
          </a:extLst>
        </xdr:cNvPr>
        <xdr:cNvSpPr/>
      </xdr:nvSpPr>
      <xdr:spPr>
        <a:xfrm>
          <a:off x="127635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83276</xdr:rowOff>
    </xdr:from>
    <xdr:to>
      <xdr:col>71</xdr:col>
      <xdr:colOff>177800</xdr:colOff>
      <xdr:row>58</xdr:row>
      <xdr:rowOff>115933</xdr:rowOff>
    </xdr:to>
    <xdr:cxnSp macro="">
      <xdr:nvCxnSpPr>
        <xdr:cNvPr id="619" name="直線コネクタ 618">
          <a:extLst>
            <a:ext uri="{FF2B5EF4-FFF2-40B4-BE49-F238E27FC236}">
              <a16:creationId xmlns:a16="http://schemas.microsoft.com/office/drawing/2014/main" id="{A2C3EEE4-4D25-4327-B23E-748BFF7FEDF8}"/>
            </a:ext>
          </a:extLst>
        </xdr:cNvPr>
        <xdr:cNvCxnSpPr/>
      </xdr:nvCxnSpPr>
      <xdr:spPr>
        <a:xfrm>
          <a:off x="12814300" y="1002737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135000</xdr:rowOff>
    </xdr:from>
    <xdr:ext cx="405111" cy="259045"/>
    <xdr:sp macro="" textlink="">
      <xdr:nvSpPr>
        <xdr:cNvPr id="620" name="n_1aveValue【保健センター・保健所】&#10;有形固定資産減価償却率">
          <a:extLst>
            <a:ext uri="{FF2B5EF4-FFF2-40B4-BE49-F238E27FC236}">
              <a16:creationId xmlns:a16="http://schemas.microsoft.com/office/drawing/2014/main" id="{1E575BE5-6A00-4606-87D2-415301C8FF44}"/>
            </a:ext>
          </a:extLst>
        </xdr:cNvPr>
        <xdr:cNvSpPr txBox="1"/>
      </xdr:nvSpPr>
      <xdr:spPr>
        <a:xfrm>
          <a:off x="152660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107242</xdr:rowOff>
    </xdr:from>
    <xdr:ext cx="405111" cy="259045"/>
    <xdr:sp macro="" textlink="">
      <xdr:nvSpPr>
        <xdr:cNvPr id="621" name="n_2aveValue【保健センター・保健所】&#10;有形固定資産減価償却率">
          <a:extLst>
            <a:ext uri="{FF2B5EF4-FFF2-40B4-BE49-F238E27FC236}">
              <a16:creationId xmlns:a16="http://schemas.microsoft.com/office/drawing/2014/main" id="{90D2ADE8-040A-405D-95B6-3D14A78CA4C1}"/>
            </a:ext>
          </a:extLst>
        </xdr:cNvPr>
        <xdr:cNvSpPr txBox="1"/>
      </xdr:nvSpPr>
      <xdr:spPr>
        <a:xfrm>
          <a:off x="143897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79483</xdr:rowOff>
    </xdr:from>
    <xdr:ext cx="405111" cy="259045"/>
    <xdr:sp macro="" textlink="">
      <xdr:nvSpPr>
        <xdr:cNvPr id="622" name="n_3aveValue【保健センター・保健所】&#10;有形固定資産減価償却率">
          <a:extLst>
            <a:ext uri="{FF2B5EF4-FFF2-40B4-BE49-F238E27FC236}">
              <a16:creationId xmlns:a16="http://schemas.microsoft.com/office/drawing/2014/main" id="{259ABF4A-FC25-4A5B-A245-182A083DC21B}"/>
            </a:ext>
          </a:extLst>
        </xdr:cNvPr>
        <xdr:cNvSpPr txBox="1"/>
      </xdr:nvSpPr>
      <xdr:spPr>
        <a:xfrm>
          <a:off x="135007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50092</xdr:rowOff>
    </xdr:from>
    <xdr:ext cx="405111" cy="259045"/>
    <xdr:sp macro="" textlink="">
      <xdr:nvSpPr>
        <xdr:cNvPr id="623" name="n_4aveValue【保健センター・保健所】&#10;有形固定資産減価償却率">
          <a:extLst>
            <a:ext uri="{FF2B5EF4-FFF2-40B4-BE49-F238E27FC236}">
              <a16:creationId xmlns:a16="http://schemas.microsoft.com/office/drawing/2014/main" id="{CBC8EC78-6DDB-48F4-8EB2-1EF8986DB861}"/>
            </a:ext>
          </a:extLst>
        </xdr:cNvPr>
        <xdr:cNvSpPr txBox="1"/>
      </xdr:nvSpPr>
      <xdr:spPr>
        <a:xfrm>
          <a:off x="126117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72226</xdr:rowOff>
    </xdr:from>
    <xdr:ext cx="405111" cy="259045"/>
    <xdr:sp macro="" textlink="">
      <xdr:nvSpPr>
        <xdr:cNvPr id="624" name="n_1mainValue【保健センター・保健所】&#10;有形固定資産減価償却率">
          <a:extLst>
            <a:ext uri="{FF2B5EF4-FFF2-40B4-BE49-F238E27FC236}">
              <a16:creationId xmlns:a16="http://schemas.microsoft.com/office/drawing/2014/main" id="{EE2F5AAB-515A-44C1-B1E1-B5CD6A133EA4}"/>
            </a:ext>
          </a:extLst>
        </xdr:cNvPr>
        <xdr:cNvSpPr txBox="1"/>
      </xdr:nvSpPr>
      <xdr:spPr>
        <a:xfrm>
          <a:off x="152660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44467</xdr:rowOff>
    </xdr:from>
    <xdr:ext cx="405111" cy="259045"/>
    <xdr:sp macro="" textlink="">
      <xdr:nvSpPr>
        <xdr:cNvPr id="625" name="n_2mainValue【保健センター・保健所】&#10;有形固定資産減価償却率">
          <a:extLst>
            <a:ext uri="{FF2B5EF4-FFF2-40B4-BE49-F238E27FC236}">
              <a16:creationId xmlns:a16="http://schemas.microsoft.com/office/drawing/2014/main" id="{619A04F5-F366-4AFD-8A2D-90B670535839}"/>
            </a:ext>
          </a:extLst>
        </xdr:cNvPr>
        <xdr:cNvSpPr txBox="1"/>
      </xdr:nvSpPr>
      <xdr:spPr>
        <a:xfrm>
          <a:off x="14389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11810</xdr:rowOff>
    </xdr:from>
    <xdr:ext cx="405111" cy="259045"/>
    <xdr:sp macro="" textlink="">
      <xdr:nvSpPr>
        <xdr:cNvPr id="626" name="n_3mainValue【保健センター・保健所】&#10;有形固定資産減価償却率">
          <a:extLst>
            <a:ext uri="{FF2B5EF4-FFF2-40B4-BE49-F238E27FC236}">
              <a16:creationId xmlns:a16="http://schemas.microsoft.com/office/drawing/2014/main" id="{9C44C22B-9E0E-4FB0-82D0-7976ECF357B5}"/>
            </a:ext>
          </a:extLst>
        </xdr:cNvPr>
        <xdr:cNvSpPr txBox="1"/>
      </xdr:nvSpPr>
      <xdr:spPr>
        <a:xfrm>
          <a:off x="13500744" y="97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150603</xdr:rowOff>
    </xdr:from>
    <xdr:ext cx="405111" cy="259045"/>
    <xdr:sp macro="" textlink="">
      <xdr:nvSpPr>
        <xdr:cNvPr id="627" name="n_4mainValue【保健センター・保健所】&#10;有形固定資産減価償却率">
          <a:extLst>
            <a:ext uri="{FF2B5EF4-FFF2-40B4-BE49-F238E27FC236}">
              <a16:creationId xmlns:a16="http://schemas.microsoft.com/office/drawing/2014/main" id="{9D9D160E-812A-4FCB-9B83-85ABB0F83ED2}"/>
            </a:ext>
          </a:extLst>
        </xdr:cNvPr>
        <xdr:cNvSpPr txBox="1"/>
      </xdr:nvSpPr>
      <xdr:spPr>
        <a:xfrm>
          <a:off x="12611744" y="975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8" name="正方形/長方形 627">
          <a:extLst>
            <a:ext uri="{FF2B5EF4-FFF2-40B4-BE49-F238E27FC236}">
              <a16:creationId xmlns:a16="http://schemas.microsoft.com/office/drawing/2014/main" id="{02A2BD35-D65F-4005-B23C-FB00DBD5C84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9" name="正方形/長方形 628">
          <a:extLst>
            <a:ext uri="{FF2B5EF4-FFF2-40B4-BE49-F238E27FC236}">
              <a16:creationId xmlns:a16="http://schemas.microsoft.com/office/drawing/2014/main" id="{EBE97709-DF5A-4516-AF09-EC5314AE569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0" name="正方形/長方形 629">
          <a:extLst>
            <a:ext uri="{FF2B5EF4-FFF2-40B4-BE49-F238E27FC236}">
              <a16:creationId xmlns:a16="http://schemas.microsoft.com/office/drawing/2014/main" id="{149B671E-E2FD-47A3-AB02-A6FC7B58213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1" name="正方形/長方形 630">
          <a:extLst>
            <a:ext uri="{FF2B5EF4-FFF2-40B4-BE49-F238E27FC236}">
              <a16:creationId xmlns:a16="http://schemas.microsoft.com/office/drawing/2014/main" id="{D91D0314-9445-4239-8DF8-C83D403ED7A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2" name="正方形/長方形 631">
          <a:extLst>
            <a:ext uri="{FF2B5EF4-FFF2-40B4-BE49-F238E27FC236}">
              <a16:creationId xmlns:a16="http://schemas.microsoft.com/office/drawing/2014/main" id="{0822D65F-A138-4A9B-BE56-47B9EE5ADDA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3" name="正方形/長方形 632">
          <a:extLst>
            <a:ext uri="{FF2B5EF4-FFF2-40B4-BE49-F238E27FC236}">
              <a16:creationId xmlns:a16="http://schemas.microsoft.com/office/drawing/2014/main" id="{22F75CF9-CCFA-4A1E-B195-75918029F75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4" name="正方形/長方形 633">
          <a:extLst>
            <a:ext uri="{FF2B5EF4-FFF2-40B4-BE49-F238E27FC236}">
              <a16:creationId xmlns:a16="http://schemas.microsoft.com/office/drawing/2014/main" id="{36A4A981-41BF-4676-9EE1-E379984AE18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5" name="正方形/長方形 634">
          <a:extLst>
            <a:ext uri="{FF2B5EF4-FFF2-40B4-BE49-F238E27FC236}">
              <a16:creationId xmlns:a16="http://schemas.microsoft.com/office/drawing/2014/main" id="{2773E5F0-9FFD-4A5B-92C2-17B88DC505B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6" name="テキスト ボックス 635">
          <a:extLst>
            <a:ext uri="{FF2B5EF4-FFF2-40B4-BE49-F238E27FC236}">
              <a16:creationId xmlns:a16="http://schemas.microsoft.com/office/drawing/2014/main" id="{AAC1E852-60DF-4489-BAAA-25D2AB7B9CE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7" name="直線コネクタ 636">
          <a:extLst>
            <a:ext uri="{FF2B5EF4-FFF2-40B4-BE49-F238E27FC236}">
              <a16:creationId xmlns:a16="http://schemas.microsoft.com/office/drawing/2014/main" id="{0AFA647C-CF9E-4A1F-884A-487DEAC84B2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38" name="直線コネクタ 637">
          <a:extLst>
            <a:ext uri="{FF2B5EF4-FFF2-40B4-BE49-F238E27FC236}">
              <a16:creationId xmlns:a16="http://schemas.microsoft.com/office/drawing/2014/main" id="{D45593E6-48C6-4756-BC5B-08A60D61A03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39" name="テキスト ボックス 638">
          <a:extLst>
            <a:ext uri="{FF2B5EF4-FFF2-40B4-BE49-F238E27FC236}">
              <a16:creationId xmlns:a16="http://schemas.microsoft.com/office/drawing/2014/main" id="{FF1A3F3C-2E7C-4C2D-BF57-A886299C908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0" name="直線コネクタ 639">
          <a:extLst>
            <a:ext uri="{FF2B5EF4-FFF2-40B4-BE49-F238E27FC236}">
              <a16:creationId xmlns:a16="http://schemas.microsoft.com/office/drawing/2014/main" id="{591065F8-0AE7-447D-9C73-AE9877F398F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1" name="テキスト ボックス 640">
          <a:extLst>
            <a:ext uri="{FF2B5EF4-FFF2-40B4-BE49-F238E27FC236}">
              <a16:creationId xmlns:a16="http://schemas.microsoft.com/office/drawing/2014/main" id="{1EB71466-7DD1-4BCF-AC84-768300A8C6A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2" name="直線コネクタ 641">
          <a:extLst>
            <a:ext uri="{FF2B5EF4-FFF2-40B4-BE49-F238E27FC236}">
              <a16:creationId xmlns:a16="http://schemas.microsoft.com/office/drawing/2014/main" id="{C64FA706-13EE-4C47-9933-7C2269C4F39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3" name="テキスト ボックス 642">
          <a:extLst>
            <a:ext uri="{FF2B5EF4-FFF2-40B4-BE49-F238E27FC236}">
              <a16:creationId xmlns:a16="http://schemas.microsoft.com/office/drawing/2014/main" id="{E7CE613E-574C-4BF9-A137-88C4FA9DC43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4" name="直線コネクタ 643">
          <a:extLst>
            <a:ext uri="{FF2B5EF4-FFF2-40B4-BE49-F238E27FC236}">
              <a16:creationId xmlns:a16="http://schemas.microsoft.com/office/drawing/2014/main" id="{3C5714E1-25F0-437F-A4C1-51C31F75BC1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5" name="テキスト ボックス 644">
          <a:extLst>
            <a:ext uri="{FF2B5EF4-FFF2-40B4-BE49-F238E27FC236}">
              <a16:creationId xmlns:a16="http://schemas.microsoft.com/office/drawing/2014/main" id="{B5BD3049-1296-4461-924A-914429095A1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6" name="直線コネクタ 645">
          <a:extLst>
            <a:ext uri="{FF2B5EF4-FFF2-40B4-BE49-F238E27FC236}">
              <a16:creationId xmlns:a16="http://schemas.microsoft.com/office/drawing/2014/main" id="{B314E2F9-BE17-47FB-86B9-EBA4C6D5E1D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7" name="テキスト ボックス 646">
          <a:extLst>
            <a:ext uri="{FF2B5EF4-FFF2-40B4-BE49-F238E27FC236}">
              <a16:creationId xmlns:a16="http://schemas.microsoft.com/office/drawing/2014/main" id="{203A0687-BF7E-4FAE-9E82-FC98EC5325D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8" name="【保健センター・保健所】&#10;一人当たり面積グラフ枠">
          <a:extLst>
            <a:ext uri="{FF2B5EF4-FFF2-40B4-BE49-F238E27FC236}">
              <a16:creationId xmlns:a16="http://schemas.microsoft.com/office/drawing/2014/main" id="{856A32E1-E662-4FD3-8C79-8FFF8EE8109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649" name="直線コネクタ 648">
          <a:extLst>
            <a:ext uri="{FF2B5EF4-FFF2-40B4-BE49-F238E27FC236}">
              <a16:creationId xmlns:a16="http://schemas.microsoft.com/office/drawing/2014/main" id="{2011360E-3AC9-44C9-A81D-F73009F0CEA6}"/>
            </a:ext>
          </a:extLst>
        </xdr:cNvPr>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50" name="【保健センター・保健所】&#10;一人当たり面積最小値テキスト">
          <a:extLst>
            <a:ext uri="{FF2B5EF4-FFF2-40B4-BE49-F238E27FC236}">
              <a16:creationId xmlns:a16="http://schemas.microsoft.com/office/drawing/2014/main" id="{BA817340-7B65-4330-8368-885AD69828D6}"/>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51" name="直線コネクタ 650">
          <a:extLst>
            <a:ext uri="{FF2B5EF4-FFF2-40B4-BE49-F238E27FC236}">
              <a16:creationId xmlns:a16="http://schemas.microsoft.com/office/drawing/2014/main" id="{6B293324-C069-4A13-AE09-AFC7AF789574}"/>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652" name="【保健センター・保健所】&#10;一人当たり面積最大値テキスト">
          <a:extLst>
            <a:ext uri="{FF2B5EF4-FFF2-40B4-BE49-F238E27FC236}">
              <a16:creationId xmlns:a16="http://schemas.microsoft.com/office/drawing/2014/main" id="{F07861F4-BE0D-4E07-AFA1-248AA6581CDF}"/>
            </a:ext>
          </a:extLst>
        </xdr:cNvPr>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653" name="直線コネクタ 652">
          <a:extLst>
            <a:ext uri="{FF2B5EF4-FFF2-40B4-BE49-F238E27FC236}">
              <a16:creationId xmlns:a16="http://schemas.microsoft.com/office/drawing/2014/main" id="{448C4426-50A7-4C43-9047-BEC27CB134CF}"/>
            </a:ext>
          </a:extLst>
        </xdr:cNvPr>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54" name="【保健センター・保健所】&#10;一人当たり面積平均値テキスト">
          <a:extLst>
            <a:ext uri="{FF2B5EF4-FFF2-40B4-BE49-F238E27FC236}">
              <a16:creationId xmlns:a16="http://schemas.microsoft.com/office/drawing/2014/main" id="{D1308386-9E53-4383-ADEE-DA8B547C151F}"/>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55" name="フローチャート: 判断 654">
          <a:extLst>
            <a:ext uri="{FF2B5EF4-FFF2-40B4-BE49-F238E27FC236}">
              <a16:creationId xmlns:a16="http://schemas.microsoft.com/office/drawing/2014/main" id="{416EFCC8-449B-4A37-8530-91A5ED7AE7EC}"/>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56" name="フローチャート: 判断 655">
          <a:extLst>
            <a:ext uri="{FF2B5EF4-FFF2-40B4-BE49-F238E27FC236}">
              <a16:creationId xmlns:a16="http://schemas.microsoft.com/office/drawing/2014/main" id="{00E32847-C17D-4449-8D28-66F278DA14F5}"/>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57" name="フローチャート: 判断 656">
          <a:extLst>
            <a:ext uri="{FF2B5EF4-FFF2-40B4-BE49-F238E27FC236}">
              <a16:creationId xmlns:a16="http://schemas.microsoft.com/office/drawing/2014/main" id="{A444942F-6506-4A68-8081-EBA5CF0141F3}"/>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58" name="フローチャート: 判断 657">
          <a:extLst>
            <a:ext uri="{FF2B5EF4-FFF2-40B4-BE49-F238E27FC236}">
              <a16:creationId xmlns:a16="http://schemas.microsoft.com/office/drawing/2014/main" id="{C24DBBCE-E840-4A17-A9D5-C2AB5FC34FC9}"/>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59" name="フローチャート: 判断 658">
          <a:extLst>
            <a:ext uri="{FF2B5EF4-FFF2-40B4-BE49-F238E27FC236}">
              <a16:creationId xmlns:a16="http://schemas.microsoft.com/office/drawing/2014/main" id="{6B4F3AB0-9351-439C-AD02-4AA24735EE3E}"/>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1FB96287-729E-4A7F-B3DC-DAC3E97340E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C32A8E9C-C2A4-406F-8DF9-DB48A58B528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FE817462-B0BF-4430-AFD1-691F7F43BBF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B0CF9496-EED4-488D-95E6-5024B0A0EE6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AE11427D-6D14-4807-923C-AFA9B8DB84F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40640</xdr:rowOff>
    </xdr:from>
    <xdr:to>
      <xdr:col>112</xdr:col>
      <xdr:colOff>38100</xdr:colOff>
      <xdr:row>62</xdr:row>
      <xdr:rowOff>142240</xdr:rowOff>
    </xdr:to>
    <xdr:sp macro="" textlink="">
      <xdr:nvSpPr>
        <xdr:cNvPr id="665" name="楕円 664">
          <a:extLst>
            <a:ext uri="{FF2B5EF4-FFF2-40B4-BE49-F238E27FC236}">
              <a16:creationId xmlns:a16="http://schemas.microsoft.com/office/drawing/2014/main" id="{BD99F7EC-A5B9-4577-9839-2954AEA655A4}"/>
            </a:ext>
          </a:extLst>
        </xdr:cNvPr>
        <xdr:cNvSpPr/>
      </xdr:nvSpPr>
      <xdr:spPr>
        <a:xfrm>
          <a:off x="21272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40640</xdr:rowOff>
    </xdr:from>
    <xdr:to>
      <xdr:col>107</xdr:col>
      <xdr:colOff>101600</xdr:colOff>
      <xdr:row>62</xdr:row>
      <xdr:rowOff>142240</xdr:rowOff>
    </xdr:to>
    <xdr:sp macro="" textlink="">
      <xdr:nvSpPr>
        <xdr:cNvPr id="666" name="楕円 665">
          <a:extLst>
            <a:ext uri="{FF2B5EF4-FFF2-40B4-BE49-F238E27FC236}">
              <a16:creationId xmlns:a16="http://schemas.microsoft.com/office/drawing/2014/main" id="{2E0AB602-E815-4659-966C-FB64B0511625}"/>
            </a:ext>
          </a:extLst>
        </xdr:cNvPr>
        <xdr:cNvSpPr/>
      </xdr:nvSpPr>
      <xdr:spPr>
        <a:xfrm>
          <a:off x="2038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91440</xdr:rowOff>
    </xdr:from>
    <xdr:to>
      <xdr:col>111</xdr:col>
      <xdr:colOff>177800</xdr:colOff>
      <xdr:row>62</xdr:row>
      <xdr:rowOff>91440</xdr:rowOff>
    </xdr:to>
    <xdr:cxnSp macro="">
      <xdr:nvCxnSpPr>
        <xdr:cNvPr id="667" name="直線コネクタ 666">
          <a:extLst>
            <a:ext uri="{FF2B5EF4-FFF2-40B4-BE49-F238E27FC236}">
              <a16:creationId xmlns:a16="http://schemas.microsoft.com/office/drawing/2014/main" id="{3F1D5861-61A7-4107-8A1F-470267501565}"/>
            </a:ext>
          </a:extLst>
        </xdr:cNvPr>
        <xdr:cNvCxnSpPr/>
      </xdr:nvCxnSpPr>
      <xdr:spPr>
        <a:xfrm>
          <a:off x="20434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668" name="楕円 667">
          <a:extLst>
            <a:ext uri="{FF2B5EF4-FFF2-40B4-BE49-F238E27FC236}">
              <a16:creationId xmlns:a16="http://schemas.microsoft.com/office/drawing/2014/main" id="{B54BD602-CF0F-47A3-882B-3E306343B0A0}"/>
            </a:ext>
          </a:extLst>
        </xdr:cNvPr>
        <xdr:cNvSpPr/>
      </xdr:nvSpPr>
      <xdr:spPr>
        <a:xfrm>
          <a:off x="19494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91440</xdr:rowOff>
    </xdr:from>
    <xdr:to>
      <xdr:col>107</xdr:col>
      <xdr:colOff>50800</xdr:colOff>
      <xdr:row>62</xdr:row>
      <xdr:rowOff>91440</xdr:rowOff>
    </xdr:to>
    <xdr:cxnSp macro="">
      <xdr:nvCxnSpPr>
        <xdr:cNvPr id="669" name="直線コネクタ 668">
          <a:extLst>
            <a:ext uri="{FF2B5EF4-FFF2-40B4-BE49-F238E27FC236}">
              <a16:creationId xmlns:a16="http://schemas.microsoft.com/office/drawing/2014/main" id="{BCB024F8-87F8-42AC-8D4B-F39501169B81}"/>
            </a:ext>
          </a:extLst>
        </xdr:cNvPr>
        <xdr:cNvCxnSpPr/>
      </xdr:nvCxnSpPr>
      <xdr:spPr>
        <a:xfrm>
          <a:off x="19545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40640</xdr:rowOff>
    </xdr:from>
    <xdr:to>
      <xdr:col>98</xdr:col>
      <xdr:colOff>38100</xdr:colOff>
      <xdr:row>62</xdr:row>
      <xdr:rowOff>142240</xdr:rowOff>
    </xdr:to>
    <xdr:sp macro="" textlink="">
      <xdr:nvSpPr>
        <xdr:cNvPr id="670" name="楕円 669">
          <a:extLst>
            <a:ext uri="{FF2B5EF4-FFF2-40B4-BE49-F238E27FC236}">
              <a16:creationId xmlns:a16="http://schemas.microsoft.com/office/drawing/2014/main" id="{30072F08-182F-4527-9C2B-CB12A197E379}"/>
            </a:ext>
          </a:extLst>
        </xdr:cNvPr>
        <xdr:cNvSpPr/>
      </xdr:nvSpPr>
      <xdr:spPr>
        <a:xfrm>
          <a:off x="18605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91440</xdr:rowOff>
    </xdr:from>
    <xdr:to>
      <xdr:col>102</xdr:col>
      <xdr:colOff>114300</xdr:colOff>
      <xdr:row>62</xdr:row>
      <xdr:rowOff>91440</xdr:rowOff>
    </xdr:to>
    <xdr:cxnSp macro="">
      <xdr:nvCxnSpPr>
        <xdr:cNvPr id="671" name="直線コネクタ 670">
          <a:extLst>
            <a:ext uri="{FF2B5EF4-FFF2-40B4-BE49-F238E27FC236}">
              <a16:creationId xmlns:a16="http://schemas.microsoft.com/office/drawing/2014/main" id="{5729EDB3-F711-42C0-A998-39D9CB70F412}"/>
            </a:ext>
          </a:extLst>
        </xdr:cNvPr>
        <xdr:cNvCxnSpPr/>
      </xdr:nvCxnSpPr>
      <xdr:spPr>
        <a:xfrm>
          <a:off x="18656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672" name="n_1aveValue【保健センター・保健所】&#10;一人当たり面積">
          <a:extLst>
            <a:ext uri="{FF2B5EF4-FFF2-40B4-BE49-F238E27FC236}">
              <a16:creationId xmlns:a16="http://schemas.microsoft.com/office/drawing/2014/main" id="{AD94E383-20F3-414C-B1C5-2922DECAF8D4}"/>
            </a:ext>
          </a:extLst>
        </xdr:cNvPr>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673" name="n_2aveValue【保健センター・保健所】&#10;一人当たり面積">
          <a:extLst>
            <a:ext uri="{FF2B5EF4-FFF2-40B4-BE49-F238E27FC236}">
              <a16:creationId xmlns:a16="http://schemas.microsoft.com/office/drawing/2014/main" id="{A4350865-7378-4631-8DD1-2E34396375C6}"/>
            </a:ext>
          </a:extLst>
        </xdr:cNvPr>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674" name="n_3aveValue【保健センター・保健所】&#10;一人当たり面積">
          <a:extLst>
            <a:ext uri="{FF2B5EF4-FFF2-40B4-BE49-F238E27FC236}">
              <a16:creationId xmlns:a16="http://schemas.microsoft.com/office/drawing/2014/main" id="{CB91AC39-6BA6-4A95-9134-081ABE2A212D}"/>
            </a:ext>
          </a:extLst>
        </xdr:cNvPr>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675" name="n_4aveValue【保健センター・保健所】&#10;一人当たり面積">
          <a:extLst>
            <a:ext uri="{FF2B5EF4-FFF2-40B4-BE49-F238E27FC236}">
              <a16:creationId xmlns:a16="http://schemas.microsoft.com/office/drawing/2014/main" id="{E1CACC1B-142A-4751-A45C-A58FBDBEAF27}"/>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158767</xdr:rowOff>
    </xdr:from>
    <xdr:ext cx="469744" cy="259045"/>
    <xdr:sp macro="" textlink="">
      <xdr:nvSpPr>
        <xdr:cNvPr id="676" name="n_1mainValue【保健センター・保健所】&#10;一人当たり面積">
          <a:extLst>
            <a:ext uri="{FF2B5EF4-FFF2-40B4-BE49-F238E27FC236}">
              <a16:creationId xmlns:a16="http://schemas.microsoft.com/office/drawing/2014/main" id="{612CBA76-1BC3-4E00-B75A-249E4216EDF6}"/>
            </a:ext>
          </a:extLst>
        </xdr:cNvPr>
        <xdr:cNvSpPr txBox="1"/>
      </xdr:nvSpPr>
      <xdr:spPr>
        <a:xfrm>
          <a:off x="210757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158767</xdr:rowOff>
    </xdr:from>
    <xdr:ext cx="469744" cy="259045"/>
    <xdr:sp macro="" textlink="">
      <xdr:nvSpPr>
        <xdr:cNvPr id="677" name="n_2mainValue【保健センター・保健所】&#10;一人当たり面積">
          <a:extLst>
            <a:ext uri="{FF2B5EF4-FFF2-40B4-BE49-F238E27FC236}">
              <a16:creationId xmlns:a16="http://schemas.microsoft.com/office/drawing/2014/main" id="{71308F89-5031-4F52-BEF8-770E89D09945}"/>
            </a:ext>
          </a:extLst>
        </xdr:cNvPr>
        <xdr:cNvSpPr txBox="1"/>
      </xdr:nvSpPr>
      <xdr:spPr>
        <a:xfrm>
          <a:off x="20199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678" name="n_3mainValue【保健センター・保健所】&#10;一人当たり面積">
          <a:extLst>
            <a:ext uri="{FF2B5EF4-FFF2-40B4-BE49-F238E27FC236}">
              <a16:creationId xmlns:a16="http://schemas.microsoft.com/office/drawing/2014/main" id="{AAACC25A-F83C-4BFA-8198-3D41691B14B7}"/>
            </a:ext>
          </a:extLst>
        </xdr:cNvPr>
        <xdr:cNvSpPr txBox="1"/>
      </xdr:nvSpPr>
      <xdr:spPr>
        <a:xfrm>
          <a:off x="19310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158767</xdr:rowOff>
    </xdr:from>
    <xdr:ext cx="469744" cy="259045"/>
    <xdr:sp macro="" textlink="">
      <xdr:nvSpPr>
        <xdr:cNvPr id="679" name="n_4mainValue【保健センター・保健所】&#10;一人当たり面積">
          <a:extLst>
            <a:ext uri="{FF2B5EF4-FFF2-40B4-BE49-F238E27FC236}">
              <a16:creationId xmlns:a16="http://schemas.microsoft.com/office/drawing/2014/main" id="{B5382603-990A-4DF3-9B67-BB9C3F0FAFEF}"/>
            </a:ext>
          </a:extLst>
        </xdr:cNvPr>
        <xdr:cNvSpPr txBox="1"/>
      </xdr:nvSpPr>
      <xdr:spPr>
        <a:xfrm>
          <a:off x="18421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0" name="正方形/長方形 679">
          <a:extLst>
            <a:ext uri="{FF2B5EF4-FFF2-40B4-BE49-F238E27FC236}">
              <a16:creationId xmlns:a16="http://schemas.microsoft.com/office/drawing/2014/main" id="{D912E77E-DC1F-433C-A09C-209A6A89918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1" name="正方形/長方形 680">
          <a:extLst>
            <a:ext uri="{FF2B5EF4-FFF2-40B4-BE49-F238E27FC236}">
              <a16:creationId xmlns:a16="http://schemas.microsoft.com/office/drawing/2014/main" id="{677E95FE-BD8E-4E8A-B927-37DBD21864F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2" name="正方形/長方形 681">
          <a:extLst>
            <a:ext uri="{FF2B5EF4-FFF2-40B4-BE49-F238E27FC236}">
              <a16:creationId xmlns:a16="http://schemas.microsoft.com/office/drawing/2014/main" id="{B5492C7D-E230-49C9-8E50-8D0BD6639F2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3" name="正方形/長方形 682">
          <a:extLst>
            <a:ext uri="{FF2B5EF4-FFF2-40B4-BE49-F238E27FC236}">
              <a16:creationId xmlns:a16="http://schemas.microsoft.com/office/drawing/2014/main" id="{5CDE0595-D435-439B-9368-678020DC7FA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4" name="正方形/長方形 683">
          <a:extLst>
            <a:ext uri="{FF2B5EF4-FFF2-40B4-BE49-F238E27FC236}">
              <a16:creationId xmlns:a16="http://schemas.microsoft.com/office/drawing/2014/main" id="{F022AB01-09EB-4F5B-9C8A-C147FF8155D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5" name="正方形/長方形 684">
          <a:extLst>
            <a:ext uri="{FF2B5EF4-FFF2-40B4-BE49-F238E27FC236}">
              <a16:creationId xmlns:a16="http://schemas.microsoft.com/office/drawing/2014/main" id="{B6B9E27B-30AA-409B-9A7E-B4F0801B8F4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6" name="正方形/長方形 685">
          <a:extLst>
            <a:ext uri="{FF2B5EF4-FFF2-40B4-BE49-F238E27FC236}">
              <a16:creationId xmlns:a16="http://schemas.microsoft.com/office/drawing/2014/main" id="{2DC475E9-9E92-4B68-BC5B-526393967EB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7" name="正方形/長方形 686">
          <a:extLst>
            <a:ext uri="{FF2B5EF4-FFF2-40B4-BE49-F238E27FC236}">
              <a16:creationId xmlns:a16="http://schemas.microsoft.com/office/drawing/2014/main" id="{C1C2CA12-8D94-43A1-A009-C1319065993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8" name="テキスト ボックス 687">
          <a:extLst>
            <a:ext uri="{FF2B5EF4-FFF2-40B4-BE49-F238E27FC236}">
              <a16:creationId xmlns:a16="http://schemas.microsoft.com/office/drawing/2014/main" id="{C8E520D5-A76A-4922-A190-757FE8B0959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9" name="直線コネクタ 688">
          <a:extLst>
            <a:ext uri="{FF2B5EF4-FFF2-40B4-BE49-F238E27FC236}">
              <a16:creationId xmlns:a16="http://schemas.microsoft.com/office/drawing/2014/main" id="{F943784D-75F4-4A91-B2EF-62324F79906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0" name="テキスト ボックス 689">
          <a:extLst>
            <a:ext uri="{FF2B5EF4-FFF2-40B4-BE49-F238E27FC236}">
              <a16:creationId xmlns:a16="http://schemas.microsoft.com/office/drawing/2014/main" id="{C0AF641D-FB48-4D86-8BCD-68010D70B42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1" name="直線コネクタ 690">
          <a:extLst>
            <a:ext uri="{FF2B5EF4-FFF2-40B4-BE49-F238E27FC236}">
              <a16:creationId xmlns:a16="http://schemas.microsoft.com/office/drawing/2014/main" id="{E045C2DE-FC2D-4518-A965-7644BC5EC1B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id="{52549CB9-4276-41A8-8EB1-C54F4472501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3" name="直線コネクタ 692">
          <a:extLst>
            <a:ext uri="{FF2B5EF4-FFF2-40B4-BE49-F238E27FC236}">
              <a16:creationId xmlns:a16="http://schemas.microsoft.com/office/drawing/2014/main" id="{8D35BAF7-CE81-40A7-8C69-7A2A81E0F23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4" name="テキスト ボックス 693">
          <a:extLst>
            <a:ext uri="{FF2B5EF4-FFF2-40B4-BE49-F238E27FC236}">
              <a16:creationId xmlns:a16="http://schemas.microsoft.com/office/drawing/2014/main" id="{DF032379-A21D-47B1-AB9B-069E4EFA8AC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5" name="直線コネクタ 694">
          <a:extLst>
            <a:ext uri="{FF2B5EF4-FFF2-40B4-BE49-F238E27FC236}">
              <a16:creationId xmlns:a16="http://schemas.microsoft.com/office/drawing/2014/main" id="{3B05367B-65B3-42B9-8269-B8872848C1C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6" name="テキスト ボックス 695">
          <a:extLst>
            <a:ext uri="{FF2B5EF4-FFF2-40B4-BE49-F238E27FC236}">
              <a16:creationId xmlns:a16="http://schemas.microsoft.com/office/drawing/2014/main" id="{58D97C7D-91A9-4C51-8F02-D750C0DFDF1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7" name="直線コネクタ 696">
          <a:extLst>
            <a:ext uri="{FF2B5EF4-FFF2-40B4-BE49-F238E27FC236}">
              <a16:creationId xmlns:a16="http://schemas.microsoft.com/office/drawing/2014/main" id="{50C1D990-C337-43A7-9452-AC59B08BC67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8" name="テキスト ボックス 697">
          <a:extLst>
            <a:ext uri="{FF2B5EF4-FFF2-40B4-BE49-F238E27FC236}">
              <a16:creationId xmlns:a16="http://schemas.microsoft.com/office/drawing/2014/main" id="{3C27192D-A7BC-4B9E-BEF7-ECF10941D7C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9" name="直線コネクタ 698">
          <a:extLst>
            <a:ext uri="{FF2B5EF4-FFF2-40B4-BE49-F238E27FC236}">
              <a16:creationId xmlns:a16="http://schemas.microsoft.com/office/drawing/2014/main" id="{4B8288CD-3BA7-4AFE-96C5-7EF3F6DD704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0" name="テキスト ボックス 699">
          <a:extLst>
            <a:ext uri="{FF2B5EF4-FFF2-40B4-BE49-F238E27FC236}">
              <a16:creationId xmlns:a16="http://schemas.microsoft.com/office/drawing/2014/main" id="{8DBD5BE7-0DEC-4544-8628-7A4CDE048A2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1" name="直線コネクタ 700">
          <a:extLst>
            <a:ext uri="{FF2B5EF4-FFF2-40B4-BE49-F238E27FC236}">
              <a16:creationId xmlns:a16="http://schemas.microsoft.com/office/drawing/2014/main" id="{33DEF73D-A2B2-424F-83B7-689DF3E2094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2" name="テキスト ボックス 701">
          <a:extLst>
            <a:ext uri="{FF2B5EF4-FFF2-40B4-BE49-F238E27FC236}">
              <a16:creationId xmlns:a16="http://schemas.microsoft.com/office/drawing/2014/main" id="{28F7FC55-8BD8-4AF1-B263-9C9BFECF67E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3" name="直線コネクタ 702">
          <a:extLst>
            <a:ext uri="{FF2B5EF4-FFF2-40B4-BE49-F238E27FC236}">
              <a16:creationId xmlns:a16="http://schemas.microsoft.com/office/drawing/2014/main" id="{DB6C45B7-8113-419E-973A-BFFA3DB69E8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4" name="【消防施設】&#10;有形固定資産減価償却率グラフ枠">
          <a:extLst>
            <a:ext uri="{FF2B5EF4-FFF2-40B4-BE49-F238E27FC236}">
              <a16:creationId xmlns:a16="http://schemas.microsoft.com/office/drawing/2014/main" id="{CA5DCBA1-7D79-43DF-8E97-5207B875231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705" name="直線コネクタ 704">
          <a:extLst>
            <a:ext uri="{FF2B5EF4-FFF2-40B4-BE49-F238E27FC236}">
              <a16:creationId xmlns:a16="http://schemas.microsoft.com/office/drawing/2014/main" id="{14CDD869-E4D6-4ED4-88CC-1619C666E3B2}"/>
            </a:ext>
          </a:extLst>
        </xdr:cNvPr>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6" name="【消防施設】&#10;有形固定資産減価償却率最小値テキスト">
          <a:extLst>
            <a:ext uri="{FF2B5EF4-FFF2-40B4-BE49-F238E27FC236}">
              <a16:creationId xmlns:a16="http://schemas.microsoft.com/office/drawing/2014/main" id="{35788120-D80F-4545-9469-36F3FE78DE5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7" name="直線コネクタ 706">
          <a:extLst>
            <a:ext uri="{FF2B5EF4-FFF2-40B4-BE49-F238E27FC236}">
              <a16:creationId xmlns:a16="http://schemas.microsoft.com/office/drawing/2014/main" id="{193E0CE7-60E8-470C-ACA3-9300EA0DC23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708" name="【消防施設】&#10;有形固定資産減価償却率最大値テキスト">
          <a:extLst>
            <a:ext uri="{FF2B5EF4-FFF2-40B4-BE49-F238E27FC236}">
              <a16:creationId xmlns:a16="http://schemas.microsoft.com/office/drawing/2014/main" id="{1CF1D22F-0BC8-4052-9484-263C9FD3A8B4}"/>
            </a:ext>
          </a:extLst>
        </xdr:cNvPr>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709" name="直線コネクタ 708">
          <a:extLst>
            <a:ext uri="{FF2B5EF4-FFF2-40B4-BE49-F238E27FC236}">
              <a16:creationId xmlns:a16="http://schemas.microsoft.com/office/drawing/2014/main" id="{881DDA6C-A85E-4264-AFCC-BF94EA77ACA6}"/>
            </a:ext>
          </a:extLst>
        </xdr:cNvPr>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710" name="【消防施設】&#10;有形固定資産減価償却率平均値テキスト">
          <a:extLst>
            <a:ext uri="{FF2B5EF4-FFF2-40B4-BE49-F238E27FC236}">
              <a16:creationId xmlns:a16="http://schemas.microsoft.com/office/drawing/2014/main" id="{838C22ED-D2E2-40FC-BC9D-2AD1F245D5C5}"/>
            </a:ext>
          </a:extLst>
        </xdr:cNvPr>
        <xdr:cNvSpPr txBox="1"/>
      </xdr:nvSpPr>
      <xdr:spPr>
        <a:xfrm>
          <a:off x="16357600" y="1428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711" name="フローチャート: 判断 710">
          <a:extLst>
            <a:ext uri="{FF2B5EF4-FFF2-40B4-BE49-F238E27FC236}">
              <a16:creationId xmlns:a16="http://schemas.microsoft.com/office/drawing/2014/main" id="{56B88A3A-6E99-4113-B467-664DF34A0C38}"/>
            </a:ext>
          </a:extLst>
        </xdr:cNvPr>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712" name="フローチャート: 判断 711">
          <a:extLst>
            <a:ext uri="{FF2B5EF4-FFF2-40B4-BE49-F238E27FC236}">
              <a16:creationId xmlns:a16="http://schemas.microsoft.com/office/drawing/2014/main" id="{3B6D83E3-4395-4765-A12B-70A896695B32}"/>
            </a:ext>
          </a:extLst>
        </xdr:cNvPr>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713" name="フローチャート: 判断 712">
          <a:extLst>
            <a:ext uri="{FF2B5EF4-FFF2-40B4-BE49-F238E27FC236}">
              <a16:creationId xmlns:a16="http://schemas.microsoft.com/office/drawing/2014/main" id="{7A8EAB35-D9A1-4110-8A39-43B0BFAD81E9}"/>
            </a:ext>
          </a:extLst>
        </xdr:cNvPr>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714" name="フローチャート: 判断 713">
          <a:extLst>
            <a:ext uri="{FF2B5EF4-FFF2-40B4-BE49-F238E27FC236}">
              <a16:creationId xmlns:a16="http://schemas.microsoft.com/office/drawing/2014/main" id="{D50CE9D3-D0BF-4BEF-A50B-A037F7AC0EB4}"/>
            </a:ext>
          </a:extLst>
        </xdr:cNvPr>
        <xdr:cNvSpPr/>
      </xdr:nvSpPr>
      <xdr:spPr>
        <a:xfrm>
          <a:off x="13652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715" name="フローチャート: 判断 714">
          <a:extLst>
            <a:ext uri="{FF2B5EF4-FFF2-40B4-BE49-F238E27FC236}">
              <a16:creationId xmlns:a16="http://schemas.microsoft.com/office/drawing/2014/main" id="{B4AA35E7-E4A7-409F-A0CF-49DE1E9DA0BA}"/>
            </a:ext>
          </a:extLst>
        </xdr:cNvPr>
        <xdr:cNvSpPr/>
      </xdr:nvSpPr>
      <xdr:spPr>
        <a:xfrm>
          <a:off x="12763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8C99BED-BA96-4B32-908C-6173746BC08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10057429-164E-4B2F-B3F0-163C2303294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A1155A85-67F9-4C10-814C-F1E095AF33B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D3776AFE-F3CB-4924-AB11-4169EB61F34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322BEC65-6F37-4523-8059-D539FEBFD10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126093</xdr:rowOff>
    </xdr:from>
    <xdr:to>
      <xdr:col>81</xdr:col>
      <xdr:colOff>101600</xdr:colOff>
      <xdr:row>83</xdr:row>
      <xdr:rowOff>56243</xdr:rowOff>
    </xdr:to>
    <xdr:sp macro="" textlink="">
      <xdr:nvSpPr>
        <xdr:cNvPr id="721" name="楕円 720">
          <a:extLst>
            <a:ext uri="{FF2B5EF4-FFF2-40B4-BE49-F238E27FC236}">
              <a16:creationId xmlns:a16="http://schemas.microsoft.com/office/drawing/2014/main" id="{A62D1BE0-1510-4726-BAA9-CA13CE3997B1}"/>
            </a:ext>
          </a:extLst>
        </xdr:cNvPr>
        <xdr:cNvSpPr/>
      </xdr:nvSpPr>
      <xdr:spPr>
        <a:xfrm>
          <a:off x="15430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722" name="楕円 721">
          <a:extLst>
            <a:ext uri="{FF2B5EF4-FFF2-40B4-BE49-F238E27FC236}">
              <a16:creationId xmlns:a16="http://schemas.microsoft.com/office/drawing/2014/main" id="{1484A26D-4FC8-4257-BBE8-A9F96ACA380E}"/>
            </a:ext>
          </a:extLst>
        </xdr:cNvPr>
        <xdr:cNvSpPr/>
      </xdr:nvSpPr>
      <xdr:spPr>
        <a:xfrm>
          <a:off x="14541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149134</xdr:rowOff>
    </xdr:from>
    <xdr:to>
      <xdr:col>81</xdr:col>
      <xdr:colOff>50800</xdr:colOff>
      <xdr:row>83</xdr:row>
      <xdr:rowOff>5443</xdr:rowOff>
    </xdr:to>
    <xdr:cxnSp macro="">
      <xdr:nvCxnSpPr>
        <xdr:cNvPr id="723" name="直線コネクタ 722">
          <a:extLst>
            <a:ext uri="{FF2B5EF4-FFF2-40B4-BE49-F238E27FC236}">
              <a16:creationId xmlns:a16="http://schemas.microsoft.com/office/drawing/2014/main" id="{253ACEF0-F43B-4C70-868A-4464238613DB}"/>
            </a:ext>
          </a:extLst>
        </xdr:cNvPr>
        <xdr:cNvCxnSpPr/>
      </xdr:nvCxnSpPr>
      <xdr:spPr>
        <a:xfrm>
          <a:off x="14592300" y="142080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59145</xdr:rowOff>
    </xdr:from>
    <xdr:to>
      <xdr:col>72</xdr:col>
      <xdr:colOff>38100</xdr:colOff>
      <xdr:row>82</xdr:row>
      <xdr:rowOff>160745</xdr:rowOff>
    </xdr:to>
    <xdr:sp macro="" textlink="">
      <xdr:nvSpPr>
        <xdr:cNvPr id="724" name="楕円 723">
          <a:extLst>
            <a:ext uri="{FF2B5EF4-FFF2-40B4-BE49-F238E27FC236}">
              <a16:creationId xmlns:a16="http://schemas.microsoft.com/office/drawing/2014/main" id="{4AB6BED1-A0F9-4351-981E-CEC48C56C7D7}"/>
            </a:ext>
          </a:extLst>
        </xdr:cNvPr>
        <xdr:cNvSpPr/>
      </xdr:nvSpPr>
      <xdr:spPr>
        <a:xfrm>
          <a:off x="13652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109945</xdr:rowOff>
    </xdr:from>
    <xdr:to>
      <xdr:col>76</xdr:col>
      <xdr:colOff>114300</xdr:colOff>
      <xdr:row>82</xdr:row>
      <xdr:rowOff>149134</xdr:rowOff>
    </xdr:to>
    <xdr:cxnSp macro="">
      <xdr:nvCxnSpPr>
        <xdr:cNvPr id="725" name="直線コネクタ 724">
          <a:extLst>
            <a:ext uri="{FF2B5EF4-FFF2-40B4-BE49-F238E27FC236}">
              <a16:creationId xmlns:a16="http://schemas.microsoft.com/office/drawing/2014/main" id="{27A46325-95D2-4690-9DAE-D684640F13B5}"/>
            </a:ext>
          </a:extLst>
        </xdr:cNvPr>
        <xdr:cNvCxnSpPr/>
      </xdr:nvCxnSpPr>
      <xdr:spPr>
        <a:xfrm>
          <a:off x="13703300" y="1416884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24856</xdr:rowOff>
    </xdr:from>
    <xdr:to>
      <xdr:col>67</xdr:col>
      <xdr:colOff>101600</xdr:colOff>
      <xdr:row>82</xdr:row>
      <xdr:rowOff>126456</xdr:rowOff>
    </xdr:to>
    <xdr:sp macro="" textlink="">
      <xdr:nvSpPr>
        <xdr:cNvPr id="726" name="楕円 725">
          <a:extLst>
            <a:ext uri="{FF2B5EF4-FFF2-40B4-BE49-F238E27FC236}">
              <a16:creationId xmlns:a16="http://schemas.microsoft.com/office/drawing/2014/main" id="{C2437DBA-B523-4F61-AB31-C33CB2143D55}"/>
            </a:ext>
          </a:extLst>
        </xdr:cNvPr>
        <xdr:cNvSpPr/>
      </xdr:nvSpPr>
      <xdr:spPr>
        <a:xfrm>
          <a:off x="12763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75656</xdr:rowOff>
    </xdr:from>
    <xdr:to>
      <xdr:col>71</xdr:col>
      <xdr:colOff>177800</xdr:colOff>
      <xdr:row>82</xdr:row>
      <xdr:rowOff>109945</xdr:rowOff>
    </xdr:to>
    <xdr:cxnSp macro="">
      <xdr:nvCxnSpPr>
        <xdr:cNvPr id="727" name="直線コネクタ 726">
          <a:extLst>
            <a:ext uri="{FF2B5EF4-FFF2-40B4-BE49-F238E27FC236}">
              <a16:creationId xmlns:a16="http://schemas.microsoft.com/office/drawing/2014/main" id="{0F84A59C-9D1B-4ADF-9E86-F2531C479B9C}"/>
            </a:ext>
          </a:extLst>
        </xdr:cNvPr>
        <xdr:cNvCxnSpPr/>
      </xdr:nvCxnSpPr>
      <xdr:spPr>
        <a:xfrm>
          <a:off x="12814300" y="1413455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728" name="n_1aveValue【消防施設】&#10;有形固定資産減価償却率">
          <a:extLst>
            <a:ext uri="{FF2B5EF4-FFF2-40B4-BE49-F238E27FC236}">
              <a16:creationId xmlns:a16="http://schemas.microsoft.com/office/drawing/2014/main" id="{FC6327B1-52A5-4813-B7E0-0C1BDC976265}"/>
            </a:ext>
          </a:extLst>
        </xdr:cNvPr>
        <xdr:cNvSpPr txBox="1"/>
      </xdr:nvSpPr>
      <xdr:spPr>
        <a:xfrm>
          <a:off x="152660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17978</xdr:rowOff>
    </xdr:from>
    <xdr:ext cx="405111" cy="259045"/>
    <xdr:sp macro="" textlink="">
      <xdr:nvSpPr>
        <xdr:cNvPr id="729" name="n_2aveValue【消防施設】&#10;有形固定資産減価償却率">
          <a:extLst>
            <a:ext uri="{FF2B5EF4-FFF2-40B4-BE49-F238E27FC236}">
              <a16:creationId xmlns:a16="http://schemas.microsoft.com/office/drawing/2014/main" id="{A5CA3609-BE6C-45CF-A90B-6FCC7186593E}"/>
            </a:ext>
          </a:extLst>
        </xdr:cNvPr>
        <xdr:cNvSpPr txBox="1"/>
      </xdr:nvSpPr>
      <xdr:spPr>
        <a:xfrm>
          <a:off x="14389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4915</xdr:rowOff>
    </xdr:from>
    <xdr:ext cx="405111" cy="259045"/>
    <xdr:sp macro="" textlink="">
      <xdr:nvSpPr>
        <xdr:cNvPr id="730" name="n_3aveValue【消防施設】&#10;有形固定資産減価償却率">
          <a:extLst>
            <a:ext uri="{FF2B5EF4-FFF2-40B4-BE49-F238E27FC236}">
              <a16:creationId xmlns:a16="http://schemas.microsoft.com/office/drawing/2014/main" id="{5906407A-7118-4938-B420-1B84A7595619}"/>
            </a:ext>
          </a:extLst>
        </xdr:cNvPr>
        <xdr:cNvSpPr txBox="1"/>
      </xdr:nvSpPr>
      <xdr:spPr>
        <a:xfrm>
          <a:off x="13500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156771</xdr:rowOff>
    </xdr:from>
    <xdr:ext cx="405111" cy="259045"/>
    <xdr:sp macro="" textlink="">
      <xdr:nvSpPr>
        <xdr:cNvPr id="731" name="n_4aveValue【消防施設】&#10;有形固定資産減価償却率">
          <a:extLst>
            <a:ext uri="{FF2B5EF4-FFF2-40B4-BE49-F238E27FC236}">
              <a16:creationId xmlns:a16="http://schemas.microsoft.com/office/drawing/2014/main" id="{FC1A6826-6436-4B53-B2C7-EDBD84509ACE}"/>
            </a:ext>
          </a:extLst>
        </xdr:cNvPr>
        <xdr:cNvSpPr txBox="1"/>
      </xdr:nvSpPr>
      <xdr:spPr>
        <a:xfrm>
          <a:off x="12611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72770</xdr:rowOff>
    </xdr:from>
    <xdr:ext cx="405111" cy="259045"/>
    <xdr:sp macro="" textlink="">
      <xdr:nvSpPr>
        <xdr:cNvPr id="732" name="n_1mainValue【消防施設】&#10;有形固定資産減価償却率">
          <a:extLst>
            <a:ext uri="{FF2B5EF4-FFF2-40B4-BE49-F238E27FC236}">
              <a16:creationId xmlns:a16="http://schemas.microsoft.com/office/drawing/2014/main" id="{9B33F7F7-F8EB-4318-AA2F-C5924F610AFE}"/>
            </a:ext>
          </a:extLst>
        </xdr:cNvPr>
        <xdr:cNvSpPr txBox="1"/>
      </xdr:nvSpPr>
      <xdr:spPr>
        <a:xfrm>
          <a:off x="15266044" y="1396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45011</xdr:rowOff>
    </xdr:from>
    <xdr:ext cx="405111" cy="259045"/>
    <xdr:sp macro="" textlink="">
      <xdr:nvSpPr>
        <xdr:cNvPr id="733" name="n_2mainValue【消防施設】&#10;有形固定資産減価償却率">
          <a:extLst>
            <a:ext uri="{FF2B5EF4-FFF2-40B4-BE49-F238E27FC236}">
              <a16:creationId xmlns:a16="http://schemas.microsoft.com/office/drawing/2014/main" id="{E157E038-1341-4D13-8481-EAF1E2D75B08}"/>
            </a:ext>
          </a:extLst>
        </xdr:cNvPr>
        <xdr:cNvSpPr txBox="1"/>
      </xdr:nvSpPr>
      <xdr:spPr>
        <a:xfrm>
          <a:off x="14389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5822</xdr:rowOff>
    </xdr:from>
    <xdr:ext cx="405111" cy="259045"/>
    <xdr:sp macro="" textlink="">
      <xdr:nvSpPr>
        <xdr:cNvPr id="734" name="n_3mainValue【消防施設】&#10;有形固定資産減価償却率">
          <a:extLst>
            <a:ext uri="{FF2B5EF4-FFF2-40B4-BE49-F238E27FC236}">
              <a16:creationId xmlns:a16="http://schemas.microsoft.com/office/drawing/2014/main" id="{68826873-7740-470C-8432-00849CA4D32F}"/>
            </a:ext>
          </a:extLst>
        </xdr:cNvPr>
        <xdr:cNvSpPr txBox="1"/>
      </xdr:nvSpPr>
      <xdr:spPr>
        <a:xfrm>
          <a:off x="13500744" y="138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142983</xdr:rowOff>
    </xdr:from>
    <xdr:ext cx="405111" cy="259045"/>
    <xdr:sp macro="" textlink="">
      <xdr:nvSpPr>
        <xdr:cNvPr id="735" name="n_4mainValue【消防施設】&#10;有形固定資産減価償却率">
          <a:extLst>
            <a:ext uri="{FF2B5EF4-FFF2-40B4-BE49-F238E27FC236}">
              <a16:creationId xmlns:a16="http://schemas.microsoft.com/office/drawing/2014/main" id="{802F2DF3-E836-4B60-BE47-0EEDCAD8B230}"/>
            </a:ext>
          </a:extLst>
        </xdr:cNvPr>
        <xdr:cNvSpPr txBox="1"/>
      </xdr:nvSpPr>
      <xdr:spPr>
        <a:xfrm>
          <a:off x="126117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a:extLst>
            <a:ext uri="{FF2B5EF4-FFF2-40B4-BE49-F238E27FC236}">
              <a16:creationId xmlns:a16="http://schemas.microsoft.com/office/drawing/2014/main" id="{CC2EACFC-1B3B-4AA5-942F-3C8288172F6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a:extLst>
            <a:ext uri="{FF2B5EF4-FFF2-40B4-BE49-F238E27FC236}">
              <a16:creationId xmlns:a16="http://schemas.microsoft.com/office/drawing/2014/main" id="{B7964D72-A7C5-413A-9AE6-0A159040B94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a:extLst>
            <a:ext uri="{FF2B5EF4-FFF2-40B4-BE49-F238E27FC236}">
              <a16:creationId xmlns:a16="http://schemas.microsoft.com/office/drawing/2014/main" id="{A7AE77B1-18FE-4EB7-9C6B-E159784FBDF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a:extLst>
            <a:ext uri="{FF2B5EF4-FFF2-40B4-BE49-F238E27FC236}">
              <a16:creationId xmlns:a16="http://schemas.microsoft.com/office/drawing/2014/main" id="{9C9FD91D-CCAB-4C52-95D8-F79BEE6ABDA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a:extLst>
            <a:ext uri="{FF2B5EF4-FFF2-40B4-BE49-F238E27FC236}">
              <a16:creationId xmlns:a16="http://schemas.microsoft.com/office/drawing/2014/main" id="{C5E890FE-52F6-4165-8695-DB85219AF04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a:extLst>
            <a:ext uri="{FF2B5EF4-FFF2-40B4-BE49-F238E27FC236}">
              <a16:creationId xmlns:a16="http://schemas.microsoft.com/office/drawing/2014/main" id="{0D6E899D-15F6-44B8-B192-B83C2197B92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a:extLst>
            <a:ext uri="{FF2B5EF4-FFF2-40B4-BE49-F238E27FC236}">
              <a16:creationId xmlns:a16="http://schemas.microsoft.com/office/drawing/2014/main" id="{5F84F7DC-A3DF-416D-8850-A53D2B321C9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a:extLst>
            <a:ext uri="{FF2B5EF4-FFF2-40B4-BE49-F238E27FC236}">
              <a16:creationId xmlns:a16="http://schemas.microsoft.com/office/drawing/2014/main" id="{BDDFD4C1-24B2-4C82-969E-E2BCDEF581B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4" name="テキスト ボックス 743">
          <a:extLst>
            <a:ext uri="{FF2B5EF4-FFF2-40B4-BE49-F238E27FC236}">
              <a16:creationId xmlns:a16="http://schemas.microsoft.com/office/drawing/2014/main" id="{98B04677-3F33-4936-8095-0CD7B0CEFC7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5" name="直線コネクタ 744">
          <a:extLst>
            <a:ext uri="{FF2B5EF4-FFF2-40B4-BE49-F238E27FC236}">
              <a16:creationId xmlns:a16="http://schemas.microsoft.com/office/drawing/2014/main" id="{E9CBFA2E-783F-40D5-9AAB-43B915845FE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6" name="直線コネクタ 745">
          <a:extLst>
            <a:ext uri="{FF2B5EF4-FFF2-40B4-BE49-F238E27FC236}">
              <a16:creationId xmlns:a16="http://schemas.microsoft.com/office/drawing/2014/main" id="{399FBD71-FF4C-4CB9-B1D3-FDC0E2CF56F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7" name="テキスト ボックス 746">
          <a:extLst>
            <a:ext uri="{FF2B5EF4-FFF2-40B4-BE49-F238E27FC236}">
              <a16:creationId xmlns:a16="http://schemas.microsoft.com/office/drawing/2014/main" id="{08298062-7BC7-4BE8-9373-A6599BBB675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48" name="直線コネクタ 747">
          <a:extLst>
            <a:ext uri="{FF2B5EF4-FFF2-40B4-BE49-F238E27FC236}">
              <a16:creationId xmlns:a16="http://schemas.microsoft.com/office/drawing/2014/main" id="{65E85542-1F7D-4CA1-BE43-410DE8FA5A6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49" name="テキスト ボックス 748">
          <a:extLst>
            <a:ext uri="{FF2B5EF4-FFF2-40B4-BE49-F238E27FC236}">
              <a16:creationId xmlns:a16="http://schemas.microsoft.com/office/drawing/2014/main" id="{E8419729-764F-4027-BCB7-1450733A744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0" name="直線コネクタ 749">
          <a:extLst>
            <a:ext uri="{FF2B5EF4-FFF2-40B4-BE49-F238E27FC236}">
              <a16:creationId xmlns:a16="http://schemas.microsoft.com/office/drawing/2014/main" id="{C4289F05-DD5A-49AD-975F-E8143162EB9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1" name="テキスト ボックス 750">
          <a:extLst>
            <a:ext uri="{FF2B5EF4-FFF2-40B4-BE49-F238E27FC236}">
              <a16:creationId xmlns:a16="http://schemas.microsoft.com/office/drawing/2014/main" id="{4090B809-9DAD-4D45-A8DD-9873F1969D8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2" name="直線コネクタ 751">
          <a:extLst>
            <a:ext uri="{FF2B5EF4-FFF2-40B4-BE49-F238E27FC236}">
              <a16:creationId xmlns:a16="http://schemas.microsoft.com/office/drawing/2014/main" id="{39F607F7-0488-4F15-9B81-566E98F18DD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3" name="テキスト ボックス 752">
          <a:extLst>
            <a:ext uri="{FF2B5EF4-FFF2-40B4-BE49-F238E27FC236}">
              <a16:creationId xmlns:a16="http://schemas.microsoft.com/office/drawing/2014/main" id="{BBAB31DC-DE92-436D-820A-BF5363BBE03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4" name="直線コネクタ 753">
          <a:extLst>
            <a:ext uri="{FF2B5EF4-FFF2-40B4-BE49-F238E27FC236}">
              <a16:creationId xmlns:a16="http://schemas.microsoft.com/office/drawing/2014/main" id="{9D76997F-70F1-4210-8694-7D3D4B9B402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5" name="テキスト ボックス 754">
          <a:extLst>
            <a:ext uri="{FF2B5EF4-FFF2-40B4-BE49-F238E27FC236}">
              <a16:creationId xmlns:a16="http://schemas.microsoft.com/office/drawing/2014/main" id="{2F840EEA-BC63-4C78-BC1A-D7533A220D5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6" name="【消防施設】&#10;一人当たり面積グラフ枠">
          <a:extLst>
            <a:ext uri="{FF2B5EF4-FFF2-40B4-BE49-F238E27FC236}">
              <a16:creationId xmlns:a16="http://schemas.microsoft.com/office/drawing/2014/main" id="{C02C1BAC-9880-4CF0-A030-7F6F6F9C6D6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57" name="直線コネクタ 756">
          <a:extLst>
            <a:ext uri="{FF2B5EF4-FFF2-40B4-BE49-F238E27FC236}">
              <a16:creationId xmlns:a16="http://schemas.microsoft.com/office/drawing/2014/main" id="{D8E7548C-CD0C-4437-9CFA-05F673D59F13}"/>
            </a:ext>
          </a:extLst>
        </xdr:cNvPr>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58" name="【消防施設】&#10;一人当たり面積最小値テキスト">
          <a:extLst>
            <a:ext uri="{FF2B5EF4-FFF2-40B4-BE49-F238E27FC236}">
              <a16:creationId xmlns:a16="http://schemas.microsoft.com/office/drawing/2014/main" id="{E9EBBA93-E3D1-4775-886F-BE59FCAC98FA}"/>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59" name="直線コネクタ 758">
          <a:extLst>
            <a:ext uri="{FF2B5EF4-FFF2-40B4-BE49-F238E27FC236}">
              <a16:creationId xmlns:a16="http://schemas.microsoft.com/office/drawing/2014/main" id="{F74C67FB-A05D-4842-B4E2-25D08BADD9FF}"/>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60" name="【消防施設】&#10;一人当たり面積最大値テキスト">
          <a:extLst>
            <a:ext uri="{FF2B5EF4-FFF2-40B4-BE49-F238E27FC236}">
              <a16:creationId xmlns:a16="http://schemas.microsoft.com/office/drawing/2014/main" id="{84FC1CF8-106D-497A-A1DE-2EA3D3F3CDDD}"/>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61" name="直線コネクタ 760">
          <a:extLst>
            <a:ext uri="{FF2B5EF4-FFF2-40B4-BE49-F238E27FC236}">
              <a16:creationId xmlns:a16="http://schemas.microsoft.com/office/drawing/2014/main" id="{71924F27-1881-4A6C-91BA-67595F795ACD}"/>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16019</xdr:rowOff>
    </xdr:from>
    <xdr:ext cx="469744" cy="259045"/>
    <xdr:sp macro="" textlink="">
      <xdr:nvSpPr>
        <xdr:cNvPr id="762" name="【消防施設】&#10;一人当たり面積平均値テキスト">
          <a:extLst>
            <a:ext uri="{FF2B5EF4-FFF2-40B4-BE49-F238E27FC236}">
              <a16:creationId xmlns:a16="http://schemas.microsoft.com/office/drawing/2014/main" id="{F56A02A2-4669-4CEA-89B6-D4BBA0C08EE0}"/>
            </a:ext>
          </a:extLst>
        </xdr:cNvPr>
        <xdr:cNvSpPr txBox="1"/>
      </xdr:nvSpPr>
      <xdr:spPr>
        <a:xfrm>
          <a:off x="22199600" y="1441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63" name="フローチャート: 判断 762">
          <a:extLst>
            <a:ext uri="{FF2B5EF4-FFF2-40B4-BE49-F238E27FC236}">
              <a16:creationId xmlns:a16="http://schemas.microsoft.com/office/drawing/2014/main" id="{87BD4E6E-A093-451B-A6EF-6C334C42A472}"/>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64" name="フローチャート: 判断 763">
          <a:extLst>
            <a:ext uri="{FF2B5EF4-FFF2-40B4-BE49-F238E27FC236}">
              <a16:creationId xmlns:a16="http://schemas.microsoft.com/office/drawing/2014/main" id="{2DF60ABE-CDD5-46BF-A438-41CEB41FA7D7}"/>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765" name="フローチャート: 判断 764">
          <a:extLst>
            <a:ext uri="{FF2B5EF4-FFF2-40B4-BE49-F238E27FC236}">
              <a16:creationId xmlns:a16="http://schemas.microsoft.com/office/drawing/2014/main" id="{2294C1B4-4462-4723-BC43-64DD79024F21}"/>
            </a:ext>
          </a:extLst>
        </xdr:cNvPr>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66" name="フローチャート: 判断 765">
          <a:extLst>
            <a:ext uri="{FF2B5EF4-FFF2-40B4-BE49-F238E27FC236}">
              <a16:creationId xmlns:a16="http://schemas.microsoft.com/office/drawing/2014/main" id="{25B1E2F8-62D9-4DCB-B0FC-85327220CC8D}"/>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767" name="フローチャート: 判断 766">
          <a:extLst>
            <a:ext uri="{FF2B5EF4-FFF2-40B4-BE49-F238E27FC236}">
              <a16:creationId xmlns:a16="http://schemas.microsoft.com/office/drawing/2014/main" id="{0B6AED1A-3012-47C3-984A-D2FF959B3112}"/>
            </a:ext>
          </a:extLst>
        </xdr:cNvPr>
        <xdr:cNvSpPr/>
      </xdr:nvSpPr>
      <xdr:spPr>
        <a:xfrm>
          <a:off x="18605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AB9BBC12-91CA-4E90-ACA1-D083E36B771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DCFAE0E9-FA77-48C2-899F-01496D960C1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7BA628A0-4A5C-4CBC-8E00-836A385117E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BB8E0667-AA4F-4437-BF5E-E4819D09F07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683715ED-B9C4-4AED-B752-7586396B274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28448</xdr:rowOff>
    </xdr:from>
    <xdr:to>
      <xdr:col>112</xdr:col>
      <xdr:colOff>38100</xdr:colOff>
      <xdr:row>84</xdr:row>
      <xdr:rowOff>130048</xdr:rowOff>
    </xdr:to>
    <xdr:sp macro="" textlink="">
      <xdr:nvSpPr>
        <xdr:cNvPr id="773" name="楕円 772">
          <a:extLst>
            <a:ext uri="{FF2B5EF4-FFF2-40B4-BE49-F238E27FC236}">
              <a16:creationId xmlns:a16="http://schemas.microsoft.com/office/drawing/2014/main" id="{98C876C4-139D-4C61-BC92-56201A05C5D3}"/>
            </a:ext>
          </a:extLst>
        </xdr:cNvPr>
        <xdr:cNvSpPr/>
      </xdr:nvSpPr>
      <xdr:spPr>
        <a:xfrm>
          <a:off x="21272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774" name="楕円 773">
          <a:extLst>
            <a:ext uri="{FF2B5EF4-FFF2-40B4-BE49-F238E27FC236}">
              <a16:creationId xmlns:a16="http://schemas.microsoft.com/office/drawing/2014/main" id="{EA9FAF44-DAA2-48F1-A92F-36A691CC9416}"/>
            </a:ext>
          </a:extLst>
        </xdr:cNvPr>
        <xdr:cNvSpPr/>
      </xdr:nvSpPr>
      <xdr:spPr>
        <a:xfrm>
          <a:off x="20383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79248</xdr:rowOff>
    </xdr:from>
    <xdr:to>
      <xdr:col>111</xdr:col>
      <xdr:colOff>177800</xdr:colOff>
      <xdr:row>84</xdr:row>
      <xdr:rowOff>79248</xdr:rowOff>
    </xdr:to>
    <xdr:cxnSp macro="">
      <xdr:nvCxnSpPr>
        <xdr:cNvPr id="775" name="直線コネクタ 774">
          <a:extLst>
            <a:ext uri="{FF2B5EF4-FFF2-40B4-BE49-F238E27FC236}">
              <a16:creationId xmlns:a16="http://schemas.microsoft.com/office/drawing/2014/main" id="{C897B98B-74E3-4B9D-92B5-1844FD9D2EDB}"/>
            </a:ext>
          </a:extLst>
        </xdr:cNvPr>
        <xdr:cNvCxnSpPr/>
      </xdr:nvCxnSpPr>
      <xdr:spPr>
        <a:xfrm>
          <a:off x="20434300" y="1448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76" name="楕円 775">
          <a:extLst>
            <a:ext uri="{FF2B5EF4-FFF2-40B4-BE49-F238E27FC236}">
              <a16:creationId xmlns:a16="http://schemas.microsoft.com/office/drawing/2014/main" id="{0D26B157-1397-4B2C-A67F-D56621E9FFE1}"/>
            </a:ext>
          </a:extLst>
        </xdr:cNvPr>
        <xdr:cNvSpPr/>
      </xdr:nvSpPr>
      <xdr:spPr>
        <a:xfrm>
          <a:off x="19494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79248</xdr:rowOff>
    </xdr:from>
    <xdr:to>
      <xdr:col>107</xdr:col>
      <xdr:colOff>50800</xdr:colOff>
      <xdr:row>84</xdr:row>
      <xdr:rowOff>79248</xdr:rowOff>
    </xdr:to>
    <xdr:cxnSp macro="">
      <xdr:nvCxnSpPr>
        <xdr:cNvPr id="777" name="直線コネクタ 776">
          <a:extLst>
            <a:ext uri="{FF2B5EF4-FFF2-40B4-BE49-F238E27FC236}">
              <a16:creationId xmlns:a16="http://schemas.microsoft.com/office/drawing/2014/main" id="{5AE2FA55-0DA9-49B2-8FFC-CE8275BCD047}"/>
            </a:ext>
          </a:extLst>
        </xdr:cNvPr>
        <xdr:cNvCxnSpPr/>
      </xdr:nvCxnSpPr>
      <xdr:spPr>
        <a:xfrm>
          <a:off x="19545300" y="1448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78" name="楕円 777">
          <a:extLst>
            <a:ext uri="{FF2B5EF4-FFF2-40B4-BE49-F238E27FC236}">
              <a16:creationId xmlns:a16="http://schemas.microsoft.com/office/drawing/2014/main" id="{5340C4EE-75A2-4C82-839D-91AB5098D7A7}"/>
            </a:ext>
          </a:extLst>
        </xdr:cNvPr>
        <xdr:cNvSpPr/>
      </xdr:nvSpPr>
      <xdr:spPr>
        <a:xfrm>
          <a:off x="18605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79248</xdr:rowOff>
    </xdr:from>
    <xdr:to>
      <xdr:col>102</xdr:col>
      <xdr:colOff>114300</xdr:colOff>
      <xdr:row>84</xdr:row>
      <xdr:rowOff>79248</xdr:rowOff>
    </xdr:to>
    <xdr:cxnSp macro="">
      <xdr:nvCxnSpPr>
        <xdr:cNvPr id="779" name="直線コネクタ 778">
          <a:extLst>
            <a:ext uri="{FF2B5EF4-FFF2-40B4-BE49-F238E27FC236}">
              <a16:creationId xmlns:a16="http://schemas.microsoft.com/office/drawing/2014/main" id="{32C4AC5C-9038-4D34-BA3D-575C2B5CCDD3}"/>
            </a:ext>
          </a:extLst>
        </xdr:cNvPr>
        <xdr:cNvCxnSpPr/>
      </xdr:nvCxnSpPr>
      <xdr:spPr>
        <a:xfrm>
          <a:off x="18656300" y="1448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780" name="n_1aveValue【消防施設】&#10;一人当たり面積">
          <a:extLst>
            <a:ext uri="{FF2B5EF4-FFF2-40B4-BE49-F238E27FC236}">
              <a16:creationId xmlns:a16="http://schemas.microsoft.com/office/drawing/2014/main" id="{42DB2C7A-E4EF-4E6F-AE6B-AFCEED349E43}"/>
            </a:ext>
          </a:extLst>
        </xdr:cNvPr>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134890</xdr:rowOff>
    </xdr:from>
    <xdr:ext cx="469744" cy="259045"/>
    <xdr:sp macro="" textlink="">
      <xdr:nvSpPr>
        <xdr:cNvPr id="781" name="n_2aveValue【消防施設】&#10;一人当たり面積">
          <a:extLst>
            <a:ext uri="{FF2B5EF4-FFF2-40B4-BE49-F238E27FC236}">
              <a16:creationId xmlns:a16="http://schemas.microsoft.com/office/drawing/2014/main" id="{9D418732-D1AE-442C-8C46-E2329B6C27A2}"/>
            </a:ext>
          </a:extLst>
        </xdr:cNvPr>
        <xdr:cNvSpPr txBox="1"/>
      </xdr:nvSpPr>
      <xdr:spPr>
        <a:xfrm>
          <a:off x="20199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782" name="n_3aveValue【消防施設】&#10;一人当たり面積">
          <a:extLst>
            <a:ext uri="{FF2B5EF4-FFF2-40B4-BE49-F238E27FC236}">
              <a16:creationId xmlns:a16="http://schemas.microsoft.com/office/drawing/2014/main" id="{02AE7034-4AD4-47CB-853A-01E906D073DB}"/>
            </a:ext>
          </a:extLst>
        </xdr:cNvPr>
        <xdr:cNvSpPr txBox="1"/>
      </xdr:nvSpPr>
      <xdr:spPr>
        <a:xfrm>
          <a:off x="19310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139464</xdr:rowOff>
    </xdr:from>
    <xdr:ext cx="469744" cy="259045"/>
    <xdr:sp macro="" textlink="">
      <xdr:nvSpPr>
        <xdr:cNvPr id="783" name="n_4aveValue【消防施設】&#10;一人当たり面積">
          <a:extLst>
            <a:ext uri="{FF2B5EF4-FFF2-40B4-BE49-F238E27FC236}">
              <a16:creationId xmlns:a16="http://schemas.microsoft.com/office/drawing/2014/main" id="{B7BA44B6-69A1-4216-BA73-98C870A713A2}"/>
            </a:ext>
          </a:extLst>
        </xdr:cNvPr>
        <xdr:cNvSpPr txBox="1"/>
      </xdr:nvSpPr>
      <xdr:spPr>
        <a:xfrm>
          <a:off x="18421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146575</xdr:rowOff>
    </xdr:from>
    <xdr:ext cx="469744" cy="259045"/>
    <xdr:sp macro="" textlink="">
      <xdr:nvSpPr>
        <xdr:cNvPr id="784" name="n_1mainValue【消防施設】&#10;一人当たり面積">
          <a:extLst>
            <a:ext uri="{FF2B5EF4-FFF2-40B4-BE49-F238E27FC236}">
              <a16:creationId xmlns:a16="http://schemas.microsoft.com/office/drawing/2014/main" id="{63A362C3-B31F-4D2E-816C-C532FD5ADB01}"/>
            </a:ext>
          </a:extLst>
        </xdr:cNvPr>
        <xdr:cNvSpPr txBox="1"/>
      </xdr:nvSpPr>
      <xdr:spPr>
        <a:xfrm>
          <a:off x="210757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785" name="n_2mainValue【消防施設】&#10;一人当たり面積">
          <a:extLst>
            <a:ext uri="{FF2B5EF4-FFF2-40B4-BE49-F238E27FC236}">
              <a16:creationId xmlns:a16="http://schemas.microsoft.com/office/drawing/2014/main" id="{CC9777F4-A628-4229-AF8B-506DB897FAEE}"/>
            </a:ext>
          </a:extLst>
        </xdr:cNvPr>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786" name="n_3mainValue【消防施設】&#10;一人当たり面積">
          <a:extLst>
            <a:ext uri="{FF2B5EF4-FFF2-40B4-BE49-F238E27FC236}">
              <a16:creationId xmlns:a16="http://schemas.microsoft.com/office/drawing/2014/main" id="{96759A9D-961D-4977-BDD6-BEE5E55F3B9B}"/>
            </a:ext>
          </a:extLst>
        </xdr:cNvPr>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787" name="n_4mainValue【消防施設】&#10;一人当たり面積">
          <a:extLst>
            <a:ext uri="{FF2B5EF4-FFF2-40B4-BE49-F238E27FC236}">
              <a16:creationId xmlns:a16="http://schemas.microsoft.com/office/drawing/2014/main" id="{0E9013E4-CB2F-477C-8C9B-6D9D38DCB2A0}"/>
            </a:ext>
          </a:extLst>
        </xdr:cNvPr>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8" name="正方形/長方形 787">
          <a:extLst>
            <a:ext uri="{FF2B5EF4-FFF2-40B4-BE49-F238E27FC236}">
              <a16:creationId xmlns:a16="http://schemas.microsoft.com/office/drawing/2014/main" id="{B58E7A3D-3F00-477B-B28F-C8083305306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9" name="正方形/長方形 788">
          <a:extLst>
            <a:ext uri="{FF2B5EF4-FFF2-40B4-BE49-F238E27FC236}">
              <a16:creationId xmlns:a16="http://schemas.microsoft.com/office/drawing/2014/main" id="{5DCFEDD6-5800-4EFD-B589-2125FF56CCE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0" name="正方形/長方形 789">
          <a:extLst>
            <a:ext uri="{FF2B5EF4-FFF2-40B4-BE49-F238E27FC236}">
              <a16:creationId xmlns:a16="http://schemas.microsoft.com/office/drawing/2014/main" id="{534F9F4B-9276-417E-8D3C-4674EA4448A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1" name="正方形/長方形 790">
          <a:extLst>
            <a:ext uri="{FF2B5EF4-FFF2-40B4-BE49-F238E27FC236}">
              <a16:creationId xmlns:a16="http://schemas.microsoft.com/office/drawing/2014/main" id="{962BBA8F-83B1-4F02-A475-775D2B3F011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2" name="正方形/長方形 791">
          <a:extLst>
            <a:ext uri="{FF2B5EF4-FFF2-40B4-BE49-F238E27FC236}">
              <a16:creationId xmlns:a16="http://schemas.microsoft.com/office/drawing/2014/main" id="{8B6D4484-9CC7-4859-A671-0F6B0CE59D7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3" name="正方形/長方形 792">
          <a:extLst>
            <a:ext uri="{FF2B5EF4-FFF2-40B4-BE49-F238E27FC236}">
              <a16:creationId xmlns:a16="http://schemas.microsoft.com/office/drawing/2014/main" id="{82603D10-133E-4100-BA2F-C02D25578EF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4" name="正方形/長方形 793">
          <a:extLst>
            <a:ext uri="{FF2B5EF4-FFF2-40B4-BE49-F238E27FC236}">
              <a16:creationId xmlns:a16="http://schemas.microsoft.com/office/drawing/2014/main" id="{48495226-5337-480B-92A4-2451D0D71EA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5" name="正方形/長方形 794">
          <a:extLst>
            <a:ext uri="{FF2B5EF4-FFF2-40B4-BE49-F238E27FC236}">
              <a16:creationId xmlns:a16="http://schemas.microsoft.com/office/drawing/2014/main" id="{5DCDF4F0-3BA6-4969-BFF6-9B2BA179EAB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6" name="テキスト ボックス 795">
          <a:extLst>
            <a:ext uri="{FF2B5EF4-FFF2-40B4-BE49-F238E27FC236}">
              <a16:creationId xmlns:a16="http://schemas.microsoft.com/office/drawing/2014/main" id="{779A9D3C-5AEB-42CE-BC70-54C0FFA8219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7" name="直線コネクタ 796">
          <a:extLst>
            <a:ext uri="{FF2B5EF4-FFF2-40B4-BE49-F238E27FC236}">
              <a16:creationId xmlns:a16="http://schemas.microsoft.com/office/drawing/2014/main" id="{22E150D2-D1D8-48A6-9558-D50430E2E90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8" name="テキスト ボックス 797">
          <a:extLst>
            <a:ext uri="{FF2B5EF4-FFF2-40B4-BE49-F238E27FC236}">
              <a16:creationId xmlns:a16="http://schemas.microsoft.com/office/drawing/2014/main" id="{523EE511-40B5-44F6-91C0-E513AE2F872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9" name="直線コネクタ 798">
          <a:extLst>
            <a:ext uri="{FF2B5EF4-FFF2-40B4-BE49-F238E27FC236}">
              <a16:creationId xmlns:a16="http://schemas.microsoft.com/office/drawing/2014/main" id="{6FABC719-6BA3-4775-87B0-BF986587819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0" name="テキスト ボックス 799">
          <a:extLst>
            <a:ext uri="{FF2B5EF4-FFF2-40B4-BE49-F238E27FC236}">
              <a16:creationId xmlns:a16="http://schemas.microsoft.com/office/drawing/2014/main" id="{F5F88E17-813C-41C5-839F-9919F1A94B3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1" name="直線コネクタ 800">
          <a:extLst>
            <a:ext uri="{FF2B5EF4-FFF2-40B4-BE49-F238E27FC236}">
              <a16:creationId xmlns:a16="http://schemas.microsoft.com/office/drawing/2014/main" id="{4C6811A6-D497-499E-B3B7-7E55137E232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2" name="テキスト ボックス 801">
          <a:extLst>
            <a:ext uri="{FF2B5EF4-FFF2-40B4-BE49-F238E27FC236}">
              <a16:creationId xmlns:a16="http://schemas.microsoft.com/office/drawing/2014/main" id="{6D632A6C-CA44-4425-8922-8D2293BA510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3" name="直線コネクタ 802">
          <a:extLst>
            <a:ext uri="{FF2B5EF4-FFF2-40B4-BE49-F238E27FC236}">
              <a16:creationId xmlns:a16="http://schemas.microsoft.com/office/drawing/2014/main" id="{3A8E379F-420F-4690-ADD1-321F86F56DF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4" name="テキスト ボックス 803">
          <a:extLst>
            <a:ext uri="{FF2B5EF4-FFF2-40B4-BE49-F238E27FC236}">
              <a16:creationId xmlns:a16="http://schemas.microsoft.com/office/drawing/2014/main" id="{3E9B0F47-2D41-4A6A-88D1-780C3957B68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5" name="直線コネクタ 804">
          <a:extLst>
            <a:ext uri="{FF2B5EF4-FFF2-40B4-BE49-F238E27FC236}">
              <a16:creationId xmlns:a16="http://schemas.microsoft.com/office/drawing/2014/main" id="{297AEC11-F2BA-48A1-BE9D-EF87B2D32B1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6" name="テキスト ボックス 805">
          <a:extLst>
            <a:ext uri="{FF2B5EF4-FFF2-40B4-BE49-F238E27FC236}">
              <a16:creationId xmlns:a16="http://schemas.microsoft.com/office/drawing/2014/main" id="{8CE26126-15CA-4B75-B7B3-6C969F8A091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7" name="直線コネクタ 806">
          <a:extLst>
            <a:ext uri="{FF2B5EF4-FFF2-40B4-BE49-F238E27FC236}">
              <a16:creationId xmlns:a16="http://schemas.microsoft.com/office/drawing/2014/main" id="{6A251738-21BF-456C-BD11-AB6197EECF2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8" name="テキスト ボックス 807">
          <a:extLst>
            <a:ext uri="{FF2B5EF4-FFF2-40B4-BE49-F238E27FC236}">
              <a16:creationId xmlns:a16="http://schemas.microsoft.com/office/drawing/2014/main" id="{2A13E1A9-D423-43A7-AD70-CD09CC6CC4C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9" name="直線コネクタ 808">
          <a:extLst>
            <a:ext uri="{FF2B5EF4-FFF2-40B4-BE49-F238E27FC236}">
              <a16:creationId xmlns:a16="http://schemas.microsoft.com/office/drawing/2014/main" id="{C196D3BF-E44E-464A-A6C0-93A104C6AC5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0" name="テキスト ボックス 809">
          <a:extLst>
            <a:ext uri="{FF2B5EF4-FFF2-40B4-BE49-F238E27FC236}">
              <a16:creationId xmlns:a16="http://schemas.microsoft.com/office/drawing/2014/main" id="{939419F4-2916-4CF6-8CDD-28143CE14A5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1" name="直線コネクタ 810">
          <a:extLst>
            <a:ext uri="{FF2B5EF4-FFF2-40B4-BE49-F238E27FC236}">
              <a16:creationId xmlns:a16="http://schemas.microsoft.com/office/drawing/2014/main" id="{9C1ECB9D-A5A6-4D89-83CB-1F699771AA9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2" name="【庁舎】&#10;有形固定資産減価償却率グラフ枠">
          <a:extLst>
            <a:ext uri="{FF2B5EF4-FFF2-40B4-BE49-F238E27FC236}">
              <a16:creationId xmlns:a16="http://schemas.microsoft.com/office/drawing/2014/main" id="{29DBC34D-C257-4440-94C7-4101CA7A8A3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813" name="直線コネクタ 812">
          <a:extLst>
            <a:ext uri="{FF2B5EF4-FFF2-40B4-BE49-F238E27FC236}">
              <a16:creationId xmlns:a16="http://schemas.microsoft.com/office/drawing/2014/main" id="{ABF47347-CE81-4F98-9D26-CE9ED1442FB2}"/>
            </a:ext>
          </a:extLst>
        </xdr:cNvPr>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814" name="【庁舎】&#10;有形固定資産減価償却率最小値テキスト">
          <a:extLst>
            <a:ext uri="{FF2B5EF4-FFF2-40B4-BE49-F238E27FC236}">
              <a16:creationId xmlns:a16="http://schemas.microsoft.com/office/drawing/2014/main" id="{FCD0FB64-5986-4A33-8507-798CB1DE3C1F}"/>
            </a:ext>
          </a:extLst>
        </xdr:cNvPr>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815" name="直線コネクタ 814">
          <a:extLst>
            <a:ext uri="{FF2B5EF4-FFF2-40B4-BE49-F238E27FC236}">
              <a16:creationId xmlns:a16="http://schemas.microsoft.com/office/drawing/2014/main" id="{A6D92941-694E-42B8-A149-EB9791F75BDB}"/>
            </a:ext>
          </a:extLst>
        </xdr:cNvPr>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816" name="【庁舎】&#10;有形固定資産減価償却率最大値テキスト">
          <a:extLst>
            <a:ext uri="{FF2B5EF4-FFF2-40B4-BE49-F238E27FC236}">
              <a16:creationId xmlns:a16="http://schemas.microsoft.com/office/drawing/2014/main" id="{D802728C-6608-49A6-A723-40A1FB9FDA69}"/>
            </a:ext>
          </a:extLst>
        </xdr:cNvPr>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817" name="直線コネクタ 816">
          <a:extLst>
            <a:ext uri="{FF2B5EF4-FFF2-40B4-BE49-F238E27FC236}">
              <a16:creationId xmlns:a16="http://schemas.microsoft.com/office/drawing/2014/main" id="{AFF1102C-B7FC-458C-B4A0-55EA7CFC4FB1}"/>
            </a:ext>
          </a:extLst>
        </xdr:cNvPr>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168746</xdr:rowOff>
    </xdr:from>
    <xdr:ext cx="405111" cy="259045"/>
    <xdr:sp macro="" textlink="">
      <xdr:nvSpPr>
        <xdr:cNvPr id="818" name="【庁舎】&#10;有形固定資産減価償却率平均値テキスト">
          <a:extLst>
            <a:ext uri="{FF2B5EF4-FFF2-40B4-BE49-F238E27FC236}">
              <a16:creationId xmlns:a16="http://schemas.microsoft.com/office/drawing/2014/main" id="{C0A3E81A-3129-4E8C-B399-DA7486A748D4}"/>
            </a:ext>
          </a:extLst>
        </xdr:cNvPr>
        <xdr:cNvSpPr txBox="1"/>
      </xdr:nvSpPr>
      <xdr:spPr>
        <a:xfrm>
          <a:off x="16357600" y="1782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19" name="フローチャート: 判断 818">
          <a:extLst>
            <a:ext uri="{FF2B5EF4-FFF2-40B4-BE49-F238E27FC236}">
              <a16:creationId xmlns:a16="http://schemas.microsoft.com/office/drawing/2014/main" id="{3618E754-AFEB-406C-A909-33F81A545703}"/>
            </a:ext>
          </a:extLst>
        </xdr:cNvPr>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20" name="フローチャート: 判断 819">
          <a:extLst>
            <a:ext uri="{FF2B5EF4-FFF2-40B4-BE49-F238E27FC236}">
              <a16:creationId xmlns:a16="http://schemas.microsoft.com/office/drawing/2014/main" id="{32FCB960-B235-4237-8B4B-6064BE7261A0}"/>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21" name="フローチャート: 判断 820">
          <a:extLst>
            <a:ext uri="{FF2B5EF4-FFF2-40B4-BE49-F238E27FC236}">
              <a16:creationId xmlns:a16="http://schemas.microsoft.com/office/drawing/2014/main" id="{9EAD4609-3D3D-4630-B7D8-9B82BE780A9C}"/>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22" name="フローチャート: 判断 821">
          <a:extLst>
            <a:ext uri="{FF2B5EF4-FFF2-40B4-BE49-F238E27FC236}">
              <a16:creationId xmlns:a16="http://schemas.microsoft.com/office/drawing/2014/main" id="{CC680303-072F-4069-A119-9A16E52C925C}"/>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823" name="フローチャート: 判断 822">
          <a:extLst>
            <a:ext uri="{FF2B5EF4-FFF2-40B4-BE49-F238E27FC236}">
              <a16:creationId xmlns:a16="http://schemas.microsoft.com/office/drawing/2014/main" id="{ACCA2C2E-F1B5-4F3C-AA4D-863C3E24455C}"/>
            </a:ext>
          </a:extLst>
        </xdr:cNvPr>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C6FF6332-4538-4EF6-8090-B8D705B9E99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E409054E-38EB-4863-9AC6-384EEB27C24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736C8757-B07A-440D-A6B0-4D836009DF2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58541E7E-638C-4F2C-A3B5-3B1F06E2C2E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CC520B4B-8176-4F77-8586-C1228D1ABF6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165826</xdr:rowOff>
    </xdr:from>
    <xdr:to>
      <xdr:col>81</xdr:col>
      <xdr:colOff>101600</xdr:colOff>
      <xdr:row>106</xdr:row>
      <xdr:rowOff>95976</xdr:rowOff>
    </xdr:to>
    <xdr:sp macro="" textlink="">
      <xdr:nvSpPr>
        <xdr:cNvPr id="829" name="楕円 828">
          <a:extLst>
            <a:ext uri="{FF2B5EF4-FFF2-40B4-BE49-F238E27FC236}">
              <a16:creationId xmlns:a16="http://schemas.microsoft.com/office/drawing/2014/main" id="{12B2D5BE-210F-42BA-96B9-764A4838C641}"/>
            </a:ext>
          </a:extLst>
        </xdr:cNvPr>
        <xdr:cNvSpPr/>
      </xdr:nvSpPr>
      <xdr:spPr>
        <a:xfrm>
          <a:off x="15430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151130</xdr:rowOff>
    </xdr:from>
    <xdr:to>
      <xdr:col>76</xdr:col>
      <xdr:colOff>165100</xdr:colOff>
      <xdr:row>106</xdr:row>
      <xdr:rowOff>81280</xdr:rowOff>
    </xdr:to>
    <xdr:sp macro="" textlink="">
      <xdr:nvSpPr>
        <xdr:cNvPr id="830" name="楕円 829">
          <a:extLst>
            <a:ext uri="{FF2B5EF4-FFF2-40B4-BE49-F238E27FC236}">
              <a16:creationId xmlns:a16="http://schemas.microsoft.com/office/drawing/2014/main" id="{84B4BC52-BFF3-45E1-B757-431B2E85852A}"/>
            </a:ext>
          </a:extLst>
        </xdr:cNvPr>
        <xdr:cNvSpPr/>
      </xdr:nvSpPr>
      <xdr:spPr>
        <a:xfrm>
          <a:off x="14541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30480</xdr:rowOff>
    </xdr:from>
    <xdr:to>
      <xdr:col>81</xdr:col>
      <xdr:colOff>50800</xdr:colOff>
      <xdr:row>106</xdr:row>
      <xdr:rowOff>45176</xdr:rowOff>
    </xdr:to>
    <xdr:cxnSp macro="">
      <xdr:nvCxnSpPr>
        <xdr:cNvPr id="831" name="直線コネクタ 830">
          <a:extLst>
            <a:ext uri="{FF2B5EF4-FFF2-40B4-BE49-F238E27FC236}">
              <a16:creationId xmlns:a16="http://schemas.microsoft.com/office/drawing/2014/main" id="{5AF33E41-5D96-4829-9EDC-6F5AE43AF03D}"/>
            </a:ext>
          </a:extLst>
        </xdr:cNvPr>
        <xdr:cNvCxnSpPr/>
      </xdr:nvCxnSpPr>
      <xdr:spPr>
        <a:xfrm>
          <a:off x="14592300" y="1820418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139700</xdr:rowOff>
    </xdr:from>
    <xdr:to>
      <xdr:col>72</xdr:col>
      <xdr:colOff>38100</xdr:colOff>
      <xdr:row>106</xdr:row>
      <xdr:rowOff>69850</xdr:rowOff>
    </xdr:to>
    <xdr:sp macro="" textlink="">
      <xdr:nvSpPr>
        <xdr:cNvPr id="832" name="楕円 831">
          <a:extLst>
            <a:ext uri="{FF2B5EF4-FFF2-40B4-BE49-F238E27FC236}">
              <a16:creationId xmlns:a16="http://schemas.microsoft.com/office/drawing/2014/main" id="{820E20D9-92D3-4DCD-9B73-0B9DD226709D}"/>
            </a:ext>
          </a:extLst>
        </xdr:cNvPr>
        <xdr:cNvSpPr/>
      </xdr:nvSpPr>
      <xdr:spPr>
        <a:xfrm>
          <a:off x="1365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19050</xdr:rowOff>
    </xdr:from>
    <xdr:to>
      <xdr:col>76</xdr:col>
      <xdr:colOff>114300</xdr:colOff>
      <xdr:row>106</xdr:row>
      <xdr:rowOff>30480</xdr:rowOff>
    </xdr:to>
    <xdr:cxnSp macro="">
      <xdr:nvCxnSpPr>
        <xdr:cNvPr id="833" name="直線コネクタ 832">
          <a:extLst>
            <a:ext uri="{FF2B5EF4-FFF2-40B4-BE49-F238E27FC236}">
              <a16:creationId xmlns:a16="http://schemas.microsoft.com/office/drawing/2014/main" id="{C4DB4979-4568-4276-A3C3-910018C2F08F}"/>
            </a:ext>
          </a:extLst>
        </xdr:cNvPr>
        <xdr:cNvCxnSpPr/>
      </xdr:nvCxnSpPr>
      <xdr:spPr>
        <a:xfrm>
          <a:off x="13703300" y="18192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105411</xdr:rowOff>
    </xdr:from>
    <xdr:to>
      <xdr:col>67</xdr:col>
      <xdr:colOff>101600</xdr:colOff>
      <xdr:row>106</xdr:row>
      <xdr:rowOff>35561</xdr:rowOff>
    </xdr:to>
    <xdr:sp macro="" textlink="">
      <xdr:nvSpPr>
        <xdr:cNvPr id="834" name="楕円 833">
          <a:extLst>
            <a:ext uri="{FF2B5EF4-FFF2-40B4-BE49-F238E27FC236}">
              <a16:creationId xmlns:a16="http://schemas.microsoft.com/office/drawing/2014/main" id="{CE90EC48-90CB-4046-87C2-C3FCF63C44E9}"/>
            </a:ext>
          </a:extLst>
        </xdr:cNvPr>
        <xdr:cNvSpPr/>
      </xdr:nvSpPr>
      <xdr:spPr>
        <a:xfrm>
          <a:off x="12763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156211</xdr:rowOff>
    </xdr:from>
    <xdr:to>
      <xdr:col>71</xdr:col>
      <xdr:colOff>177800</xdr:colOff>
      <xdr:row>106</xdr:row>
      <xdr:rowOff>19050</xdr:rowOff>
    </xdr:to>
    <xdr:cxnSp macro="">
      <xdr:nvCxnSpPr>
        <xdr:cNvPr id="835" name="直線コネクタ 834">
          <a:extLst>
            <a:ext uri="{FF2B5EF4-FFF2-40B4-BE49-F238E27FC236}">
              <a16:creationId xmlns:a16="http://schemas.microsoft.com/office/drawing/2014/main" id="{DD560C8A-8462-44EF-AB15-C448EECFADFF}"/>
            </a:ext>
          </a:extLst>
        </xdr:cNvPr>
        <xdr:cNvCxnSpPr/>
      </xdr:nvCxnSpPr>
      <xdr:spPr>
        <a:xfrm>
          <a:off x="12814300" y="181584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36" name="n_1aveValue【庁舎】&#10;有形固定資産減価償却率">
          <a:extLst>
            <a:ext uri="{FF2B5EF4-FFF2-40B4-BE49-F238E27FC236}">
              <a16:creationId xmlns:a16="http://schemas.microsoft.com/office/drawing/2014/main" id="{C4142177-9A84-4D47-B545-B57BBB904AE7}"/>
            </a:ext>
          </a:extLst>
        </xdr:cNvPr>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837" name="n_2aveValue【庁舎】&#10;有形固定資産減価償却率">
          <a:extLst>
            <a:ext uri="{FF2B5EF4-FFF2-40B4-BE49-F238E27FC236}">
              <a16:creationId xmlns:a16="http://schemas.microsoft.com/office/drawing/2014/main" id="{82992791-292C-49D0-BED3-D61C28B8CD7A}"/>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838" name="n_3aveValue【庁舎】&#10;有形固定資産減価償却率">
          <a:extLst>
            <a:ext uri="{FF2B5EF4-FFF2-40B4-BE49-F238E27FC236}">
              <a16:creationId xmlns:a16="http://schemas.microsoft.com/office/drawing/2014/main" id="{D05FECCB-6704-423A-948C-F1A67D8D1EB9}"/>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839" name="n_4aveValue【庁舎】&#10;有形固定資産減価償却率">
          <a:extLst>
            <a:ext uri="{FF2B5EF4-FFF2-40B4-BE49-F238E27FC236}">
              <a16:creationId xmlns:a16="http://schemas.microsoft.com/office/drawing/2014/main" id="{90E1CF00-C98E-4248-AEA3-2AD3C9CECBA2}"/>
            </a:ext>
          </a:extLst>
        </xdr:cNvPr>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87103</xdr:rowOff>
    </xdr:from>
    <xdr:ext cx="405111" cy="259045"/>
    <xdr:sp macro="" textlink="">
      <xdr:nvSpPr>
        <xdr:cNvPr id="840" name="n_1mainValue【庁舎】&#10;有形固定資産減価償却率">
          <a:extLst>
            <a:ext uri="{FF2B5EF4-FFF2-40B4-BE49-F238E27FC236}">
              <a16:creationId xmlns:a16="http://schemas.microsoft.com/office/drawing/2014/main" id="{81EF7578-6881-4880-8728-70D060AABE60}"/>
            </a:ext>
          </a:extLst>
        </xdr:cNvPr>
        <xdr:cNvSpPr txBox="1"/>
      </xdr:nvSpPr>
      <xdr:spPr>
        <a:xfrm>
          <a:off x="152660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72407</xdr:rowOff>
    </xdr:from>
    <xdr:ext cx="405111" cy="259045"/>
    <xdr:sp macro="" textlink="">
      <xdr:nvSpPr>
        <xdr:cNvPr id="841" name="n_2mainValue【庁舎】&#10;有形固定資産減価償却率">
          <a:extLst>
            <a:ext uri="{FF2B5EF4-FFF2-40B4-BE49-F238E27FC236}">
              <a16:creationId xmlns:a16="http://schemas.microsoft.com/office/drawing/2014/main" id="{8FDDA1AB-8F99-4FC4-8B28-A1C7FC4064CC}"/>
            </a:ext>
          </a:extLst>
        </xdr:cNvPr>
        <xdr:cNvSpPr txBox="1"/>
      </xdr:nvSpPr>
      <xdr:spPr>
        <a:xfrm>
          <a:off x="14389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60977</xdr:rowOff>
    </xdr:from>
    <xdr:ext cx="405111" cy="259045"/>
    <xdr:sp macro="" textlink="">
      <xdr:nvSpPr>
        <xdr:cNvPr id="842" name="n_3mainValue【庁舎】&#10;有形固定資産減価償却率">
          <a:extLst>
            <a:ext uri="{FF2B5EF4-FFF2-40B4-BE49-F238E27FC236}">
              <a16:creationId xmlns:a16="http://schemas.microsoft.com/office/drawing/2014/main" id="{1022FD85-2D56-409C-9BCB-E4310D6BBA58}"/>
            </a:ext>
          </a:extLst>
        </xdr:cNvPr>
        <xdr:cNvSpPr txBox="1"/>
      </xdr:nvSpPr>
      <xdr:spPr>
        <a:xfrm>
          <a:off x="13500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26688</xdr:rowOff>
    </xdr:from>
    <xdr:ext cx="405111" cy="259045"/>
    <xdr:sp macro="" textlink="">
      <xdr:nvSpPr>
        <xdr:cNvPr id="843" name="n_4mainValue【庁舎】&#10;有形固定資産減価償却率">
          <a:extLst>
            <a:ext uri="{FF2B5EF4-FFF2-40B4-BE49-F238E27FC236}">
              <a16:creationId xmlns:a16="http://schemas.microsoft.com/office/drawing/2014/main" id="{C27EFB94-D137-4993-A528-A64796D44FDA}"/>
            </a:ext>
          </a:extLst>
        </xdr:cNvPr>
        <xdr:cNvSpPr txBox="1"/>
      </xdr:nvSpPr>
      <xdr:spPr>
        <a:xfrm>
          <a:off x="12611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4" name="正方形/長方形 843">
          <a:extLst>
            <a:ext uri="{FF2B5EF4-FFF2-40B4-BE49-F238E27FC236}">
              <a16:creationId xmlns:a16="http://schemas.microsoft.com/office/drawing/2014/main" id="{6B15C64E-8F3E-4812-B220-EE8C9253F5B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5" name="正方形/長方形 844">
          <a:extLst>
            <a:ext uri="{FF2B5EF4-FFF2-40B4-BE49-F238E27FC236}">
              <a16:creationId xmlns:a16="http://schemas.microsoft.com/office/drawing/2014/main" id="{6E88D7D1-216F-4308-8E54-511411A3268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6" name="正方形/長方形 845">
          <a:extLst>
            <a:ext uri="{FF2B5EF4-FFF2-40B4-BE49-F238E27FC236}">
              <a16:creationId xmlns:a16="http://schemas.microsoft.com/office/drawing/2014/main" id="{BD12CA1E-E25A-48EE-9532-5A5ADCDA370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7" name="正方形/長方形 846">
          <a:extLst>
            <a:ext uri="{FF2B5EF4-FFF2-40B4-BE49-F238E27FC236}">
              <a16:creationId xmlns:a16="http://schemas.microsoft.com/office/drawing/2014/main" id="{69FFC12F-13C2-460A-817A-156F5107E10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8" name="正方形/長方形 847">
          <a:extLst>
            <a:ext uri="{FF2B5EF4-FFF2-40B4-BE49-F238E27FC236}">
              <a16:creationId xmlns:a16="http://schemas.microsoft.com/office/drawing/2014/main" id="{ED7E7F1E-2377-4331-849F-EC6684A17B9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9" name="正方形/長方形 848">
          <a:extLst>
            <a:ext uri="{FF2B5EF4-FFF2-40B4-BE49-F238E27FC236}">
              <a16:creationId xmlns:a16="http://schemas.microsoft.com/office/drawing/2014/main" id="{73F35A58-9F27-43DB-8705-774C10F3EA1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0" name="正方形/長方形 849">
          <a:extLst>
            <a:ext uri="{FF2B5EF4-FFF2-40B4-BE49-F238E27FC236}">
              <a16:creationId xmlns:a16="http://schemas.microsoft.com/office/drawing/2014/main" id="{008EDB51-0FC7-477B-9DC8-014C74704E0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1" name="正方形/長方形 850">
          <a:extLst>
            <a:ext uri="{FF2B5EF4-FFF2-40B4-BE49-F238E27FC236}">
              <a16:creationId xmlns:a16="http://schemas.microsoft.com/office/drawing/2014/main" id="{FB913319-9116-47F1-A2D7-DFD84E7FA92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2" name="テキスト ボックス 851">
          <a:extLst>
            <a:ext uri="{FF2B5EF4-FFF2-40B4-BE49-F238E27FC236}">
              <a16:creationId xmlns:a16="http://schemas.microsoft.com/office/drawing/2014/main" id="{6E8EC9B2-8D18-4FD0-A14C-A40084FA59F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3" name="直線コネクタ 852">
          <a:extLst>
            <a:ext uri="{FF2B5EF4-FFF2-40B4-BE49-F238E27FC236}">
              <a16:creationId xmlns:a16="http://schemas.microsoft.com/office/drawing/2014/main" id="{066C4ED3-E2A7-4A3D-9F6E-D92FEC33EDD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4" name="直線コネクタ 853">
          <a:extLst>
            <a:ext uri="{FF2B5EF4-FFF2-40B4-BE49-F238E27FC236}">
              <a16:creationId xmlns:a16="http://schemas.microsoft.com/office/drawing/2014/main" id="{40289BE8-9860-4693-B9D6-BD7B1D57CDE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5" name="テキスト ボックス 854">
          <a:extLst>
            <a:ext uri="{FF2B5EF4-FFF2-40B4-BE49-F238E27FC236}">
              <a16:creationId xmlns:a16="http://schemas.microsoft.com/office/drawing/2014/main" id="{CFFD8530-FF75-4A1C-A320-C39AF9B1FC8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6" name="直線コネクタ 855">
          <a:extLst>
            <a:ext uri="{FF2B5EF4-FFF2-40B4-BE49-F238E27FC236}">
              <a16:creationId xmlns:a16="http://schemas.microsoft.com/office/drawing/2014/main" id="{60B3189C-1BD6-4356-A036-947A8806034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7" name="テキスト ボックス 856">
          <a:extLst>
            <a:ext uri="{FF2B5EF4-FFF2-40B4-BE49-F238E27FC236}">
              <a16:creationId xmlns:a16="http://schemas.microsoft.com/office/drawing/2014/main" id="{22328E96-7926-4168-95C5-F416B5EE769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58" name="直線コネクタ 857">
          <a:extLst>
            <a:ext uri="{FF2B5EF4-FFF2-40B4-BE49-F238E27FC236}">
              <a16:creationId xmlns:a16="http://schemas.microsoft.com/office/drawing/2014/main" id="{3A0786FB-AFB7-479E-B885-5C0881C64AB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59" name="テキスト ボックス 858">
          <a:extLst>
            <a:ext uri="{FF2B5EF4-FFF2-40B4-BE49-F238E27FC236}">
              <a16:creationId xmlns:a16="http://schemas.microsoft.com/office/drawing/2014/main" id="{DFF9195B-7A16-41B3-8B56-1CB7280464A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0" name="直線コネクタ 859">
          <a:extLst>
            <a:ext uri="{FF2B5EF4-FFF2-40B4-BE49-F238E27FC236}">
              <a16:creationId xmlns:a16="http://schemas.microsoft.com/office/drawing/2014/main" id="{ABD7F7EC-FD9F-4C6C-A91D-970AC274C46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1" name="テキスト ボックス 860">
          <a:extLst>
            <a:ext uri="{FF2B5EF4-FFF2-40B4-BE49-F238E27FC236}">
              <a16:creationId xmlns:a16="http://schemas.microsoft.com/office/drawing/2014/main" id="{CCEF1D41-5ED5-4D75-9F03-BE1B001DC17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2" name="直線コネクタ 861">
          <a:extLst>
            <a:ext uri="{FF2B5EF4-FFF2-40B4-BE49-F238E27FC236}">
              <a16:creationId xmlns:a16="http://schemas.microsoft.com/office/drawing/2014/main" id="{BF3F21F1-650E-485B-9496-2E561D36AB7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3" name="テキスト ボックス 862">
          <a:extLst>
            <a:ext uri="{FF2B5EF4-FFF2-40B4-BE49-F238E27FC236}">
              <a16:creationId xmlns:a16="http://schemas.microsoft.com/office/drawing/2014/main" id="{9AA9E42E-815B-47A0-9114-83B40E4A7DE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4" name="直線コネクタ 863">
          <a:extLst>
            <a:ext uri="{FF2B5EF4-FFF2-40B4-BE49-F238E27FC236}">
              <a16:creationId xmlns:a16="http://schemas.microsoft.com/office/drawing/2014/main" id="{0F3C328E-F762-45E1-B8F2-D1E612939F4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5" name="テキスト ボックス 864">
          <a:extLst>
            <a:ext uri="{FF2B5EF4-FFF2-40B4-BE49-F238E27FC236}">
              <a16:creationId xmlns:a16="http://schemas.microsoft.com/office/drawing/2014/main" id="{CC78448F-EE1F-4B83-BC33-9899E29F788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6" name="直線コネクタ 865">
          <a:extLst>
            <a:ext uri="{FF2B5EF4-FFF2-40B4-BE49-F238E27FC236}">
              <a16:creationId xmlns:a16="http://schemas.microsoft.com/office/drawing/2014/main" id="{A1F60B44-4E99-44E6-B6BE-045B0EC6815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7" name="テキスト ボックス 866">
          <a:extLst>
            <a:ext uri="{FF2B5EF4-FFF2-40B4-BE49-F238E27FC236}">
              <a16:creationId xmlns:a16="http://schemas.microsoft.com/office/drawing/2014/main" id="{EC03175A-319D-498A-A485-D15F5D28AB2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8" name="【庁舎】&#10;一人当たり面積グラフ枠">
          <a:extLst>
            <a:ext uri="{FF2B5EF4-FFF2-40B4-BE49-F238E27FC236}">
              <a16:creationId xmlns:a16="http://schemas.microsoft.com/office/drawing/2014/main" id="{D1FE3C35-4809-4C93-8C71-723C788303A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869" name="直線コネクタ 868">
          <a:extLst>
            <a:ext uri="{FF2B5EF4-FFF2-40B4-BE49-F238E27FC236}">
              <a16:creationId xmlns:a16="http://schemas.microsoft.com/office/drawing/2014/main" id="{5037A94A-63D6-4492-ACD8-652C14E4E8B3}"/>
            </a:ext>
          </a:extLst>
        </xdr:cNvPr>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70" name="【庁舎】&#10;一人当たり面積最小値テキスト">
          <a:extLst>
            <a:ext uri="{FF2B5EF4-FFF2-40B4-BE49-F238E27FC236}">
              <a16:creationId xmlns:a16="http://schemas.microsoft.com/office/drawing/2014/main" id="{66723731-1F3F-42C1-A91F-68002F87A7C5}"/>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71" name="直線コネクタ 870">
          <a:extLst>
            <a:ext uri="{FF2B5EF4-FFF2-40B4-BE49-F238E27FC236}">
              <a16:creationId xmlns:a16="http://schemas.microsoft.com/office/drawing/2014/main" id="{CFDF859D-9169-48EF-B814-10ACBE1C5D87}"/>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872" name="【庁舎】&#10;一人当たり面積最大値テキスト">
          <a:extLst>
            <a:ext uri="{FF2B5EF4-FFF2-40B4-BE49-F238E27FC236}">
              <a16:creationId xmlns:a16="http://schemas.microsoft.com/office/drawing/2014/main" id="{30727E59-869C-4ADF-934A-FB6C91C4B6A4}"/>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873" name="直線コネクタ 872">
          <a:extLst>
            <a:ext uri="{FF2B5EF4-FFF2-40B4-BE49-F238E27FC236}">
              <a16:creationId xmlns:a16="http://schemas.microsoft.com/office/drawing/2014/main" id="{8A0F3CA8-2148-4EB7-9A67-9E915B5F1494}"/>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874" name="【庁舎】&#10;一人当たり面積平均値テキスト">
          <a:extLst>
            <a:ext uri="{FF2B5EF4-FFF2-40B4-BE49-F238E27FC236}">
              <a16:creationId xmlns:a16="http://schemas.microsoft.com/office/drawing/2014/main" id="{634E6D95-8BDB-4C4F-B805-90A9CB887C8E}"/>
            </a:ext>
          </a:extLst>
        </xdr:cNvPr>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75" name="フローチャート: 判断 874">
          <a:extLst>
            <a:ext uri="{FF2B5EF4-FFF2-40B4-BE49-F238E27FC236}">
              <a16:creationId xmlns:a16="http://schemas.microsoft.com/office/drawing/2014/main" id="{5BC5113C-3E0A-450A-B073-F58FA28DF69F}"/>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876" name="フローチャート: 判断 875">
          <a:extLst>
            <a:ext uri="{FF2B5EF4-FFF2-40B4-BE49-F238E27FC236}">
              <a16:creationId xmlns:a16="http://schemas.microsoft.com/office/drawing/2014/main" id="{A0C8B5B2-942D-4424-9479-AF5EF0BB533C}"/>
            </a:ext>
          </a:extLst>
        </xdr:cNvPr>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877" name="フローチャート: 判断 876">
          <a:extLst>
            <a:ext uri="{FF2B5EF4-FFF2-40B4-BE49-F238E27FC236}">
              <a16:creationId xmlns:a16="http://schemas.microsoft.com/office/drawing/2014/main" id="{BDA6D3CC-14F5-48A0-A3F5-57AB6D3B46E6}"/>
            </a:ext>
          </a:extLst>
        </xdr:cNvPr>
        <xdr:cNvSpPr/>
      </xdr:nvSpPr>
      <xdr:spPr>
        <a:xfrm>
          <a:off x="20383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878" name="フローチャート: 判断 877">
          <a:extLst>
            <a:ext uri="{FF2B5EF4-FFF2-40B4-BE49-F238E27FC236}">
              <a16:creationId xmlns:a16="http://schemas.microsoft.com/office/drawing/2014/main" id="{EF117922-1848-448B-B3A4-191501F55E02}"/>
            </a:ext>
          </a:extLst>
        </xdr:cNvPr>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79" name="フローチャート: 判断 878">
          <a:extLst>
            <a:ext uri="{FF2B5EF4-FFF2-40B4-BE49-F238E27FC236}">
              <a16:creationId xmlns:a16="http://schemas.microsoft.com/office/drawing/2014/main" id="{81777AB9-4205-40A0-97D4-F03F1352C434}"/>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E9D8022F-0CCB-41AB-900D-8DFA416C177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12C0640B-AEFE-44EE-929D-A50301FE1DA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97E4940A-1A29-49B8-AB27-ED6AB0C5341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18786EB2-0F34-4FB1-8189-3FC0F4E5DC0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1D06EFA-AA9D-4FB8-B278-7E53BF8AF44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72752</xdr:rowOff>
    </xdr:from>
    <xdr:to>
      <xdr:col>112</xdr:col>
      <xdr:colOff>38100</xdr:colOff>
      <xdr:row>106</xdr:row>
      <xdr:rowOff>2902</xdr:rowOff>
    </xdr:to>
    <xdr:sp macro="" textlink="">
      <xdr:nvSpPr>
        <xdr:cNvPr id="885" name="楕円 884">
          <a:extLst>
            <a:ext uri="{FF2B5EF4-FFF2-40B4-BE49-F238E27FC236}">
              <a16:creationId xmlns:a16="http://schemas.microsoft.com/office/drawing/2014/main" id="{B391562E-7066-43CF-9DD7-0F5F6C6905A3}"/>
            </a:ext>
          </a:extLst>
        </xdr:cNvPr>
        <xdr:cNvSpPr/>
      </xdr:nvSpPr>
      <xdr:spPr>
        <a:xfrm>
          <a:off x="21272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86" name="楕円 885">
          <a:extLst>
            <a:ext uri="{FF2B5EF4-FFF2-40B4-BE49-F238E27FC236}">
              <a16:creationId xmlns:a16="http://schemas.microsoft.com/office/drawing/2014/main" id="{ED1C71E0-D1D9-4ADD-8296-7BD5664EF871}"/>
            </a:ext>
          </a:extLst>
        </xdr:cNvPr>
        <xdr:cNvSpPr/>
      </xdr:nvSpPr>
      <xdr:spPr>
        <a:xfrm>
          <a:off x="20383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123552</xdr:rowOff>
    </xdr:from>
    <xdr:to>
      <xdr:col>111</xdr:col>
      <xdr:colOff>177800</xdr:colOff>
      <xdr:row>105</xdr:row>
      <xdr:rowOff>126819</xdr:rowOff>
    </xdr:to>
    <xdr:cxnSp macro="">
      <xdr:nvCxnSpPr>
        <xdr:cNvPr id="887" name="直線コネクタ 886">
          <a:extLst>
            <a:ext uri="{FF2B5EF4-FFF2-40B4-BE49-F238E27FC236}">
              <a16:creationId xmlns:a16="http://schemas.microsoft.com/office/drawing/2014/main" id="{0BB1643D-1EF9-49AD-A2C0-45ABA1A27C99}"/>
            </a:ext>
          </a:extLst>
        </xdr:cNvPr>
        <xdr:cNvCxnSpPr/>
      </xdr:nvCxnSpPr>
      <xdr:spPr>
        <a:xfrm flipV="1">
          <a:off x="20434300" y="181258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72752</xdr:rowOff>
    </xdr:from>
    <xdr:to>
      <xdr:col>102</xdr:col>
      <xdr:colOff>165100</xdr:colOff>
      <xdr:row>106</xdr:row>
      <xdr:rowOff>2902</xdr:rowOff>
    </xdr:to>
    <xdr:sp macro="" textlink="">
      <xdr:nvSpPr>
        <xdr:cNvPr id="888" name="楕円 887">
          <a:extLst>
            <a:ext uri="{FF2B5EF4-FFF2-40B4-BE49-F238E27FC236}">
              <a16:creationId xmlns:a16="http://schemas.microsoft.com/office/drawing/2014/main" id="{91530C4C-E283-420B-9CAA-39E109D8B42F}"/>
            </a:ext>
          </a:extLst>
        </xdr:cNvPr>
        <xdr:cNvSpPr/>
      </xdr:nvSpPr>
      <xdr:spPr>
        <a:xfrm>
          <a:off x="19494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123552</xdr:rowOff>
    </xdr:from>
    <xdr:to>
      <xdr:col>107</xdr:col>
      <xdr:colOff>50800</xdr:colOff>
      <xdr:row>105</xdr:row>
      <xdr:rowOff>126819</xdr:rowOff>
    </xdr:to>
    <xdr:cxnSp macro="">
      <xdr:nvCxnSpPr>
        <xdr:cNvPr id="889" name="直線コネクタ 888">
          <a:extLst>
            <a:ext uri="{FF2B5EF4-FFF2-40B4-BE49-F238E27FC236}">
              <a16:creationId xmlns:a16="http://schemas.microsoft.com/office/drawing/2014/main" id="{A87DB0AD-C054-413F-9D21-53BF3958700C}"/>
            </a:ext>
          </a:extLst>
        </xdr:cNvPr>
        <xdr:cNvCxnSpPr/>
      </xdr:nvCxnSpPr>
      <xdr:spPr>
        <a:xfrm>
          <a:off x="19545300" y="181258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76019</xdr:rowOff>
    </xdr:from>
    <xdr:to>
      <xdr:col>98</xdr:col>
      <xdr:colOff>38100</xdr:colOff>
      <xdr:row>106</xdr:row>
      <xdr:rowOff>6169</xdr:rowOff>
    </xdr:to>
    <xdr:sp macro="" textlink="">
      <xdr:nvSpPr>
        <xdr:cNvPr id="890" name="楕円 889">
          <a:extLst>
            <a:ext uri="{FF2B5EF4-FFF2-40B4-BE49-F238E27FC236}">
              <a16:creationId xmlns:a16="http://schemas.microsoft.com/office/drawing/2014/main" id="{7A6D4A68-E59A-4AB0-BFB5-F994F7219B72}"/>
            </a:ext>
          </a:extLst>
        </xdr:cNvPr>
        <xdr:cNvSpPr/>
      </xdr:nvSpPr>
      <xdr:spPr>
        <a:xfrm>
          <a:off x="18605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123552</xdr:rowOff>
    </xdr:from>
    <xdr:to>
      <xdr:col>102</xdr:col>
      <xdr:colOff>114300</xdr:colOff>
      <xdr:row>105</xdr:row>
      <xdr:rowOff>126819</xdr:rowOff>
    </xdr:to>
    <xdr:cxnSp macro="">
      <xdr:nvCxnSpPr>
        <xdr:cNvPr id="891" name="直線コネクタ 890">
          <a:extLst>
            <a:ext uri="{FF2B5EF4-FFF2-40B4-BE49-F238E27FC236}">
              <a16:creationId xmlns:a16="http://schemas.microsoft.com/office/drawing/2014/main" id="{E7B8EBF9-E297-47AC-9BC0-76088C5F3483}"/>
            </a:ext>
          </a:extLst>
        </xdr:cNvPr>
        <xdr:cNvCxnSpPr/>
      </xdr:nvCxnSpPr>
      <xdr:spPr>
        <a:xfrm flipV="1">
          <a:off x="18656300" y="181258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168746</xdr:rowOff>
    </xdr:from>
    <xdr:ext cx="469744" cy="259045"/>
    <xdr:sp macro="" textlink="">
      <xdr:nvSpPr>
        <xdr:cNvPr id="892" name="n_1aveValue【庁舎】&#10;一人当たり面積">
          <a:extLst>
            <a:ext uri="{FF2B5EF4-FFF2-40B4-BE49-F238E27FC236}">
              <a16:creationId xmlns:a16="http://schemas.microsoft.com/office/drawing/2014/main" id="{A0CAB4B8-2B9E-4EA9-AD18-8C8B76631E38}"/>
            </a:ext>
          </a:extLst>
        </xdr:cNvPr>
        <xdr:cNvSpPr txBox="1"/>
      </xdr:nvSpPr>
      <xdr:spPr>
        <a:xfrm>
          <a:off x="210757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13625</xdr:rowOff>
    </xdr:from>
    <xdr:ext cx="469744" cy="259045"/>
    <xdr:sp macro="" textlink="">
      <xdr:nvSpPr>
        <xdr:cNvPr id="893" name="n_2aveValue【庁舎】&#10;一人当たり面積">
          <a:extLst>
            <a:ext uri="{FF2B5EF4-FFF2-40B4-BE49-F238E27FC236}">
              <a16:creationId xmlns:a16="http://schemas.microsoft.com/office/drawing/2014/main" id="{95F03419-9FD5-4420-A24B-039428462E1E}"/>
            </a:ext>
          </a:extLst>
        </xdr:cNvPr>
        <xdr:cNvSpPr txBox="1"/>
      </xdr:nvSpPr>
      <xdr:spPr>
        <a:xfrm>
          <a:off x="20199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894" name="n_3aveValue【庁舎】&#10;一人当たり面積">
          <a:extLst>
            <a:ext uri="{FF2B5EF4-FFF2-40B4-BE49-F238E27FC236}">
              <a16:creationId xmlns:a16="http://schemas.microsoft.com/office/drawing/2014/main" id="{C74BD66F-D904-4B4A-B157-00DEEB55A616}"/>
            </a:ext>
          </a:extLst>
        </xdr:cNvPr>
        <xdr:cNvSpPr txBox="1"/>
      </xdr:nvSpPr>
      <xdr:spPr>
        <a:xfrm>
          <a:off x="19310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895" name="n_4aveValue【庁舎】&#10;一人当たり面積">
          <a:extLst>
            <a:ext uri="{FF2B5EF4-FFF2-40B4-BE49-F238E27FC236}">
              <a16:creationId xmlns:a16="http://schemas.microsoft.com/office/drawing/2014/main" id="{3E1BCDFE-F5AC-4887-8EAF-46143447CAA3}"/>
            </a:ext>
          </a:extLst>
        </xdr:cNvPr>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19429</xdr:rowOff>
    </xdr:from>
    <xdr:ext cx="469744" cy="259045"/>
    <xdr:sp macro="" textlink="">
      <xdr:nvSpPr>
        <xdr:cNvPr id="896" name="n_1mainValue【庁舎】&#10;一人当たり面積">
          <a:extLst>
            <a:ext uri="{FF2B5EF4-FFF2-40B4-BE49-F238E27FC236}">
              <a16:creationId xmlns:a16="http://schemas.microsoft.com/office/drawing/2014/main" id="{58A42B25-C59A-4388-9B93-34A3B505EB5C}"/>
            </a:ext>
          </a:extLst>
        </xdr:cNvPr>
        <xdr:cNvSpPr txBox="1"/>
      </xdr:nvSpPr>
      <xdr:spPr>
        <a:xfrm>
          <a:off x="210757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897" name="n_2mainValue【庁舎】&#10;一人当たり面積">
          <a:extLst>
            <a:ext uri="{FF2B5EF4-FFF2-40B4-BE49-F238E27FC236}">
              <a16:creationId xmlns:a16="http://schemas.microsoft.com/office/drawing/2014/main" id="{C8F06791-15F2-42CB-99C1-69F209FB8289}"/>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19429</xdr:rowOff>
    </xdr:from>
    <xdr:ext cx="469744" cy="259045"/>
    <xdr:sp macro="" textlink="">
      <xdr:nvSpPr>
        <xdr:cNvPr id="898" name="n_3mainValue【庁舎】&#10;一人当たり面積">
          <a:extLst>
            <a:ext uri="{FF2B5EF4-FFF2-40B4-BE49-F238E27FC236}">
              <a16:creationId xmlns:a16="http://schemas.microsoft.com/office/drawing/2014/main" id="{8DE705AC-C4D3-4A1B-AD65-F9EA00ABB0EC}"/>
            </a:ext>
          </a:extLst>
        </xdr:cNvPr>
        <xdr:cNvSpPr txBox="1"/>
      </xdr:nvSpPr>
      <xdr:spPr>
        <a:xfrm>
          <a:off x="193104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22696</xdr:rowOff>
    </xdr:from>
    <xdr:ext cx="469744" cy="259045"/>
    <xdr:sp macro="" textlink="">
      <xdr:nvSpPr>
        <xdr:cNvPr id="899" name="n_4mainValue【庁舎】&#10;一人当たり面積">
          <a:extLst>
            <a:ext uri="{FF2B5EF4-FFF2-40B4-BE49-F238E27FC236}">
              <a16:creationId xmlns:a16="http://schemas.microsoft.com/office/drawing/2014/main" id="{4AC4ADE3-FED0-4289-8522-F9BCF67B9C9B}"/>
            </a:ext>
          </a:extLst>
        </xdr:cNvPr>
        <xdr:cNvSpPr txBox="1"/>
      </xdr:nvSpPr>
      <xdr:spPr>
        <a:xfrm>
          <a:off x="18421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0" name="正方形/長方形 899">
          <a:extLst>
            <a:ext uri="{FF2B5EF4-FFF2-40B4-BE49-F238E27FC236}">
              <a16:creationId xmlns:a16="http://schemas.microsoft.com/office/drawing/2014/main" id="{D06A9A55-F89C-4A99-8C60-4A7B1FA0351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1" name="正方形/長方形 900">
          <a:extLst>
            <a:ext uri="{FF2B5EF4-FFF2-40B4-BE49-F238E27FC236}">
              <a16:creationId xmlns:a16="http://schemas.microsoft.com/office/drawing/2014/main" id="{91EDC2C8-C41C-4C19-A6EF-2590506B8CF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2" name="テキスト ボックス 901">
          <a:extLst>
            <a:ext uri="{FF2B5EF4-FFF2-40B4-BE49-F238E27FC236}">
              <a16:creationId xmlns:a16="http://schemas.microsoft.com/office/drawing/2014/main" id="{9D7B4523-D60E-4F22-B816-669F033704D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ほとんどの類型において類似団体平均を下回っているか、同程度となっているが、庁舎については類似団体平均を上回っており、有形固定資産減価償却率も上昇の傾向にある。庁舎については、令和元年度に策定した長期改修計画に基づき老朽化対策に取り組んで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また、一般廃棄物処理施設については、平成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年度にかけて実施した基幹改良工事の減価償却の進行により、有形固定資産減価償却率が上昇している。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類似団体平均を下回っているか、同程度となっている類型についても、減価償却の進行により有形固定資産減価償却率の上昇が見込まれるため、公共施設整備計画等やそれぞれの個別施設計画に基づく計画的な老朽化対策を実施していく。</a:t>
          </a:r>
          <a:endParaRPr lang="ja-JP" altLang="ja-JP" sz="1400">
            <a:effectLst/>
          </a:endParaRPr>
        </a:p>
        <a:p>
          <a:r>
            <a:rPr kumimoji="1" lang="ja-JP" altLang="ja-JP" sz="1100">
              <a:solidFill>
                <a:schemeClr val="dk1"/>
              </a:solidFill>
              <a:effectLst/>
              <a:latin typeface="+mn-lt"/>
              <a:ea typeface="+mn-ea"/>
              <a:cs typeface="+mn-cs"/>
            </a:rPr>
            <a:t>一人当たり面積については、類似団体平均とほぼ同程度となっている。どの施設においても今後の人口減少に伴い一人当たり面積が上昇していくことが考えられるため、維持管理に係る経費の増加に留意するとともに、既存施設の集約化・複合化・転用等を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58,959
58,394
17.28
25,320,761
23,325,345
1,982,525
12,983,297
16,408,906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４年度は、新型コロナウイルスの停滞から回復に向かったことで、個人市民税所得割及び法人市民税法人税割が増加したことが要因で基準財政収入額が増加したが、臨時財政対策債振替相当額が大幅に減少したことで、基準財政需要額が増加したため、財政力指数は、単年度で減少し、３ヵ年平均も減少した。</a:t>
          </a:r>
        </a:p>
        <a:p>
          <a:r>
            <a:rPr kumimoji="1" lang="ja-JP" altLang="en-US" sz="1200">
              <a:latin typeface="ＭＳ Ｐゴシック" panose="020B0600070205080204" pitchFamily="50" charset="-128"/>
              <a:ea typeface="ＭＳ Ｐゴシック" panose="020B0600070205080204" pitchFamily="50" charset="-128"/>
            </a:rPr>
            <a:t>　今後は高齢化による社会保障費の増加、子育て支援や公共施設の老朽化対策等に多くの財源が必要となることが見込まれるため、既存事業も含めた事業実施手法の見 直しや歳入確保を通じ、引き続き安定的な財政運営を努める。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66675</xdr:rowOff>
    </xdr:from>
    <xdr:to>
      <xdr:col>23</xdr:col>
      <xdr:colOff>133350</xdr:colOff>
      <xdr:row>40</xdr:row>
      <xdr:rowOff>106892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2467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66675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6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157692</xdr:rowOff>
    </xdr:from>
    <xdr:to>
      <xdr:col>11</xdr:col>
      <xdr:colOff>31750</xdr:colOff>
      <xdr:row>39</xdr:row>
      <xdr:rowOff>157692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72619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15875</xdr:rowOff>
    </xdr:from>
    <xdr:to>
      <xdr:col>19</xdr:col>
      <xdr:colOff>184150</xdr:colOff>
      <xdr:row>40</xdr:row>
      <xdr:rowOff>117475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127652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106892</xdr:rowOff>
    </xdr:from>
    <xdr:to>
      <xdr:col>11</xdr:col>
      <xdr:colOff>82550</xdr:colOff>
      <xdr:row>40</xdr:row>
      <xdr:rowOff>37042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106892</xdr:rowOff>
    </xdr:from>
    <xdr:to>
      <xdr:col>7</xdr:col>
      <xdr:colOff>31750</xdr:colOff>
      <xdr:row>40</xdr:row>
      <xdr:rowOff>37042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47219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については、国税収入の増加による地方交付税の追加交付があったことで経常一般財源が増加したことにより大きく減少した。令和４年度においても、地方交付税の追加交付があったものの介護保険事業への繰出金等といった経常経費が増加したことより、前年度に比べ大きく増加に転じた。事務事業の見直し、各会計への繰出金の削減等、引き続き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154094</xdr:rowOff>
    </xdr:from>
    <xdr:to>
      <xdr:col>23</xdr:col>
      <xdr:colOff>133350</xdr:colOff>
      <xdr:row>64</xdr:row>
      <xdr:rowOff>103717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41094"/>
          <a:ext cx="8382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154094</xdr:rowOff>
    </xdr:from>
    <xdr:to>
      <xdr:col>19</xdr:col>
      <xdr:colOff>133350</xdr:colOff>
      <xdr:row>64</xdr:row>
      <xdr:rowOff>79587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441094"/>
          <a:ext cx="889000" cy="6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79587</xdr:rowOff>
    </xdr:from>
    <xdr:to>
      <xdr:col>15</xdr:col>
      <xdr:colOff>82550</xdr:colOff>
      <xdr:row>66</xdr:row>
      <xdr:rowOff>50377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52387"/>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23283</xdr:rowOff>
    </xdr:from>
    <xdr:to>
      <xdr:col>11</xdr:col>
      <xdr:colOff>31750</xdr:colOff>
      <xdr:row>66</xdr:row>
      <xdr:rowOff>50377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96083"/>
          <a:ext cx="889000" cy="36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52917</xdr:rowOff>
    </xdr:from>
    <xdr:to>
      <xdr:col>23</xdr:col>
      <xdr:colOff>184150</xdr:colOff>
      <xdr:row>64</xdr:row>
      <xdr:rowOff>154517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24994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9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103294</xdr:rowOff>
    </xdr:from>
    <xdr:to>
      <xdr:col>19</xdr:col>
      <xdr:colOff>184150</xdr:colOff>
      <xdr:row>61</xdr:row>
      <xdr:rowOff>33444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43621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28787</xdr:rowOff>
    </xdr:from>
    <xdr:to>
      <xdr:col>15</xdr:col>
      <xdr:colOff>133350</xdr:colOff>
      <xdr:row>64</xdr:row>
      <xdr:rowOff>130387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140564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7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171027</xdr:rowOff>
    </xdr:from>
    <xdr:to>
      <xdr:col>11</xdr:col>
      <xdr:colOff>82550</xdr:colOff>
      <xdr:row>66</xdr:row>
      <xdr:rowOff>101177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85954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84260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[150,630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４年度は、電気代等の高騰に伴い需用費が増額となったものの、新型コロナウイルスワクチン接種事業に係る委託料等が大幅に減少したことで、物件費は減少した。一方、人件費は時間外勤務手当の増や会計年度任用職員の報酬改定及び配置人数の増により大きく増加した。結果として、人口１人当たり人件費・物件費等の決算額は増加した。</a:t>
          </a:r>
        </a:p>
        <a:p>
          <a:r>
            <a:rPr kumimoji="1" lang="ja-JP" altLang="en-US" sz="1100">
              <a:latin typeface="ＭＳ Ｐゴシック" panose="020B0600070205080204" pitchFamily="50" charset="-128"/>
              <a:ea typeface="ＭＳ Ｐゴシック" panose="020B0600070205080204" pitchFamily="50" charset="-128"/>
            </a:rPr>
            <a:t>　人口１人当たり決算額が類似団体平均を上回っているのは、消防業務及びごみ収集・処理業務等を直営単独で行ってきたこと等によるものと思われる。ごみ収集、その他直営で行ってきた業務は順次民間への委託を進めており、また、ごみ処理については、近隣自治体と連携処理を行い、コスト削減を推進してい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169636</xdr:rowOff>
    </xdr:from>
    <xdr:to>
      <xdr:col>23</xdr:col>
      <xdr:colOff>133350</xdr:colOff>
      <xdr:row>84</xdr:row>
      <xdr:rowOff>38081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99986"/>
          <a:ext cx="838200" cy="3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13910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7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30890</xdr:rowOff>
    </xdr:from>
    <xdr:to>
      <xdr:col>19</xdr:col>
      <xdr:colOff>133350</xdr:colOff>
      <xdr:row>83</xdr:row>
      <xdr:rowOff>169636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61240"/>
          <a:ext cx="889000" cy="13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63853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1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79702</xdr:rowOff>
    </xdr:from>
    <xdr:to>
      <xdr:col>15</xdr:col>
      <xdr:colOff>82550</xdr:colOff>
      <xdr:row>83</xdr:row>
      <xdr:rowOff>30890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38602"/>
          <a:ext cx="889000" cy="12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142357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38026</xdr:rowOff>
    </xdr:from>
    <xdr:to>
      <xdr:col>11</xdr:col>
      <xdr:colOff>31750</xdr:colOff>
      <xdr:row>82</xdr:row>
      <xdr:rowOff>79702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96926"/>
          <a:ext cx="889000" cy="4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11789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139955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158731</xdr:rowOff>
    </xdr:from>
    <xdr:to>
      <xdr:col>23</xdr:col>
      <xdr:colOff>184150</xdr:colOff>
      <xdr:row>84</xdr:row>
      <xdr:rowOff>88881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8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130808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61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118836</xdr:rowOff>
    </xdr:from>
    <xdr:to>
      <xdr:col>19</xdr:col>
      <xdr:colOff>184150</xdr:colOff>
      <xdr:row>84</xdr:row>
      <xdr:rowOff>48986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4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33763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35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151540</xdr:rowOff>
    </xdr:from>
    <xdr:to>
      <xdr:col>15</xdr:col>
      <xdr:colOff>133350</xdr:colOff>
      <xdr:row>83</xdr:row>
      <xdr:rowOff>81690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1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66467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28902</xdr:rowOff>
    </xdr:from>
    <xdr:to>
      <xdr:col>11</xdr:col>
      <xdr:colOff>82550</xdr:colOff>
      <xdr:row>82</xdr:row>
      <xdr:rowOff>130502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8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115279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74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158676</xdr:rowOff>
    </xdr:from>
    <xdr:to>
      <xdr:col>7</xdr:col>
      <xdr:colOff>31750</xdr:colOff>
      <xdr:row>82</xdr:row>
      <xdr:rowOff>88826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4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73603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3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職員構成の変動により、５年連続で１００を下回った。今後も近隣他市の状況等を勘案しながら、給与の適正化に努めていく。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86</xdr:row>
      <xdr:rowOff>15421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69117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87</xdr:row>
      <xdr:rowOff>136979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691179"/>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136979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8463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102507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8463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152598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高くなっているのは、ごみ収集・処理、消防、その他施設運営等を直営、単独で行ってきたことによるものであるが、民間委託推進、デジタル化による業務の効率化等により、適正な職員数の管理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119380</xdr:rowOff>
    </xdr:from>
    <xdr:to>
      <xdr:col>81</xdr:col>
      <xdr:colOff>44450</xdr:colOff>
      <xdr:row>61</xdr:row>
      <xdr:rowOff>169651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577830"/>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115358</xdr:rowOff>
    </xdr:from>
    <xdr:to>
      <xdr:col>77</xdr:col>
      <xdr:colOff>44450</xdr:colOff>
      <xdr:row>61</xdr:row>
      <xdr:rowOff>119380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57380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97913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95250</xdr:rowOff>
    </xdr:from>
    <xdr:to>
      <xdr:col>72</xdr:col>
      <xdr:colOff>203200</xdr:colOff>
      <xdr:row>61</xdr:row>
      <xdr:rowOff>115358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537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95250</xdr:rowOff>
    </xdr:from>
    <xdr:to>
      <xdr:col>68</xdr:col>
      <xdr:colOff>152400</xdr:colOff>
      <xdr:row>61</xdr:row>
      <xdr:rowOff>109326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55370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57696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41609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118851</xdr:rowOff>
    </xdr:from>
    <xdr:to>
      <xdr:col>81</xdr:col>
      <xdr:colOff>95250</xdr:colOff>
      <xdr:row>62</xdr:row>
      <xdr:rowOff>49001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7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90928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49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68580</xdr:rowOff>
    </xdr:from>
    <xdr:to>
      <xdr:col>77</xdr:col>
      <xdr:colOff>95250</xdr:colOff>
      <xdr:row>61</xdr:row>
      <xdr:rowOff>170180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64558</xdr:rowOff>
    </xdr:from>
    <xdr:to>
      <xdr:col>73</xdr:col>
      <xdr:colOff>44450</xdr:colOff>
      <xdr:row>61</xdr:row>
      <xdr:rowOff>166158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150935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44450</xdr:rowOff>
    </xdr:from>
    <xdr:to>
      <xdr:col>68</xdr:col>
      <xdr:colOff>203200</xdr:colOff>
      <xdr:row>61</xdr:row>
      <xdr:rowOff>146050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130827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58526</xdr:rowOff>
    </xdr:from>
    <xdr:to>
      <xdr:col>64</xdr:col>
      <xdr:colOff>152400</xdr:colOff>
      <xdr:row>61</xdr:row>
      <xdr:rowOff>160126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144903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年度で償還額の大きい市債の償還が終了したことにより、元利償還金が減少したことで、算定に用いる分子は減少した。また、標準税収入額等は増加したものの、普通交付税と臨時財政対策債の合計額が令和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年度と比べ減少したこで、算定に用いる分母は減少した。</a:t>
          </a:r>
        </a:p>
        <a:p>
          <a:r>
            <a:rPr kumimoji="1" lang="ja-JP" altLang="en-US" sz="1200">
              <a:latin typeface="ＭＳ Ｐゴシック" panose="020B0600070205080204" pitchFamily="50" charset="-128"/>
              <a:ea typeface="ＭＳ Ｐゴシック" panose="020B0600070205080204" pitchFamily="50" charset="-128"/>
            </a:rPr>
            <a:t>　分子分母ともに減少となったが、分母の減少割合が分子よりも大きかったため、</a:t>
          </a:r>
        </a:p>
        <a:p>
          <a:r>
            <a:rPr kumimoji="1" lang="ja-JP" altLang="en-US" sz="1200">
              <a:latin typeface="ＭＳ Ｐゴシック" panose="020B0600070205080204" pitchFamily="50" charset="-128"/>
              <a:ea typeface="ＭＳ Ｐゴシック" panose="020B0600070205080204" pitchFamily="50" charset="-128"/>
            </a:rPr>
            <a:t>単年度では約</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カ年平均は、</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引き続き償還額と起債額のバランスを考慮しながら計画的な運用に努める。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60113</xdr:rowOff>
    </xdr:from>
    <xdr:to>
      <xdr:col>81</xdr:col>
      <xdr:colOff>44450</xdr:colOff>
      <xdr:row>41</xdr:row>
      <xdr:rowOff>84244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8956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60113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654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35983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573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52070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5521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3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9313</xdr:rowOff>
    </xdr:from>
    <xdr:to>
      <xdr:col>77</xdr:col>
      <xdr:colOff>95250</xdr:colOff>
      <xdr:row>41</xdr:row>
      <xdr:rowOff>110913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元金償還額よりも地方債の借入額が少なく、地方債現在高が減少したことや、財政調整基金及び公共公益施設整備基金等の残高増加により充当可能基金が増加したことなどが起因し、充当可能な財源額が将来負担額を上回ったため、「－（数値なし）」となっている。</a:t>
          </a:r>
        </a:p>
        <a:p>
          <a:r>
            <a:rPr kumimoji="1" lang="ja-JP" altLang="en-US" sz="1300">
              <a:latin typeface="ＭＳ Ｐゴシック" panose="020B0600070205080204" pitchFamily="50" charset="-128"/>
              <a:ea typeface="ＭＳ Ｐゴシック" panose="020B0600070205080204" pitchFamily="50" charset="-128"/>
            </a:rPr>
            <a:t>　今後は老朽化の進む公共施設の改修・更新による地方債残高の増加によって比率の上昇が見込まれるため、これらの指標や他の財政指標の動向に留意し、健全な財政運営の維持に努める必要がある。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127212</xdr:rowOff>
    </xdr:from>
    <xdr:to>
      <xdr:col>77</xdr:col>
      <xdr:colOff>44450</xdr:colOff>
      <xdr:row>16</xdr:row>
      <xdr:rowOff>37677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527512"/>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16</xdr:row>
      <xdr:rowOff>37677</xdr:rowOff>
    </xdr:from>
    <xdr:to>
      <xdr:col>72</xdr:col>
      <xdr:colOff>203200</xdr:colOff>
      <xdr:row>16</xdr:row>
      <xdr:rowOff>167710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780877"/>
          <a:ext cx="889000" cy="13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167710</xdr:rowOff>
    </xdr:from>
    <xdr:to>
      <xdr:col>68</xdr:col>
      <xdr:colOff>152400</xdr:colOff>
      <xdr:row>18</xdr:row>
      <xdr:rowOff>3104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910910"/>
          <a:ext cx="889000" cy="17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44379</xdr:rowOff>
    </xdr:from>
    <xdr:to>
      <xdr:col>68</xdr:col>
      <xdr:colOff>203200</xdr:colOff>
      <xdr:row>15</xdr:row>
      <xdr:rowOff>145979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76412</xdr:rowOff>
    </xdr:from>
    <xdr:to>
      <xdr:col>77</xdr:col>
      <xdr:colOff>95250</xdr:colOff>
      <xdr:row>15</xdr:row>
      <xdr:rowOff>6562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7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162789</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563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158327</xdr:rowOff>
    </xdr:from>
    <xdr:to>
      <xdr:col>73</xdr:col>
      <xdr:colOff>44450</xdr:colOff>
      <xdr:row>16</xdr:row>
      <xdr:rowOff>88477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73254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8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116910</xdr:rowOff>
    </xdr:from>
    <xdr:to>
      <xdr:col>68</xdr:col>
      <xdr:colOff>203200</xdr:colOff>
      <xdr:row>17</xdr:row>
      <xdr:rowOff>47060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8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31837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94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123754</xdr:rowOff>
    </xdr:from>
    <xdr:to>
      <xdr:col>64</xdr:col>
      <xdr:colOff>152400</xdr:colOff>
      <xdr:row>18</xdr:row>
      <xdr:rowOff>53904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0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38681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1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58,959
58,394
17.28
25,320,761
23,325,345
1,982,525
12,983,297
16,408,906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域手当の支給率が他団体に比べ高く設定されていること、ごみ収集・処理、消防等を直営単独で行ってきたことが人件費の占める割合が高い要因である。ただし、技能労務職員の退職不補充、民間委託の推進により人件費の比率は下降傾向にあったが、令和４年度は退職者数の増や、市長、副市長、教育長の任期満了に伴い退職金が増加し、人件費の比率が上が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168910</xdr:rowOff>
    </xdr:from>
    <xdr:to>
      <xdr:col>24</xdr:col>
      <xdr:colOff>25400</xdr:colOff>
      <xdr:row>41</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85546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168910</xdr:rowOff>
    </xdr:from>
    <xdr:to>
      <xdr:col>19</xdr:col>
      <xdr:colOff>187325</xdr:colOff>
      <xdr:row>40</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8554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119380</xdr:rowOff>
    </xdr:from>
    <xdr:to>
      <xdr:col>15</xdr:col>
      <xdr:colOff>98425</xdr:colOff>
      <xdr:row>41</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773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8890</xdr:rowOff>
    </xdr:from>
    <xdr:to>
      <xdr:col>11</xdr:col>
      <xdr:colOff>9525</xdr:colOff>
      <xdr:row>41</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70383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129540</xdr:rowOff>
    </xdr:from>
    <xdr:to>
      <xdr:col>24</xdr:col>
      <xdr:colOff>76200</xdr:colOff>
      <xdr:row>41</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101617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5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118110</xdr:rowOff>
    </xdr:from>
    <xdr:to>
      <xdr:col>20</xdr:col>
      <xdr:colOff>38100</xdr:colOff>
      <xdr:row>40</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33037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9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68580</xdr:rowOff>
    </xdr:from>
    <xdr:to>
      <xdr:col>15</xdr:col>
      <xdr:colOff>149225</xdr:colOff>
      <xdr:row>40</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1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110490</xdr:rowOff>
    </xdr:from>
    <xdr:to>
      <xdr:col>11</xdr:col>
      <xdr:colOff>60325</xdr:colOff>
      <xdr:row>42</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13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22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129540</xdr:rowOff>
    </xdr:from>
    <xdr:to>
      <xdr:col>6</xdr:col>
      <xdr:colOff>171450</xdr:colOff>
      <xdr:row>41</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令和３年度は小学校給食及び保育園給食の調理を委託したこと等により物件費は増加したが、経常一般財源にあたる普通交付税の増加により、比率は減少した。</a:t>
          </a:r>
        </a:p>
        <a:p>
          <a:r>
            <a:rPr kumimoji="1" lang="ja-JP" altLang="en-US" sz="1300">
              <a:latin typeface="ＭＳ Ｐゴシック" panose="020B0600070205080204" pitchFamily="50" charset="-128"/>
              <a:ea typeface="ＭＳ Ｐゴシック" panose="020B0600070205080204" pitchFamily="50" charset="-128"/>
            </a:rPr>
            <a:t>　令和４年度は、エネルギー価格の高騰により、公共施設等の光熱水費が大幅に増加したため、比率は上昇した。　今後も直営で行っていた業務の委託化を進めているため上昇傾向となる可能性があるが、コスト削減に取り組んでいく。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94996</xdr:rowOff>
    </xdr:from>
    <xdr:to>
      <xdr:col>82</xdr:col>
      <xdr:colOff>107950</xdr:colOff>
      <xdr:row>17</xdr:row>
      <xdr:rowOff>106426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38196"/>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94996</xdr:rowOff>
    </xdr:from>
    <xdr:to>
      <xdr:col>78</xdr:col>
      <xdr:colOff>69850</xdr:colOff>
      <xdr:row>17</xdr:row>
      <xdr:rowOff>5842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381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5842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93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113284</xdr:rowOff>
    </xdr:from>
    <xdr:to>
      <xdr:col>69</xdr:col>
      <xdr:colOff>92075</xdr:colOff>
      <xdr:row>16</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564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55626</xdr:rowOff>
    </xdr:from>
    <xdr:to>
      <xdr:col>82</xdr:col>
      <xdr:colOff>158750</xdr:colOff>
      <xdr:row>17</xdr:row>
      <xdr:rowOff>157226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27703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4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44196</xdr:rowOff>
    </xdr:from>
    <xdr:to>
      <xdr:col>78</xdr:col>
      <xdr:colOff>120650</xdr:colOff>
      <xdr:row>16</xdr:row>
      <xdr:rowOff>145796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130573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126492</xdr:rowOff>
    </xdr:from>
    <xdr:to>
      <xdr:col>74</xdr:col>
      <xdr:colOff>31750</xdr:colOff>
      <xdr:row>17</xdr:row>
      <xdr:rowOff>56642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148861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令和元年度以降比率は減少の傾向にあったが、令和４年度は障害者自立支援給付等支給事業費や児童福祉法給付等支給事業費の増加により、前年度に比べて上昇した。</a:t>
          </a:r>
        </a:p>
        <a:p>
          <a:r>
            <a:rPr kumimoji="1" lang="ja-JP" altLang="en-US" sz="1300">
              <a:latin typeface="ＭＳ Ｐゴシック" panose="020B0600070205080204" pitchFamily="50" charset="-128"/>
              <a:ea typeface="ＭＳ Ｐゴシック" panose="020B0600070205080204" pitchFamily="50" charset="-128"/>
            </a:rPr>
            <a:t>　本市は、類似団体を下回って推移しているが、高齢化率が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％を超えていることからさらに上昇していくことが考えられる。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149860</xdr:rowOff>
    </xdr:from>
    <xdr:to>
      <xdr:col>24</xdr:col>
      <xdr:colOff>25400</xdr:colOff>
      <xdr:row>55</xdr:row>
      <xdr:rowOff>8890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081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149860</xdr:rowOff>
    </xdr:from>
    <xdr:to>
      <xdr:col>19</xdr:col>
      <xdr:colOff>187325</xdr:colOff>
      <xdr:row>55</xdr:row>
      <xdr:rowOff>92710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081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92710</xdr:rowOff>
    </xdr:from>
    <xdr:to>
      <xdr:col>15</xdr:col>
      <xdr:colOff>98425</xdr:colOff>
      <xdr:row>55</xdr:row>
      <xdr:rowOff>100330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22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71137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62230</xdr:rowOff>
    </xdr:from>
    <xdr:to>
      <xdr:col>11</xdr:col>
      <xdr:colOff>9525</xdr:colOff>
      <xdr:row>55</xdr:row>
      <xdr:rowOff>100330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91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129540</xdr:rowOff>
    </xdr:from>
    <xdr:to>
      <xdr:col>24</xdr:col>
      <xdr:colOff>76200</xdr:colOff>
      <xdr:row>55</xdr:row>
      <xdr:rowOff>59690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146067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99060</xdr:rowOff>
    </xdr:from>
    <xdr:to>
      <xdr:col>20</xdr:col>
      <xdr:colOff>38100</xdr:colOff>
      <xdr:row>55</xdr:row>
      <xdr:rowOff>29210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39387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41910</xdr:rowOff>
    </xdr:from>
    <xdr:to>
      <xdr:col>15</xdr:col>
      <xdr:colOff>149225</xdr:colOff>
      <xdr:row>55</xdr:row>
      <xdr:rowOff>143510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153687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49530</xdr:rowOff>
    </xdr:from>
    <xdr:to>
      <xdr:col>11</xdr:col>
      <xdr:colOff>60325</xdr:colOff>
      <xdr:row>55</xdr:row>
      <xdr:rowOff>151130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161307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xdr:rowOff>
    </xdr:from>
    <xdr:to>
      <xdr:col>6</xdr:col>
      <xdr:colOff>171450</xdr:colOff>
      <xdr:row>55</xdr:row>
      <xdr:rowOff>113030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123207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の主の要因は繰出金であるが、令和３年度は介護保険事業特別会計繰出金において、令和３年度が第８期高齢者保健福祉計画の初年度であったため計画値の見直しを実施し、令和２年度分の介護給付費の清算をしたことで介護給付費繰出金が大きく減少し比率が減少した。令和４年度は、介護保険事業特別会計繰出金の額が例年と同額程度に戻ったことにより、増加し、比率が上昇した。</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76200</xdr:rowOff>
    </xdr:from>
    <xdr:to>
      <xdr:col>82</xdr:col>
      <xdr:colOff>107950</xdr:colOff>
      <xdr:row>58</xdr:row>
      <xdr:rowOff>76200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774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76200</xdr:rowOff>
    </xdr:from>
    <xdr:to>
      <xdr:col>78</xdr:col>
      <xdr:colOff>69850</xdr:colOff>
      <xdr:row>58</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6774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59</xdr:row>
      <xdr:rowOff>133350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9949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133350</xdr:rowOff>
    </xdr:from>
    <xdr:to>
      <xdr:col>69</xdr:col>
      <xdr:colOff>92075</xdr:colOff>
      <xdr:row>60</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248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25400</xdr:rowOff>
    </xdr:from>
    <xdr:to>
      <xdr:col>78</xdr:col>
      <xdr:colOff>120650</xdr:colOff>
      <xdr:row>56</xdr:row>
      <xdr:rowOff>127000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137177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82550</xdr:rowOff>
    </xdr:from>
    <xdr:to>
      <xdr:col>69</xdr:col>
      <xdr:colOff>142875</xdr:colOff>
      <xdr:row>60</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直営・単独事業が多く、一部事務組合負担金等の割合が極端に低いため、類似団体平均を大きく下回っている。</a:t>
          </a:r>
        </a:p>
        <a:p>
          <a:r>
            <a:rPr kumimoji="1" lang="ja-JP" altLang="en-US" sz="1200">
              <a:latin typeface="ＭＳ Ｐゴシック" panose="020B0600070205080204" pitchFamily="50" charset="-128"/>
              <a:ea typeface="ＭＳ Ｐゴシック" panose="020B0600070205080204" pitchFamily="50" charset="-128"/>
            </a:rPr>
            <a:t>　令和元年度は下水道事業が法適用企業に移行し、下水道事業会計繰出金が補助費に計上されたことで比率が上昇し、令和２年度も下水道事業会計繰出金が増加したことで上昇した。令和３年度は新たな大規模整備がなくなったことで下水道事業会計繰出金が減少したほか、経常一般財源にあたる普通交付税が増加したことで下降に転じ、令和４年度も横ばいとなってい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99568</xdr:rowOff>
    </xdr:from>
    <xdr:to>
      <xdr:col>82</xdr:col>
      <xdr:colOff>107950</xdr:colOff>
      <xdr:row>34</xdr:row>
      <xdr:rowOff>104140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59288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99568</xdr:rowOff>
    </xdr:from>
    <xdr:to>
      <xdr:col>78</xdr:col>
      <xdr:colOff>69850</xdr:colOff>
      <xdr:row>34</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5928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104140</xdr:rowOff>
    </xdr:from>
    <xdr:to>
      <xdr:col>73</xdr:col>
      <xdr:colOff>180975</xdr:colOff>
      <xdr:row>34</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5933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17272</xdr:rowOff>
    </xdr:from>
    <xdr:to>
      <xdr:col>69</xdr:col>
      <xdr:colOff>92075</xdr:colOff>
      <xdr:row>34</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58465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133367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7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48768</xdr:rowOff>
    </xdr:from>
    <xdr:to>
      <xdr:col>78</xdr:col>
      <xdr:colOff>120650</xdr:colOff>
      <xdr:row>34</xdr:row>
      <xdr:rowOff>150368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160545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53340</xdr:rowOff>
    </xdr:from>
    <xdr:to>
      <xdr:col>69</xdr:col>
      <xdr:colOff>142875</xdr:colOff>
      <xdr:row>34</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137922</xdr:rowOff>
    </xdr:from>
    <xdr:to>
      <xdr:col>65</xdr:col>
      <xdr:colOff>53975</xdr:colOff>
      <xdr:row>34</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78249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年度借入の減税補てん債や平成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年度借入の退職手当債の償還が令和３年度で終了したことにより公債費は減少したが、経常一般財源等歳入合計の減少により比率は上昇した。</a:t>
          </a:r>
        </a:p>
        <a:p>
          <a:r>
            <a:rPr kumimoji="1" lang="ja-JP" altLang="en-US" sz="1300">
              <a:latin typeface="ＭＳ Ｐゴシック" panose="020B0600070205080204" pitchFamily="50" charset="-128"/>
              <a:ea typeface="ＭＳ Ｐゴシック" panose="020B0600070205080204" pitchFamily="50" charset="-128"/>
            </a:rPr>
            <a:t>　公共施設の老朽化対策による市債発行額の増加などにより、元利償還金等の増加が見込まれるが、償還と借入のバランスに留意し比率が減少するよう努めていく。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60706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2486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69850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48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62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51563</xdr:rowOff>
    </xdr:from>
    <xdr:to>
      <xdr:col>11</xdr:col>
      <xdr:colOff>9525</xdr:colOff>
      <xdr:row>77</xdr:row>
      <xdr:rowOff>60706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532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153433</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xdr:rowOff>
    </xdr:from>
    <xdr:to>
      <xdr:col>11</xdr:col>
      <xdr:colOff>60325</xdr:colOff>
      <xdr:row>77</xdr:row>
      <xdr:rowOff>111506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112540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４年度は地方消費税交付金、地方交付税といった経常一般財源が増加したが、退職者の増加による退職手当の増加や介護保険事業特別会計への繰出金の増加、電気代等の高騰により経常経費が増加したため比率が上昇した。</a:t>
          </a:r>
        </a:p>
        <a:p>
          <a:r>
            <a:rPr kumimoji="1" lang="ja-JP" altLang="en-US" sz="1200">
              <a:latin typeface="ＭＳ Ｐゴシック" panose="020B0600070205080204" pitchFamily="50" charset="-128"/>
              <a:ea typeface="ＭＳ Ｐゴシック" panose="020B0600070205080204" pitchFamily="50" charset="-128"/>
            </a:rPr>
            <a:t>　今後については少子高齢化の進展により人口や収入が減少する一方で、扶助費等の経常的な支出がさらに増加していくことが予想されるため、事務事業の見直しや効率化に努めていく必要がある。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75565</xdr:rowOff>
    </xdr:from>
    <xdr:to>
      <xdr:col>82</xdr:col>
      <xdr:colOff>107950</xdr:colOff>
      <xdr:row>76</xdr:row>
      <xdr:rowOff>167005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2762865"/>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75565</xdr:rowOff>
    </xdr:from>
    <xdr:to>
      <xdr:col>78</xdr:col>
      <xdr:colOff>69850</xdr:colOff>
      <xdr:row>76</xdr:row>
      <xdr:rowOff>138430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2762865"/>
          <a:ext cx="889000" cy="40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139716</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99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138430</xdr:rowOff>
    </xdr:from>
    <xdr:to>
      <xdr:col>73</xdr:col>
      <xdr:colOff>180975</xdr:colOff>
      <xdr:row>78</xdr:row>
      <xdr:rowOff>29845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168630"/>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121286</xdr:rowOff>
    </xdr:from>
    <xdr:to>
      <xdr:col>69</xdr:col>
      <xdr:colOff>92075</xdr:colOff>
      <xdr:row>78</xdr:row>
      <xdr:rowOff>29845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151486"/>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88282</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11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24765</xdr:rowOff>
    </xdr:from>
    <xdr:to>
      <xdr:col>78</xdr:col>
      <xdr:colOff>120650</xdr:colOff>
      <xdr:row>74</xdr:row>
      <xdr:rowOff>126365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136542</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480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87630</xdr:rowOff>
    </xdr:from>
    <xdr:to>
      <xdr:col>74</xdr:col>
      <xdr:colOff>31750</xdr:colOff>
      <xdr:row>77</xdr:row>
      <xdr:rowOff>17780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27957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150495</xdr:rowOff>
    </xdr:from>
    <xdr:to>
      <xdr:col>69</xdr:col>
      <xdr:colOff>142875</xdr:colOff>
      <xdr:row>78</xdr:row>
      <xdr:rowOff>80645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65422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3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70486</xdr:rowOff>
    </xdr:from>
    <xdr:to>
      <xdr:col>65</xdr:col>
      <xdr:colOff>53975</xdr:colOff>
      <xdr:row>77</xdr:row>
      <xdr:rowOff>636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10812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8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134963</xdr:rowOff>
    </xdr:from>
    <xdr:to>
      <xdr:col>29</xdr:col>
      <xdr:colOff>127000</xdr:colOff>
      <xdr:row>17</xdr:row>
      <xdr:rowOff>162095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97238"/>
          <a:ext cx="647700" cy="2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141765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104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162095</xdr:rowOff>
    </xdr:from>
    <xdr:to>
      <xdr:col>26</xdr:col>
      <xdr:colOff>50800</xdr:colOff>
      <xdr:row>17</xdr:row>
      <xdr:rowOff>167338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24370"/>
          <a:ext cx="698500" cy="5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87115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2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167338</xdr:rowOff>
    </xdr:from>
    <xdr:to>
      <xdr:col>22</xdr:col>
      <xdr:colOff>114300</xdr:colOff>
      <xdr:row>18</xdr:row>
      <xdr:rowOff>32807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29613"/>
          <a:ext cx="698500" cy="36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108075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4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32807</xdr:rowOff>
    </xdr:from>
    <xdr:to>
      <xdr:col>18</xdr:col>
      <xdr:colOff>177800</xdr:colOff>
      <xdr:row>18</xdr:row>
      <xdr:rowOff>43337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66532"/>
          <a:ext cx="698500" cy="10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133164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6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146794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8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84163</xdr:rowOff>
    </xdr:from>
    <xdr:to>
      <xdr:col>29</xdr:col>
      <xdr:colOff>177800</xdr:colOff>
      <xdr:row>18</xdr:row>
      <xdr:rowOff>14313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46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100690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891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111295</xdr:rowOff>
    </xdr:from>
    <xdr:to>
      <xdr:col>26</xdr:col>
      <xdr:colOff>101600</xdr:colOff>
      <xdr:row>18</xdr:row>
      <xdr:rowOff>41445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73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51622</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84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116538</xdr:rowOff>
    </xdr:from>
    <xdr:to>
      <xdr:col>22</xdr:col>
      <xdr:colOff>165100</xdr:colOff>
      <xdr:row>18</xdr:row>
      <xdr:rowOff>46688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78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56865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84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153457</xdr:rowOff>
    </xdr:from>
    <xdr:to>
      <xdr:col>19</xdr:col>
      <xdr:colOff>38100</xdr:colOff>
      <xdr:row>18</xdr:row>
      <xdr:rowOff>83607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15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93784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8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163987</xdr:rowOff>
    </xdr:from>
    <xdr:to>
      <xdr:col>15</xdr:col>
      <xdr:colOff>101600</xdr:colOff>
      <xdr:row>18</xdr:row>
      <xdr:rowOff>94137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26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104314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9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232548</xdr:rowOff>
    </xdr:from>
    <xdr:to>
      <xdr:col>29</xdr:col>
      <xdr:colOff>127000</xdr:colOff>
      <xdr:row>35</xdr:row>
      <xdr:rowOff>234311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6842898"/>
          <a:ext cx="647700" cy="1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217325</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827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234311</xdr:rowOff>
    </xdr:from>
    <xdr:to>
      <xdr:col>26</xdr:col>
      <xdr:colOff>50800</xdr:colOff>
      <xdr:row>35</xdr:row>
      <xdr:rowOff>275558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6844661"/>
          <a:ext cx="698500" cy="41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320377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93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275558</xdr:rowOff>
    </xdr:from>
    <xdr:to>
      <xdr:col>22</xdr:col>
      <xdr:colOff>114300</xdr:colOff>
      <xdr:row>35</xdr:row>
      <xdr:rowOff>304884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6885908"/>
          <a:ext cx="698500" cy="29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325145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304884</xdr:rowOff>
    </xdr:from>
    <xdr:to>
      <xdr:col>18</xdr:col>
      <xdr:colOff>177800</xdr:colOff>
      <xdr:row>35</xdr:row>
      <xdr:rowOff>336757</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6915234"/>
          <a:ext cx="698500" cy="31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181748</xdr:rowOff>
    </xdr:from>
    <xdr:to>
      <xdr:col>29</xdr:col>
      <xdr:colOff>177800</xdr:colOff>
      <xdr:row>35</xdr:row>
      <xdr:rowOff>283348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792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26825</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63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183511</xdr:rowOff>
    </xdr:from>
    <xdr:to>
      <xdr:col>26</xdr:col>
      <xdr:colOff>101600</xdr:colOff>
      <xdr:row>35</xdr:row>
      <xdr:rowOff>285111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793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295288</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562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224758</xdr:rowOff>
    </xdr:from>
    <xdr:to>
      <xdr:col>22</xdr:col>
      <xdr:colOff>165100</xdr:colOff>
      <xdr:row>35</xdr:row>
      <xdr:rowOff>326358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835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336535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6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254084</xdr:rowOff>
    </xdr:from>
    <xdr:to>
      <xdr:col>19</xdr:col>
      <xdr:colOff>38100</xdr:colOff>
      <xdr:row>36</xdr:row>
      <xdr:rowOff>12784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864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340461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95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285957</xdr:rowOff>
    </xdr:from>
    <xdr:to>
      <xdr:col>15</xdr:col>
      <xdr:colOff>101600</xdr:colOff>
      <xdr:row>36</xdr:row>
      <xdr:rowOff>44657</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896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29434</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98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58,959
58,394
17.28
25,320,761
23,325,345
1,982,525
12,983,297
16,408,906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117164</xdr:rowOff>
    </xdr:from>
    <xdr:to>
      <xdr:col>24</xdr:col>
      <xdr:colOff>63500</xdr:colOff>
      <xdr:row>35</xdr:row>
      <xdr:rowOff>39573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46464"/>
          <a:ext cx="838200" cy="9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4157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6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39573</xdr:rowOff>
    </xdr:from>
    <xdr:to>
      <xdr:col>19</xdr:col>
      <xdr:colOff>177800</xdr:colOff>
      <xdr:row>35</xdr:row>
      <xdr:rowOff>75178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40323"/>
          <a:ext cx="889000" cy="3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124001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11379</xdr:rowOff>
    </xdr:from>
    <xdr:to>
      <xdr:col>15</xdr:col>
      <xdr:colOff>50800</xdr:colOff>
      <xdr:row>35</xdr:row>
      <xdr:rowOff>75178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12129"/>
          <a:ext cx="889000" cy="6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156595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11379</xdr:rowOff>
    </xdr:from>
    <xdr:to>
      <xdr:col>10</xdr:col>
      <xdr:colOff>114300</xdr:colOff>
      <xdr:row>35</xdr:row>
      <xdr:rowOff>102705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12129"/>
          <a:ext cx="889000" cy="9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91063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102665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66364</xdr:rowOff>
    </xdr:from>
    <xdr:to>
      <xdr:col>24</xdr:col>
      <xdr:colOff>114300</xdr:colOff>
      <xdr:row>34</xdr:row>
      <xdr:rowOff>167964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89241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4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160223</xdr:rowOff>
    </xdr:from>
    <xdr:to>
      <xdr:col>20</xdr:col>
      <xdr:colOff>38100</xdr:colOff>
      <xdr:row>35</xdr:row>
      <xdr:rowOff>90373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8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106900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6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24378</xdr:rowOff>
    </xdr:from>
    <xdr:to>
      <xdr:col>15</xdr:col>
      <xdr:colOff>101600</xdr:colOff>
      <xdr:row>35</xdr:row>
      <xdr:rowOff>125978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142505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0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132029</xdr:rowOff>
    </xdr:from>
    <xdr:to>
      <xdr:col>10</xdr:col>
      <xdr:colOff>165100</xdr:colOff>
      <xdr:row>35</xdr:row>
      <xdr:rowOff>62179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6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78706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51905</xdr:rowOff>
    </xdr:from>
    <xdr:to>
      <xdr:col>6</xdr:col>
      <xdr:colOff>38100</xdr:colOff>
      <xdr:row>35</xdr:row>
      <xdr:rowOff>153505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5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170032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2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155288</xdr:rowOff>
    </xdr:from>
    <xdr:to>
      <xdr:col>24</xdr:col>
      <xdr:colOff>63500</xdr:colOff>
      <xdr:row>56</xdr:row>
      <xdr:rowOff>155691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56488"/>
          <a:ext cx="8382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109879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11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155288</xdr:rowOff>
    </xdr:from>
    <xdr:to>
      <xdr:col>19</xdr:col>
      <xdr:colOff>177800</xdr:colOff>
      <xdr:row>57</xdr:row>
      <xdr:rowOff>112496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56488"/>
          <a:ext cx="889000" cy="12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93573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112496</xdr:rowOff>
    </xdr:from>
    <xdr:to>
      <xdr:col>15</xdr:col>
      <xdr:colOff>50800</xdr:colOff>
      <xdr:row>58</xdr:row>
      <xdr:rowOff>35328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85146"/>
          <a:ext cx="889000" cy="9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165026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3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35328</xdr:rowOff>
    </xdr:from>
    <xdr:to>
      <xdr:col>10</xdr:col>
      <xdr:colOff>114300</xdr:colOff>
      <xdr:row>58</xdr:row>
      <xdr:rowOff>76040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79428"/>
          <a:ext cx="889000" cy="4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71369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103874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0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104891</xdr:rowOff>
    </xdr:from>
    <xdr:to>
      <xdr:col>24</xdr:col>
      <xdr:colOff>114300</xdr:colOff>
      <xdr:row>57</xdr:row>
      <xdr:rowOff>35041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0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127768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5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104488</xdr:rowOff>
    </xdr:from>
    <xdr:to>
      <xdr:col>20</xdr:col>
      <xdr:colOff>38100</xdr:colOff>
      <xdr:row>57</xdr:row>
      <xdr:rowOff>34638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0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51165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8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61696</xdr:rowOff>
    </xdr:from>
    <xdr:to>
      <xdr:col>15</xdr:col>
      <xdr:colOff>101600</xdr:colOff>
      <xdr:row>57</xdr:row>
      <xdr:rowOff>163296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3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8373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155978</xdr:rowOff>
    </xdr:from>
    <xdr:to>
      <xdr:col>10</xdr:col>
      <xdr:colOff>165100</xdr:colOff>
      <xdr:row>58</xdr:row>
      <xdr:rowOff>86128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2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77255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2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25240</xdr:rowOff>
    </xdr:from>
    <xdr:to>
      <xdr:col>6</xdr:col>
      <xdr:colOff>38100</xdr:colOff>
      <xdr:row>58</xdr:row>
      <xdr:rowOff>126840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6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117967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6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84570</xdr:rowOff>
    </xdr:from>
    <xdr:to>
      <xdr:col>24</xdr:col>
      <xdr:colOff>63500</xdr:colOff>
      <xdr:row>78</xdr:row>
      <xdr:rowOff>142863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57670"/>
          <a:ext cx="8382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127699</xdr:rowOff>
    </xdr:from>
    <xdr:to>
      <xdr:col>19</xdr:col>
      <xdr:colOff>177800</xdr:colOff>
      <xdr:row>78</xdr:row>
      <xdr:rowOff>142863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00799"/>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127699</xdr:rowOff>
    </xdr:from>
    <xdr:to>
      <xdr:col>15</xdr:col>
      <xdr:colOff>50800</xdr:colOff>
      <xdr:row>78</xdr:row>
      <xdr:rowOff>134786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00799"/>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127508</xdr:rowOff>
    </xdr:from>
    <xdr:to>
      <xdr:col>10</xdr:col>
      <xdr:colOff>114300</xdr:colOff>
      <xdr:row>78</xdr:row>
      <xdr:rowOff>134786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00608"/>
          <a:ext cx="889000" cy="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33770</xdr:rowOff>
    </xdr:from>
    <xdr:to>
      <xdr:col>24</xdr:col>
      <xdr:colOff>114300</xdr:colOff>
      <xdr:row>78</xdr:row>
      <xdr:rowOff>135370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150310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92063</xdr:rowOff>
    </xdr:from>
    <xdr:to>
      <xdr:col>20</xdr:col>
      <xdr:colOff>38100</xdr:colOff>
      <xdr:row>79</xdr:row>
      <xdr:rowOff>22213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6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13340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5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76899</xdr:rowOff>
    </xdr:from>
    <xdr:to>
      <xdr:col>15</xdr:col>
      <xdr:colOff>101600</xdr:colOff>
      <xdr:row>79</xdr:row>
      <xdr:rowOff>7049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4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169626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4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83986</xdr:rowOff>
    </xdr:from>
    <xdr:to>
      <xdr:col>10</xdr:col>
      <xdr:colOff>165100</xdr:colOff>
      <xdr:row>79</xdr:row>
      <xdr:rowOff>14136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5263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4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76708</xdr:rowOff>
    </xdr:from>
    <xdr:to>
      <xdr:col>6</xdr:col>
      <xdr:colOff>38100</xdr:colOff>
      <xdr:row>79</xdr:row>
      <xdr:rowOff>6858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4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169435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43993</xdr:rowOff>
    </xdr:from>
    <xdr:to>
      <xdr:col>24</xdr:col>
      <xdr:colOff>63500</xdr:colOff>
      <xdr:row>97</xdr:row>
      <xdr:rowOff>130414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674643"/>
          <a:ext cx="838200" cy="8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169950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86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43993</xdr:rowOff>
    </xdr:from>
    <xdr:to>
      <xdr:col>19</xdr:col>
      <xdr:colOff>177800</xdr:colOff>
      <xdr:row>98</xdr:row>
      <xdr:rowOff>72241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74643"/>
          <a:ext cx="889000" cy="19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127812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72241</xdr:rowOff>
    </xdr:from>
    <xdr:to>
      <xdr:col>15</xdr:col>
      <xdr:colOff>50800</xdr:colOff>
      <xdr:row>98</xdr:row>
      <xdr:rowOff>125070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874341"/>
          <a:ext cx="889000" cy="5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67646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125070</xdr:rowOff>
    </xdr:from>
    <xdr:to>
      <xdr:col>10</xdr:col>
      <xdr:colOff>114300</xdr:colOff>
      <xdr:row>99</xdr:row>
      <xdr:rowOff>12457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927170"/>
          <a:ext cx="889000" cy="5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787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79614</xdr:rowOff>
    </xdr:from>
    <xdr:to>
      <xdr:col>24</xdr:col>
      <xdr:colOff>114300</xdr:colOff>
      <xdr:row>98</xdr:row>
      <xdr:rowOff>9764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71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58041</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8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164643</xdr:rowOff>
    </xdr:from>
    <xdr:to>
      <xdr:col>20</xdr:col>
      <xdr:colOff>38100</xdr:colOff>
      <xdr:row>97</xdr:row>
      <xdr:rowOff>94793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85920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1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21441</xdr:rowOff>
    </xdr:from>
    <xdr:to>
      <xdr:col>15</xdr:col>
      <xdr:colOff>101600</xdr:colOff>
      <xdr:row>98</xdr:row>
      <xdr:rowOff>123041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2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114168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1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74270</xdr:rowOff>
    </xdr:from>
    <xdr:to>
      <xdr:col>10</xdr:col>
      <xdr:colOff>165100</xdr:colOff>
      <xdr:row>99</xdr:row>
      <xdr:rowOff>4420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7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166997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6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133107</xdr:rowOff>
    </xdr:from>
    <xdr:to>
      <xdr:col>6</xdr:col>
      <xdr:colOff>38100</xdr:colOff>
      <xdr:row>99</xdr:row>
      <xdr:rowOff>63257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3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54384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02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128194</xdr:rowOff>
    </xdr:from>
    <xdr:to>
      <xdr:col>54</xdr:col>
      <xdr:colOff>189865</xdr:colOff>
      <xdr:row>37</xdr:row>
      <xdr:rowOff>165423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100244"/>
          <a:ext cx="1270"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169250</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1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165423</xdr:rowOff>
    </xdr:from>
    <xdr:to>
      <xdr:col>55</xdr:col>
      <xdr:colOff>88900</xdr:colOff>
      <xdr:row>37</xdr:row>
      <xdr:rowOff>165423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0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74871</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48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128194</xdr:rowOff>
    </xdr:from>
    <xdr:to>
      <xdr:col>55</xdr:col>
      <xdr:colOff>88900</xdr:colOff>
      <xdr:row>29</xdr:row>
      <xdr:rowOff>128194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10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131851</xdr:rowOff>
    </xdr:from>
    <xdr:to>
      <xdr:col>55</xdr:col>
      <xdr:colOff>0</xdr:colOff>
      <xdr:row>38</xdr:row>
      <xdr:rowOff>47748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475501"/>
          <a:ext cx="838200" cy="8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136226</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5965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113349</xdr:rowOff>
    </xdr:from>
    <xdr:to>
      <xdr:col>55</xdr:col>
      <xdr:colOff>50800</xdr:colOff>
      <xdr:row>36</xdr:row>
      <xdr:rowOff>43499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1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128031</xdr:rowOff>
    </xdr:from>
    <xdr:to>
      <xdr:col>50</xdr:col>
      <xdr:colOff>114300</xdr:colOff>
      <xdr:row>38</xdr:row>
      <xdr:rowOff>47748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5442981"/>
          <a:ext cx="889000" cy="111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170151</xdr:rowOff>
    </xdr:from>
    <xdr:to>
      <xdr:col>50</xdr:col>
      <xdr:colOff>165100</xdr:colOff>
      <xdr:row>36</xdr:row>
      <xdr:rowOff>100301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116828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4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128031</xdr:rowOff>
    </xdr:from>
    <xdr:to>
      <xdr:col>45</xdr:col>
      <xdr:colOff>177800</xdr:colOff>
      <xdr:row>38</xdr:row>
      <xdr:rowOff>89528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5442981"/>
          <a:ext cx="889000" cy="116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80083</xdr:rowOff>
    </xdr:from>
    <xdr:to>
      <xdr:col>46</xdr:col>
      <xdr:colOff>38100</xdr:colOff>
      <xdr:row>30</xdr:row>
      <xdr:rowOff>10233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26760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89528</xdr:rowOff>
    </xdr:from>
    <xdr:to>
      <xdr:col>41</xdr:col>
      <xdr:colOff>50800</xdr:colOff>
      <xdr:row>39</xdr:row>
      <xdr:rowOff>2736</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604628"/>
          <a:ext cx="889000" cy="8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82412</xdr:rowOff>
    </xdr:from>
    <xdr:to>
      <xdr:col>41</xdr:col>
      <xdr:colOff>101600</xdr:colOff>
      <xdr:row>37</xdr:row>
      <xdr:rowOff>12562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29089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126619</xdr:rowOff>
    </xdr:from>
    <xdr:to>
      <xdr:col>36</xdr:col>
      <xdr:colOff>165100</xdr:colOff>
      <xdr:row>37</xdr:row>
      <xdr:rowOff>56769</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73296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81051</xdr:rowOff>
    </xdr:from>
    <xdr:to>
      <xdr:col>55</xdr:col>
      <xdr:colOff>50800</xdr:colOff>
      <xdr:row>38</xdr:row>
      <xdr:rowOff>11201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42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167428</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3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168398</xdr:rowOff>
    </xdr:from>
    <xdr:to>
      <xdr:col>50</xdr:col>
      <xdr:colOff>165100</xdr:colOff>
      <xdr:row>38</xdr:row>
      <xdr:rowOff>98548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51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89675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77231</xdr:rowOff>
    </xdr:from>
    <xdr:to>
      <xdr:col>46</xdr:col>
      <xdr:colOff>38100</xdr:colOff>
      <xdr:row>32</xdr:row>
      <xdr:rowOff>7381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39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169958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548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38728</xdr:rowOff>
    </xdr:from>
    <xdr:to>
      <xdr:col>41</xdr:col>
      <xdr:colOff>101600</xdr:colOff>
      <xdr:row>38</xdr:row>
      <xdr:rowOff>140328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55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131455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64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123386</xdr:rowOff>
    </xdr:from>
    <xdr:to>
      <xdr:col>36</xdr:col>
      <xdr:colOff>165100</xdr:colOff>
      <xdr:row>39</xdr:row>
      <xdr:rowOff>53536</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6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44663</xdr:rowOff>
    </xdr:from>
    <xdr:ext cx="469744"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37428" y="67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43314</xdr:rowOff>
    </xdr:from>
    <xdr:to>
      <xdr:col>55</xdr:col>
      <xdr:colOff>0</xdr:colOff>
      <xdr:row>58</xdr:row>
      <xdr:rowOff>53487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987414"/>
          <a:ext cx="8382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53487</xdr:rowOff>
    </xdr:from>
    <xdr:to>
      <xdr:col>50</xdr:col>
      <xdr:colOff>114300</xdr:colOff>
      <xdr:row>58</xdr:row>
      <xdr:rowOff>91915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997587"/>
          <a:ext cx="889000" cy="3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91915</xdr:rowOff>
    </xdr:from>
    <xdr:to>
      <xdr:col>45</xdr:col>
      <xdr:colOff>177800</xdr:colOff>
      <xdr:row>59</xdr:row>
      <xdr:rowOff>8651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10036015"/>
          <a:ext cx="889000" cy="8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76683</xdr:rowOff>
    </xdr:from>
    <xdr:to>
      <xdr:col>41</xdr:col>
      <xdr:colOff>50800</xdr:colOff>
      <xdr:row>59</xdr:row>
      <xdr:rowOff>8651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10020783"/>
          <a:ext cx="889000" cy="10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135140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163964</xdr:rowOff>
    </xdr:from>
    <xdr:to>
      <xdr:col>55</xdr:col>
      <xdr:colOff>50800</xdr:colOff>
      <xdr:row>58</xdr:row>
      <xdr:rowOff>94114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93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142391</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9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2687</xdr:rowOff>
    </xdr:from>
    <xdr:to>
      <xdr:col>50</xdr:col>
      <xdr:colOff>165100</xdr:colOff>
      <xdr:row>58</xdr:row>
      <xdr:rowOff>104287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4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95414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3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41115</xdr:rowOff>
    </xdr:from>
    <xdr:to>
      <xdr:col>46</xdr:col>
      <xdr:colOff>38100</xdr:colOff>
      <xdr:row>58</xdr:row>
      <xdr:rowOff>142715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133842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07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129301</xdr:rowOff>
    </xdr:from>
    <xdr:to>
      <xdr:col>41</xdr:col>
      <xdr:colOff>101600</xdr:colOff>
      <xdr:row>59</xdr:row>
      <xdr:rowOff>59451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1007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50578</xdr:rowOff>
    </xdr:from>
    <xdr:ext cx="469744"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626428" y="1016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25883</xdr:rowOff>
    </xdr:from>
    <xdr:to>
      <xdr:col>36</xdr:col>
      <xdr:colOff>165100</xdr:colOff>
      <xdr:row>58</xdr:row>
      <xdr:rowOff>127483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6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118610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1006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19838</xdr:rowOff>
    </xdr:from>
    <xdr:to>
      <xdr:col>55</xdr:col>
      <xdr:colOff>0</xdr:colOff>
      <xdr:row>79</xdr:row>
      <xdr:rowOff>30277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564388"/>
          <a:ext cx="8382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30277</xdr:rowOff>
    </xdr:from>
    <xdr:to>
      <xdr:col>50</xdr:col>
      <xdr:colOff>114300</xdr:colOff>
      <xdr:row>79</xdr:row>
      <xdr:rowOff>39612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74827"/>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39612</xdr:rowOff>
    </xdr:from>
    <xdr:to>
      <xdr:col>45</xdr:col>
      <xdr:colOff>177800</xdr:colOff>
      <xdr:row>79</xdr:row>
      <xdr:rowOff>41847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584162"/>
          <a:ext cx="889000" cy="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41847</xdr:rowOff>
    </xdr:from>
    <xdr:to>
      <xdr:col>41</xdr:col>
      <xdr:colOff>50800</xdr:colOff>
      <xdr:row>79</xdr:row>
      <xdr:rowOff>42901</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586397"/>
          <a:ext cx="889000" cy="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128846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140488</xdr:rowOff>
    </xdr:from>
    <xdr:to>
      <xdr:col>55</xdr:col>
      <xdr:colOff>50800</xdr:colOff>
      <xdr:row>79</xdr:row>
      <xdr:rowOff>70638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1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55415</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2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150927</xdr:rowOff>
    </xdr:from>
    <xdr:to>
      <xdr:col>50</xdr:col>
      <xdr:colOff>165100</xdr:colOff>
      <xdr:row>79</xdr:row>
      <xdr:rowOff>81077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2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72204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61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160262</xdr:rowOff>
    </xdr:from>
    <xdr:to>
      <xdr:col>46</xdr:col>
      <xdr:colOff>38100</xdr:colOff>
      <xdr:row>79</xdr:row>
      <xdr:rowOff>90412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81539</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61017" y="13626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162497</xdr:rowOff>
    </xdr:from>
    <xdr:to>
      <xdr:col>41</xdr:col>
      <xdr:colOff>101600</xdr:colOff>
      <xdr:row>79</xdr:row>
      <xdr:rowOff>92647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3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83774</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72017" y="13628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163551</xdr:rowOff>
    </xdr:from>
    <xdr:to>
      <xdr:col>36</xdr:col>
      <xdr:colOff>165100</xdr:colOff>
      <xdr:row>79</xdr:row>
      <xdr:rowOff>93701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3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84828</xdr:rowOff>
    </xdr:from>
    <xdr:ext cx="378565"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83017" y="13629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291</xdr:rowOff>
    </xdr:from>
    <xdr:to>
      <xdr:col>55</xdr:col>
      <xdr:colOff>0</xdr:colOff>
      <xdr:row>98</xdr:row>
      <xdr:rowOff>966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802391"/>
          <a:ext cx="83820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966</xdr:rowOff>
    </xdr:from>
    <xdr:to>
      <xdr:col>50</xdr:col>
      <xdr:colOff>114300</xdr:colOff>
      <xdr:row>98</xdr:row>
      <xdr:rowOff>62001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803066"/>
          <a:ext cx="889000" cy="6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62001</xdr:rowOff>
    </xdr:from>
    <xdr:to>
      <xdr:col>45</xdr:col>
      <xdr:colOff>177800</xdr:colOff>
      <xdr:row>99</xdr:row>
      <xdr:rowOff>699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864101"/>
          <a:ext cx="889000" cy="11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33807</xdr:rowOff>
    </xdr:from>
    <xdr:to>
      <xdr:col>41</xdr:col>
      <xdr:colOff>50800</xdr:colOff>
      <xdr:row>99</xdr:row>
      <xdr:rowOff>699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835907"/>
          <a:ext cx="889000" cy="13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153280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6684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120941</xdr:rowOff>
    </xdr:from>
    <xdr:to>
      <xdr:col>55</xdr:col>
      <xdr:colOff>50800</xdr:colOff>
      <xdr:row>98</xdr:row>
      <xdr:rowOff>51091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5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99368</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3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121616</xdr:rowOff>
    </xdr:from>
    <xdr:to>
      <xdr:col>50</xdr:col>
      <xdr:colOff>165100</xdr:colOff>
      <xdr:row>98</xdr:row>
      <xdr:rowOff>51766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42893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4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11201</xdr:rowOff>
    </xdr:from>
    <xdr:to>
      <xdr:col>46</xdr:col>
      <xdr:colOff>38100</xdr:colOff>
      <xdr:row>98</xdr:row>
      <xdr:rowOff>112801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103928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90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121349</xdr:rowOff>
    </xdr:from>
    <xdr:to>
      <xdr:col>41</xdr:col>
      <xdr:colOff>101600</xdr:colOff>
      <xdr:row>99</xdr:row>
      <xdr:rowOff>51499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92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42626</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626428" y="170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154457</xdr:rowOff>
    </xdr:from>
    <xdr:to>
      <xdr:col>36</xdr:col>
      <xdr:colOff>165100</xdr:colOff>
      <xdr:row>98</xdr:row>
      <xdr:rowOff>84607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8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75734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87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75967</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591067"/>
          <a:ext cx="838200" cy="6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75967</xdr:rowOff>
    </xdr:from>
    <xdr:to>
      <xdr:col>81</xdr:col>
      <xdr:colOff>50800</xdr:colOff>
      <xdr:row>38</xdr:row>
      <xdr:rowOff>96678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591067"/>
          <a:ext cx="8890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132478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86254</xdr:rowOff>
    </xdr:from>
    <xdr:to>
      <xdr:col>76</xdr:col>
      <xdr:colOff>114300</xdr:colOff>
      <xdr:row>38</xdr:row>
      <xdr:rowOff>96678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01354"/>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86254</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601354"/>
          <a:ext cx="889000" cy="5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25167</xdr:rowOff>
    </xdr:from>
    <xdr:to>
      <xdr:col>81</xdr:col>
      <xdr:colOff>101600</xdr:colOff>
      <xdr:row>38</xdr:row>
      <xdr:rowOff>126767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4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143293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31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45878</xdr:rowOff>
    </xdr:from>
    <xdr:to>
      <xdr:col>76</xdr:col>
      <xdr:colOff>165100</xdr:colOff>
      <xdr:row>38</xdr:row>
      <xdr:rowOff>147478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6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138605</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653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35454</xdr:rowOff>
    </xdr:from>
    <xdr:to>
      <xdr:col>72</xdr:col>
      <xdr:colOff>38100</xdr:colOff>
      <xdr:row>38</xdr:row>
      <xdr:rowOff>137054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5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128181</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64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122974</xdr:rowOff>
    </xdr:from>
    <xdr:to>
      <xdr:col>85</xdr:col>
      <xdr:colOff>127000</xdr:colOff>
      <xdr:row>76</xdr:row>
      <xdr:rowOff>125337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153174"/>
          <a:ext cx="8382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125337</xdr:rowOff>
    </xdr:from>
    <xdr:to>
      <xdr:col>81</xdr:col>
      <xdr:colOff>50800</xdr:colOff>
      <xdr:row>76</xdr:row>
      <xdr:rowOff>141936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155537"/>
          <a:ext cx="889000" cy="1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141936</xdr:rowOff>
    </xdr:from>
    <xdr:to>
      <xdr:col>76</xdr:col>
      <xdr:colOff>114300</xdr:colOff>
      <xdr:row>76</xdr:row>
      <xdr:rowOff>152502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72136"/>
          <a:ext cx="889000" cy="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167644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152502</xdr:rowOff>
    </xdr:from>
    <xdr:to>
      <xdr:col>71</xdr:col>
      <xdr:colOff>177800</xdr:colOff>
      <xdr:row>76</xdr:row>
      <xdr:rowOff>163144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82702"/>
          <a:ext cx="889000" cy="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11104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72174</xdr:rowOff>
    </xdr:from>
    <xdr:to>
      <xdr:col>85</xdr:col>
      <xdr:colOff>177800</xdr:colOff>
      <xdr:row>77</xdr:row>
      <xdr:rowOff>2324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0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50601</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8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74537</xdr:rowOff>
    </xdr:from>
    <xdr:to>
      <xdr:col>81</xdr:col>
      <xdr:colOff>101600</xdr:colOff>
      <xdr:row>77</xdr:row>
      <xdr:rowOff>4687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167264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9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91136</xdr:rowOff>
    </xdr:from>
    <xdr:to>
      <xdr:col>76</xdr:col>
      <xdr:colOff>165100</xdr:colOff>
      <xdr:row>77</xdr:row>
      <xdr:rowOff>21286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2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12413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1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101702</xdr:rowOff>
    </xdr:from>
    <xdr:to>
      <xdr:col>72</xdr:col>
      <xdr:colOff>38100</xdr:colOff>
      <xdr:row>77</xdr:row>
      <xdr:rowOff>31852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3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22979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112344</xdr:rowOff>
    </xdr:from>
    <xdr:to>
      <xdr:col>67</xdr:col>
      <xdr:colOff>101600</xdr:colOff>
      <xdr:row>77</xdr:row>
      <xdr:rowOff>42494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4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33621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58471</xdr:rowOff>
    </xdr:from>
    <xdr:to>
      <xdr:col>85</xdr:col>
      <xdr:colOff>127000</xdr:colOff>
      <xdr:row>97</xdr:row>
      <xdr:rowOff>34734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517671"/>
          <a:ext cx="838200" cy="14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50537</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81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58471</xdr:rowOff>
    </xdr:from>
    <xdr:to>
      <xdr:col>81</xdr:col>
      <xdr:colOff>50800</xdr:colOff>
      <xdr:row>96</xdr:row>
      <xdr:rowOff>138151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517671"/>
          <a:ext cx="889000" cy="7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140580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138151</xdr:rowOff>
    </xdr:from>
    <xdr:to>
      <xdr:col>76</xdr:col>
      <xdr:colOff>114300</xdr:colOff>
      <xdr:row>98</xdr:row>
      <xdr:rowOff>44538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597351"/>
          <a:ext cx="889000" cy="24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63771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6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44538</xdr:rowOff>
    </xdr:from>
    <xdr:to>
      <xdr:col>71</xdr:col>
      <xdr:colOff>177800</xdr:colOff>
      <xdr:row>98</xdr:row>
      <xdr:rowOff>53290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46638"/>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114774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121011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155384</xdr:rowOff>
    </xdr:from>
    <xdr:to>
      <xdr:col>85</xdr:col>
      <xdr:colOff>177800</xdr:colOff>
      <xdr:row>97</xdr:row>
      <xdr:rowOff>85534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1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6811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7671</xdr:rowOff>
    </xdr:from>
    <xdr:to>
      <xdr:col>81</xdr:col>
      <xdr:colOff>101600</xdr:colOff>
      <xdr:row>96</xdr:row>
      <xdr:rowOff>109271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46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125798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24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87351</xdr:rowOff>
    </xdr:from>
    <xdr:to>
      <xdr:col>76</xdr:col>
      <xdr:colOff>165100</xdr:colOff>
      <xdr:row>97</xdr:row>
      <xdr:rowOff>17501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54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34028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32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165188</xdr:rowOff>
    </xdr:from>
    <xdr:to>
      <xdr:col>72</xdr:col>
      <xdr:colOff>38100</xdr:colOff>
      <xdr:row>98</xdr:row>
      <xdr:rowOff>95338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9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111865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57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2490</xdr:rowOff>
    </xdr:from>
    <xdr:to>
      <xdr:col>67</xdr:col>
      <xdr:colOff>101600</xdr:colOff>
      <xdr:row>98</xdr:row>
      <xdr:rowOff>104090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120617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57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20371</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6021121"/>
          <a:ext cx="1269" cy="709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138498</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79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20371</xdr:rowOff>
    </xdr:from>
    <xdr:to>
      <xdr:col>116</xdr:col>
      <xdr:colOff>152400</xdr:colOff>
      <xdr:row>35</xdr:row>
      <xdr:rowOff>20371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021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120193</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5435143"/>
          <a:ext cx="838200" cy="129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91736</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4353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68859</xdr:rowOff>
    </xdr:from>
    <xdr:to>
      <xdr:col>116</xdr:col>
      <xdr:colOff>114300</xdr:colOff>
      <xdr:row>38</xdr:row>
      <xdr:rowOff>170459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58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120193</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5435143"/>
          <a:ext cx="889000" cy="129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60706</xdr:rowOff>
    </xdr:from>
    <xdr:to>
      <xdr:col>112</xdr:col>
      <xdr:colOff>38100</xdr:colOff>
      <xdr:row>38</xdr:row>
      <xdr:rowOff>162306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153433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66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69164</xdr:rowOff>
    </xdr:from>
    <xdr:to>
      <xdr:col>107</xdr:col>
      <xdr:colOff>101600</xdr:colOff>
      <xdr:row>38</xdr:row>
      <xdr:rowOff>170764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15841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93014</xdr:rowOff>
    </xdr:from>
    <xdr:to>
      <xdr:col>102</xdr:col>
      <xdr:colOff>165100</xdr:colOff>
      <xdr:row>39</xdr:row>
      <xdr:rowOff>23164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39692</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94538</xdr:rowOff>
    </xdr:from>
    <xdr:to>
      <xdr:col>98</xdr:col>
      <xdr:colOff>38100</xdr:colOff>
      <xdr:row>39</xdr:row>
      <xdr:rowOff>24688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41216</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69393</xdr:rowOff>
    </xdr:from>
    <xdr:to>
      <xdr:col>112</xdr:col>
      <xdr:colOff>38100</xdr:colOff>
      <xdr:row>31</xdr:row>
      <xdr:rowOff>170993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538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16070</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56111" y="515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21361</xdr:rowOff>
    </xdr:from>
    <xdr:to>
      <xdr:col>116</xdr:col>
      <xdr:colOff>63500</xdr:colOff>
      <xdr:row>59</xdr:row>
      <xdr:rowOff>31534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136911"/>
          <a:ext cx="8382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21361</xdr:rowOff>
    </xdr:from>
    <xdr:to>
      <xdr:col>111</xdr:col>
      <xdr:colOff>177800</xdr:colOff>
      <xdr:row>59</xdr:row>
      <xdr:rowOff>21437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1013691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21399</xdr:rowOff>
    </xdr:from>
    <xdr:to>
      <xdr:col>107</xdr:col>
      <xdr:colOff>50800</xdr:colOff>
      <xdr:row>59</xdr:row>
      <xdr:rowOff>21437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13694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21399</xdr:rowOff>
    </xdr:from>
    <xdr:to>
      <xdr:col>102</xdr:col>
      <xdr:colOff>114300</xdr:colOff>
      <xdr:row>59</xdr:row>
      <xdr:rowOff>21437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13694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152184</xdr:rowOff>
    </xdr:from>
    <xdr:to>
      <xdr:col>116</xdr:col>
      <xdr:colOff>114300</xdr:colOff>
      <xdr:row>59</xdr:row>
      <xdr:rowOff>82334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09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67111</xdr:rowOff>
    </xdr:from>
    <xdr:ext cx="378565"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11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142011</xdr:rowOff>
    </xdr:from>
    <xdr:to>
      <xdr:col>112</xdr:col>
      <xdr:colOff>38100</xdr:colOff>
      <xdr:row>59</xdr:row>
      <xdr:rowOff>72161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08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63288</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4017" y="10178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142087</xdr:rowOff>
    </xdr:from>
    <xdr:to>
      <xdr:col>107</xdr:col>
      <xdr:colOff>101600</xdr:colOff>
      <xdr:row>59</xdr:row>
      <xdr:rowOff>72237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63364</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5017" y="10178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142049</xdr:rowOff>
    </xdr:from>
    <xdr:to>
      <xdr:col>102</xdr:col>
      <xdr:colOff>165100</xdr:colOff>
      <xdr:row>59</xdr:row>
      <xdr:rowOff>72199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63326</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6017" y="1017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142087</xdr:rowOff>
    </xdr:from>
    <xdr:to>
      <xdr:col>98</xdr:col>
      <xdr:colOff>38100</xdr:colOff>
      <xdr:row>59</xdr:row>
      <xdr:rowOff>72237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0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63364</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7017" y="10178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64131</xdr:rowOff>
    </xdr:from>
    <xdr:to>
      <xdr:col>116</xdr:col>
      <xdr:colOff>63500</xdr:colOff>
      <xdr:row>77</xdr:row>
      <xdr:rowOff>36406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094331"/>
          <a:ext cx="838200" cy="14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111452</xdr:rowOff>
    </xdr:from>
    <xdr:to>
      <xdr:col>111</xdr:col>
      <xdr:colOff>177800</xdr:colOff>
      <xdr:row>77</xdr:row>
      <xdr:rowOff>36406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141652"/>
          <a:ext cx="889000" cy="9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142998</xdr:rowOff>
    </xdr:from>
    <xdr:to>
      <xdr:col>107</xdr:col>
      <xdr:colOff>50800</xdr:colOff>
      <xdr:row>76</xdr:row>
      <xdr:rowOff>111452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3001748"/>
          <a:ext cx="889000" cy="13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171046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165499</xdr:rowOff>
    </xdr:from>
    <xdr:to>
      <xdr:col>102</xdr:col>
      <xdr:colOff>114300</xdr:colOff>
      <xdr:row>75</xdr:row>
      <xdr:rowOff>142998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852799"/>
          <a:ext cx="889000" cy="14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102271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69319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13331</xdr:rowOff>
    </xdr:from>
    <xdr:to>
      <xdr:col>116</xdr:col>
      <xdr:colOff>114300</xdr:colOff>
      <xdr:row>76</xdr:row>
      <xdr:rowOff>114931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4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36209</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9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157056</xdr:rowOff>
    </xdr:from>
    <xdr:to>
      <xdr:col>112</xdr:col>
      <xdr:colOff>38100</xdr:colOff>
      <xdr:row>77</xdr:row>
      <xdr:rowOff>87206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8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78333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7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60652</xdr:rowOff>
    </xdr:from>
    <xdr:to>
      <xdr:col>107</xdr:col>
      <xdr:colOff>101600</xdr:colOff>
      <xdr:row>76</xdr:row>
      <xdr:rowOff>162252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7328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8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92198</xdr:rowOff>
    </xdr:from>
    <xdr:to>
      <xdr:col>102</xdr:col>
      <xdr:colOff>165100</xdr:colOff>
      <xdr:row>76</xdr:row>
      <xdr:rowOff>22349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509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38875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72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114699</xdr:rowOff>
    </xdr:from>
    <xdr:to>
      <xdr:col>98</xdr:col>
      <xdr:colOff>38100</xdr:colOff>
      <xdr:row>75</xdr:row>
      <xdr:rowOff>44849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61376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57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395,620</a:t>
          </a:r>
          <a:r>
            <a:rPr kumimoji="1" lang="ja-JP" altLang="en-US" sz="1300">
              <a:latin typeface="ＭＳ Ｐゴシック" panose="020B0600070205080204" pitchFamily="50" charset="-128"/>
              <a:ea typeface="ＭＳ Ｐゴシック" panose="020B0600070205080204" pitchFamily="50" charset="-128"/>
            </a:rPr>
            <a:t>円となり、前年度に比して減少した。減少要因は投資及び出資金であり、奨学金財団設立に関する経費の皆減が要因となった。</a:t>
          </a:r>
        </a:p>
        <a:p>
          <a:r>
            <a:rPr kumimoji="1" lang="ja-JP" altLang="en-US" sz="1300">
              <a:latin typeface="ＭＳ Ｐゴシック" panose="020B0600070205080204" pitchFamily="50" charset="-128"/>
              <a:ea typeface="ＭＳ Ｐゴシック" panose="020B0600070205080204" pitchFamily="50" charset="-128"/>
            </a:rPr>
            <a:t>　人件費については、令和４年度は定年退職者の増加及び市長、副市長、教育長の任期満了に伴い経費が増加し、住民一人当たり</a:t>
          </a:r>
          <a:r>
            <a:rPr kumimoji="1" lang="en-US" altLang="ja-JP" sz="1300">
              <a:latin typeface="ＭＳ Ｐゴシック" panose="020B0600070205080204" pitchFamily="50" charset="-128"/>
              <a:ea typeface="ＭＳ Ｐゴシック" panose="020B0600070205080204" pitchFamily="50" charset="-128"/>
            </a:rPr>
            <a:t>81,183</a:t>
          </a:r>
          <a:r>
            <a:rPr kumimoji="1" lang="ja-JP" altLang="en-US" sz="1300">
              <a:latin typeface="ＭＳ Ｐゴシック" panose="020B0600070205080204" pitchFamily="50" charset="-128"/>
              <a:ea typeface="ＭＳ Ｐゴシック" panose="020B0600070205080204" pitchFamily="50" charset="-128"/>
            </a:rPr>
            <a:t>円となった。依然として人件費は類似団体平均値と比べ高い状況にあるが、これは地域手当型団体に比べ高く設定されていること、ごみ収集・処理、消防業務等を直営単独で行ってきたことが主な要因である。</a:t>
          </a:r>
        </a:p>
        <a:p>
          <a:r>
            <a:rPr kumimoji="1" lang="ja-JP" altLang="en-US" sz="1300">
              <a:latin typeface="ＭＳ Ｐゴシック" panose="020B0600070205080204" pitchFamily="50" charset="-128"/>
              <a:ea typeface="ＭＳ Ｐゴシック" panose="020B0600070205080204" pitchFamily="50" charset="-128"/>
            </a:rPr>
            <a:t>　物件費については、電気・ガス代の高騰による光熱水費が増加したが、新型コロナウイルスワクチンの接種に係る委託料が大幅に減少したため、微減した。</a:t>
          </a:r>
        </a:p>
        <a:p>
          <a:r>
            <a:rPr kumimoji="1" lang="ja-JP" altLang="en-US" sz="1300">
              <a:latin typeface="ＭＳ Ｐゴシック" panose="020B0600070205080204" pitchFamily="50" charset="-128"/>
              <a:ea typeface="ＭＳ Ｐゴシック" panose="020B0600070205080204" pitchFamily="50" charset="-128"/>
            </a:rPr>
            <a:t>　扶助費については、年々増加傾向にあったが、令和４年度は国の経済対策として臨時的に実施した子育て世帯への臨時特別給付金支給事業の大幅減により減少した。</a:t>
          </a:r>
        </a:p>
        <a:p>
          <a:r>
            <a:rPr kumimoji="1" lang="ja-JP" altLang="en-US" sz="1300">
              <a:latin typeface="ＭＳ Ｐゴシック" panose="020B0600070205080204" pitchFamily="50" charset="-128"/>
              <a:ea typeface="ＭＳ Ｐゴシック" panose="020B0600070205080204" pitchFamily="50" charset="-128"/>
            </a:rPr>
            <a:t>　補助費については、令和４年度は国・県に対しての補助金の返還金の増加や物価高騰対策支援金の増加により増加したが依然として類似団体平均を下回っている。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58,959
58,394
17.28
25,320,761
23,325,345
1,982,525
12,983,297
16,408,906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45060</xdr:rowOff>
    </xdr:from>
    <xdr:to>
      <xdr:col>24</xdr:col>
      <xdr:colOff>63500</xdr:colOff>
      <xdr:row>34</xdr:row>
      <xdr:rowOff>93066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7436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45060</xdr:rowOff>
    </xdr:from>
    <xdr:to>
      <xdr:col>19</xdr:col>
      <xdr:colOff>177800</xdr:colOff>
      <xdr:row>34</xdr:row>
      <xdr:rowOff>62890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74360"/>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62890</xdr:rowOff>
    </xdr:from>
    <xdr:to>
      <xdr:col>15</xdr:col>
      <xdr:colOff>50800</xdr:colOff>
      <xdr:row>34</xdr:row>
      <xdr:rowOff>65176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9219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129506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64719</xdr:rowOff>
    </xdr:from>
    <xdr:to>
      <xdr:col>10</xdr:col>
      <xdr:colOff>114300</xdr:colOff>
      <xdr:row>34</xdr:row>
      <xdr:rowOff>65176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9401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120362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93845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42266</xdr:rowOff>
    </xdr:from>
    <xdr:to>
      <xdr:col>24</xdr:col>
      <xdr:colOff>114300</xdr:colOff>
      <xdr:row>34</xdr:row>
      <xdr:rowOff>143866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7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65143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165710</xdr:rowOff>
    </xdr:from>
    <xdr:to>
      <xdr:col>20</xdr:col>
      <xdr:colOff>38100</xdr:colOff>
      <xdr:row>34</xdr:row>
      <xdr:rowOff>95860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112387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12090</xdr:rowOff>
    </xdr:from>
    <xdr:to>
      <xdr:col>15</xdr:col>
      <xdr:colOff>101600</xdr:colOff>
      <xdr:row>34</xdr:row>
      <xdr:rowOff>113690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130217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1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14376</xdr:rowOff>
    </xdr:from>
    <xdr:to>
      <xdr:col>10</xdr:col>
      <xdr:colOff>165100</xdr:colOff>
      <xdr:row>34</xdr:row>
      <xdr:rowOff>115976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4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132503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13919</xdr:rowOff>
    </xdr:from>
    <xdr:to>
      <xdr:col>6</xdr:col>
      <xdr:colOff>38100</xdr:colOff>
      <xdr:row>34</xdr:row>
      <xdr:rowOff>115519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4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132046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1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100914</xdr:rowOff>
    </xdr:from>
    <xdr:to>
      <xdr:col>24</xdr:col>
      <xdr:colOff>63500</xdr:colOff>
      <xdr:row>55</xdr:row>
      <xdr:rowOff>148219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30664"/>
          <a:ext cx="838200" cy="4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7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81094</xdr:rowOff>
    </xdr:from>
    <xdr:to>
      <xdr:col>19</xdr:col>
      <xdr:colOff>177800</xdr:colOff>
      <xdr:row>55</xdr:row>
      <xdr:rowOff>100914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825044"/>
          <a:ext cx="889000" cy="70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86827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81094</xdr:rowOff>
    </xdr:from>
    <xdr:to>
      <xdr:col>15</xdr:col>
      <xdr:colOff>50800</xdr:colOff>
      <xdr:row>56</xdr:row>
      <xdr:rowOff>146718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825044"/>
          <a:ext cx="889000" cy="92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92275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146718</xdr:rowOff>
    </xdr:from>
    <xdr:to>
      <xdr:col>10</xdr:col>
      <xdr:colOff>114300</xdr:colOff>
      <xdr:row>57</xdr:row>
      <xdr:rowOff>20721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47918"/>
          <a:ext cx="889000" cy="4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41960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4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97419</xdr:rowOff>
    </xdr:from>
    <xdr:to>
      <xdr:col>24</xdr:col>
      <xdr:colOff>114300</xdr:colOff>
      <xdr:row>56</xdr:row>
      <xdr:rowOff>27569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2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120296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7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50114</xdr:rowOff>
    </xdr:from>
    <xdr:to>
      <xdr:col>20</xdr:col>
      <xdr:colOff>38100</xdr:colOff>
      <xdr:row>55</xdr:row>
      <xdr:rowOff>151714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7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168241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25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30294</xdr:rowOff>
    </xdr:from>
    <xdr:to>
      <xdr:col>15</xdr:col>
      <xdr:colOff>101600</xdr:colOff>
      <xdr:row>51</xdr:row>
      <xdr:rowOff>131894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77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148421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54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95918</xdr:rowOff>
    </xdr:from>
    <xdr:to>
      <xdr:col>10</xdr:col>
      <xdr:colOff>165100</xdr:colOff>
      <xdr:row>57</xdr:row>
      <xdr:rowOff>26068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9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42595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47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141371</xdr:rowOff>
    </xdr:from>
    <xdr:to>
      <xdr:col>6</xdr:col>
      <xdr:colOff>38100</xdr:colOff>
      <xdr:row>57</xdr:row>
      <xdr:rowOff>71521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4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88048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51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156800</xdr:rowOff>
    </xdr:from>
    <xdr:to>
      <xdr:col>24</xdr:col>
      <xdr:colOff>63500</xdr:colOff>
      <xdr:row>77</xdr:row>
      <xdr:rowOff>3386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87000"/>
          <a:ext cx="838200" cy="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97436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4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3386</xdr:rowOff>
    </xdr:from>
    <xdr:to>
      <xdr:col>19</xdr:col>
      <xdr:colOff>177800</xdr:colOff>
      <xdr:row>77</xdr:row>
      <xdr:rowOff>120833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05036"/>
          <a:ext cx="889000" cy="11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120833</xdr:rowOff>
    </xdr:from>
    <xdr:to>
      <xdr:col>15</xdr:col>
      <xdr:colOff>50800</xdr:colOff>
      <xdr:row>77</xdr:row>
      <xdr:rowOff>140874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22483"/>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165048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140874</xdr:rowOff>
    </xdr:from>
    <xdr:to>
      <xdr:col>10</xdr:col>
      <xdr:colOff>114300</xdr:colOff>
      <xdr:row>78</xdr:row>
      <xdr:rowOff>25758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42524"/>
          <a:ext cx="889000" cy="5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50702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94342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106000</xdr:rowOff>
    </xdr:from>
    <xdr:to>
      <xdr:col>24</xdr:col>
      <xdr:colOff>114300</xdr:colOff>
      <xdr:row>77</xdr:row>
      <xdr:rowOff>36150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84427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1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124036</xdr:rowOff>
    </xdr:from>
    <xdr:to>
      <xdr:col>20</xdr:col>
      <xdr:colOff>38100</xdr:colOff>
      <xdr:row>77</xdr:row>
      <xdr:rowOff>54186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5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45313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46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70033</xdr:rowOff>
    </xdr:from>
    <xdr:to>
      <xdr:col>15</xdr:col>
      <xdr:colOff>101600</xdr:colOff>
      <xdr:row>78</xdr:row>
      <xdr:rowOff>183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7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162760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64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90074</xdr:rowOff>
    </xdr:from>
    <xdr:to>
      <xdr:col>10</xdr:col>
      <xdr:colOff>165100</xdr:colOff>
      <xdr:row>78</xdr:row>
      <xdr:rowOff>20224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9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8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146408</xdr:rowOff>
    </xdr:from>
    <xdr:to>
      <xdr:col>6</xdr:col>
      <xdr:colOff>38100</xdr:colOff>
      <xdr:row>78</xdr:row>
      <xdr:rowOff>76558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4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67685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4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99946</xdr:rowOff>
    </xdr:from>
    <xdr:to>
      <xdr:col>24</xdr:col>
      <xdr:colOff>63500</xdr:colOff>
      <xdr:row>98</xdr:row>
      <xdr:rowOff>145360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02046"/>
          <a:ext cx="838200" cy="4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83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145360</xdr:rowOff>
    </xdr:from>
    <xdr:to>
      <xdr:col>19</xdr:col>
      <xdr:colOff>177800</xdr:colOff>
      <xdr:row>99</xdr:row>
      <xdr:rowOff>114979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947460"/>
          <a:ext cx="889000" cy="14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114979</xdr:rowOff>
    </xdr:from>
    <xdr:to>
      <xdr:col>15</xdr:col>
      <xdr:colOff>50800</xdr:colOff>
      <xdr:row>99</xdr:row>
      <xdr:rowOff>144185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088529"/>
          <a:ext cx="889000" cy="2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104843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143173</xdr:rowOff>
    </xdr:from>
    <xdr:to>
      <xdr:col>10</xdr:col>
      <xdr:colOff>114300</xdr:colOff>
      <xdr:row>99</xdr:row>
      <xdr:rowOff>144185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7116723"/>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139754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151771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49146</xdr:rowOff>
    </xdr:from>
    <xdr:to>
      <xdr:col>24</xdr:col>
      <xdr:colOff>114300</xdr:colOff>
      <xdr:row>98</xdr:row>
      <xdr:rowOff>150746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5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72023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0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94560</xdr:rowOff>
    </xdr:from>
    <xdr:to>
      <xdr:col>20</xdr:col>
      <xdr:colOff>38100</xdr:colOff>
      <xdr:row>99</xdr:row>
      <xdr:rowOff>24710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15837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8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64179</xdr:rowOff>
    </xdr:from>
    <xdr:to>
      <xdr:col>15</xdr:col>
      <xdr:colOff>101600</xdr:colOff>
      <xdr:row>99</xdr:row>
      <xdr:rowOff>165779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703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156906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13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93385</xdr:rowOff>
    </xdr:from>
    <xdr:to>
      <xdr:col>10</xdr:col>
      <xdr:colOff>165100</xdr:colOff>
      <xdr:row>100</xdr:row>
      <xdr:rowOff>23535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14662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15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92373</xdr:rowOff>
    </xdr:from>
    <xdr:to>
      <xdr:col>6</xdr:col>
      <xdr:colOff>38100</xdr:colOff>
      <xdr:row>100</xdr:row>
      <xdr:rowOff>22523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6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13650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5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143129</xdr:rowOff>
    </xdr:from>
    <xdr:to>
      <xdr:col>55</xdr:col>
      <xdr:colOff>0</xdr:colOff>
      <xdr:row>38</xdr:row>
      <xdr:rowOff>76454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486779"/>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143129</xdr:rowOff>
    </xdr:from>
    <xdr:to>
      <xdr:col>50</xdr:col>
      <xdr:colOff>114300</xdr:colOff>
      <xdr:row>37</xdr:row>
      <xdr:rowOff>144272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48677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33037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142367</xdr:rowOff>
    </xdr:from>
    <xdr:to>
      <xdr:col>45</xdr:col>
      <xdr:colOff>177800</xdr:colOff>
      <xdr:row>37</xdr:row>
      <xdr:rowOff>144272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48601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20845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142367</xdr:rowOff>
    </xdr:from>
    <xdr:to>
      <xdr:col>41</xdr:col>
      <xdr:colOff>50800</xdr:colOff>
      <xdr:row>37</xdr:row>
      <xdr:rowOff>144653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8601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20845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18178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25654</xdr:rowOff>
    </xdr:from>
    <xdr:to>
      <xdr:col>55</xdr:col>
      <xdr:colOff>50800</xdr:colOff>
      <xdr:row>38</xdr:row>
      <xdr:rowOff>127254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4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4081</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9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92329</xdr:rowOff>
    </xdr:from>
    <xdr:to>
      <xdr:col>50</xdr:col>
      <xdr:colOff>165100</xdr:colOff>
      <xdr:row>38</xdr:row>
      <xdr:rowOff>22479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39006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93472</xdr:rowOff>
    </xdr:from>
    <xdr:to>
      <xdr:col>46</xdr:col>
      <xdr:colOff>38100</xdr:colOff>
      <xdr:row>38</xdr:row>
      <xdr:rowOff>23622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40149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91567</xdr:rowOff>
    </xdr:from>
    <xdr:to>
      <xdr:col>41</xdr:col>
      <xdr:colOff>101600</xdr:colOff>
      <xdr:row>38</xdr:row>
      <xdr:rowOff>21717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38244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210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93853</xdr:rowOff>
    </xdr:from>
    <xdr:to>
      <xdr:col>36</xdr:col>
      <xdr:colOff>165100</xdr:colOff>
      <xdr:row>38</xdr:row>
      <xdr:rowOff>24003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40530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212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36068</xdr:rowOff>
    </xdr:from>
    <xdr:to>
      <xdr:col>55</xdr:col>
      <xdr:colOff>0</xdr:colOff>
      <xdr:row>59</xdr:row>
      <xdr:rowOff>36525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5161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36068</xdr:rowOff>
    </xdr:from>
    <xdr:to>
      <xdr:col>50</xdr:col>
      <xdr:colOff>114300</xdr:colOff>
      <xdr:row>59</xdr:row>
      <xdr:rowOff>39001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51618"/>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36887</xdr:rowOff>
    </xdr:from>
    <xdr:to>
      <xdr:col>45</xdr:col>
      <xdr:colOff>177800</xdr:colOff>
      <xdr:row>59</xdr:row>
      <xdr:rowOff>39001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52437"/>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170699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7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36887</xdr:rowOff>
    </xdr:from>
    <xdr:to>
      <xdr:col>41</xdr:col>
      <xdr:colOff>50800</xdr:colOff>
      <xdr:row>59</xdr:row>
      <xdr:rowOff>38106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52437"/>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157175</xdr:rowOff>
    </xdr:from>
    <xdr:to>
      <xdr:col>55</xdr:col>
      <xdr:colOff>50800</xdr:colOff>
      <xdr:row>59</xdr:row>
      <xdr:rowOff>87325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1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72102</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16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156718</xdr:rowOff>
    </xdr:from>
    <xdr:to>
      <xdr:col>50</xdr:col>
      <xdr:colOff>165100</xdr:colOff>
      <xdr:row>59</xdr:row>
      <xdr:rowOff>86868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10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77995</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1019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159651</xdr:rowOff>
    </xdr:from>
    <xdr:to>
      <xdr:col>46</xdr:col>
      <xdr:colOff>38100</xdr:colOff>
      <xdr:row>59</xdr:row>
      <xdr:rowOff>89801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10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80928</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10196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157537</xdr:rowOff>
    </xdr:from>
    <xdr:to>
      <xdr:col>41</xdr:col>
      <xdr:colOff>101600</xdr:colOff>
      <xdr:row>59</xdr:row>
      <xdr:rowOff>87687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10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78814</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194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158756</xdr:rowOff>
    </xdr:from>
    <xdr:to>
      <xdr:col>36</xdr:col>
      <xdr:colOff>165100</xdr:colOff>
      <xdr:row>59</xdr:row>
      <xdr:rowOff>88906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1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80033</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10195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67348</xdr:rowOff>
    </xdr:from>
    <xdr:to>
      <xdr:col>55</xdr:col>
      <xdr:colOff>0</xdr:colOff>
      <xdr:row>78</xdr:row>
      <xdr:rowOff>134443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40448"/>
          <a:ext cx="838200" cy="6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115354</xdr:rowOff>
    </xdr:from>
    <xdr:to>
      <xdr:col>50</xdr:col>
      <xdr:colOff>114300</xdr:colOff>
      <xdr:row>78</xdr:row>
      <xdr:rowOff>67348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170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115354</xdr:rowOff>
    </xdr:from>
    <xdr:to>
      <xdr:col>45</xdr:col>
      <xdr:colOff>177800</xdr:colOff>
      <xdr:row>78</xdr:row>
      <xdr:rowOff>141757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17004"/>
          <a:ext cx="889000" cy="19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141757</xdr:rowOff>
    </xdr:from>
    <xdr:to>
      <xdr:col>41</xdr:col>
      <xdr:colOff>50800</xdr:colOff>
      <xdr:row>78</xdr:row>
      <xdr:rowOff>152197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14857"/>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83643</xdr:rowOff>
    </xdr:from>
    <xdr:to>
      <xdr:col>55</xdr:col>
      <xdr:colOff>50800</xdr:colOff>
      <xdr:row>79</xdr:row>
      <xdr:rowOff>13793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170020</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16548</xdr:rowOff>
    </xdr:from>
    <xdr:to>
      <xdr:col>50</xdr:col>
      <xdr:colOff>165100</xdr:colOff>
      <xdr:row>78</xdr:row>
      <xdr:rowOff>118148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8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109275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8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64554</xdr:rowOff>
    </xdr:from>
    <xdr:to>
      <xdr:col>46</xdr:col>
      <xdr:colOff>38100</xdr:colOff>
      <xdr:row>77</xdr:row>
      <xdr:rowOff>166154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157281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5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90957</xdr:rowOff>
    </xdr:from>
    <xdr:to>
      <xdr:col>41</xdr:col>
      <xdr:colOff>101600</xdr:colOff>
      <xdr:row>79</xdr:row>
      <xdr:rowOff>21107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6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12234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5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101397</xdr:rowOff>
    </xdr:from>
    <xdr:to>
      <xdr:col>36</xdr:col>
      <xdr:colOff>165100</xdr:colOff>
      <xdr:row>79</xdr:row>
      <xdr:rowOff>31547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22674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6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95417</xdr:rowOff>
    </xdr:from>
    <xdr:to>
      <xdr:col>55</xdr:col>
      <xdr:colOff>0</xdr:colOff>
      <xdr:row>99</xdr:row>
      <xdr:rowOff>4319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897517"/>
          <a:ext cx="838200" cy="8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95417</xdr:rowOff>
    </xdr:from>
    <xdr:to>
      <xdr:col>50</xdr:col>
      <xdr:colOff>114300</xdr:colOff>
      <xdr:row>99</xdr:row>
      <xdr:rowOff>40912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897517"/>
          <a:ext cx="889000" cy="11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40912</xdr:rowOff>
    </xdr:from>
    <xdr:to>
      <xdr:col>45</xdr:col>
      <xdr:colOff>177800</xdr:colOff>
      <xdr:row>99</xdr:row>
      <xdr:rowOff>97965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7014462"/>
          <a:ext cx="889000" cy="5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130556</xdr:rowOff>
    </xdr:from>
    <xdr:to>
      <xdr:col>41</xdr:col>
      <xdr:colOff>50800</xdr:colOff>
      <xdr:row>99</xdr:row>
      <xdr:rowOff>97965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932656"/>
          <a:ext cx="889000" cy="13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45276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124969</xdr:rowOff>
    </xdr:from>
    <xdr:to>
      <xdr:col>55</xdr:col>
      <xdr:colOff>50800</xdr:colOff>
      <xdr:row>99</xdr:row>
      <xdr:rowOff>55119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92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103396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90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44617</xdr:rowOff>
    </xdr:from>
    <xdr:to>
      <xdr:col>50</xdr:col>
      <xdr:colOff>165100</xdr:colOff>
      <xdr:row>98</xdr:row>
      <xdr:rowOff>146217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137344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161562</xdr:rowOff>
    </xdr:from>
    <xdr:to>
      <xdr:col>46</xdr:col>
      <xdr:colOff>38100</xdr:colOff>
      <xdr:row>99</xdr:row>
      <xdr:rowOff>91712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96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82839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705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47165</xdr:rowOff>
    </xdr:from>
    <xdr:to>
      <xdr:col>41</xdr:col>
      <xdr:colOff>101600</xdr:colOff>
      <xdr:row>99</xdr:row>
      <xdr:rowOff>148765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702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139892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711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79756</xdr:rowOff>
    </xdr:from>
    <xdr:to>
      <xdr:col>36</xdr:col>
      <xdr:colOff>165100</xdr:colOff>
      <xdr:row>99</xdr:row>
      <xdr:rowOff>9906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8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1033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7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69291</xdr:rowOff>
    </xdr:from>
    <xdr:to>
      <xdr:col>85</xdr:col>
      <xdr:colOff>127000</xdr:colOff>
      <xdr:row>36</xdr:row>
      <xdr:rowOff>113960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241491"/>
          <a:ext cx="838200" cy="4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51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113960</xdr:rowOff>
    </xdr:from>
    <xdr:to>
      <xdr:col>81</xdr:col>
      <xdr:colOff>50800</xdr:colOff>
      <xdr:row>36</xdr:row>
      <xdr:rowOff>138877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286160"/>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130467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7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138877</xdr:rowOff>
    </xdr:from>
    <xdr:to>
      <xdr:col>76</xdr:col>
      <xdr:colOff>114300</xdr:colOff>
      <xdr:row>37</xdr:row>
      <xdr:rowOff>128544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11077"/>
          <a:ext cx="889000" cy="16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108795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30018</xdr:rowOff>
    </xdr:from>
    <xdr:to>
      <xdr:col>71</xdr:col>
      <xdr:colOff>177800</xdr:colOff>
      <xdr:row>37</xdr:row>
      <xdr:rowOff>128544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373668"/>
          <a:ext cx="889000" cy="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155109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18491</xdr:rowOff>
    </xdr:from>
    <xdr:to>
      <xdr:col>85</xdr:col>
      <xdr:colOff>177800</xdr:colOff>
      <xdr:row>36</xdr:row>
      <xdr:rowOff>120091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19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41368</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04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63160</xdr:rowOff>
    </xdr:from>
    <xdr:to>
      <xdr:col>81</xdr:col>
      <xdr:colOff>101600</xdr:colOff>
      <xdr:row>36</xdr:row>
      <xdr:rowOff>164760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3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9837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01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88077</xdr:rowOff>
    </xdr:from>
    <xdr:to>
      <xdr:col>76</xdr:col>
      <xdr:colOff>165100</xdr:colOff>
      <xdr:row>37</xdr:row>
      <xdr:rowOff>18227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6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34754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77744</xdr:rowOff>
    </xdr:from>
    <xdr:to>
      <xdr:col>72</xdr:col>
      <xdr:colOff>38100</xdr:colOff>
      <xdr:row>38</xdr:row>
      <xdr:rowOff>7894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2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170471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1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150668</xdr:rowOff>
    </xdr:from>
    <xdr:to>
      <xdr:col>67</xdr:col>
      <xdr:colOff>101600</xdr:colOff>
      <xdr:row>37</xdr:row>
      <xdr:rowOff>80818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2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97345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09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62662</xdr:rowOff>
    </xdr:from>
    <xdr:to>
      <xdr:col>85</xdr:col>
      <xdr:colOff>127000</xdr:colOff>
      <xdr:row>57</xdr:row>
      <xdr:rowOff>98571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663862"/>
          <a:ext cx="838200" cy="20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62662</xdr:rowOff>
    </xdr:from>
    <xdr:to>
      <xdr:col>81</xdr:col>
      <xdr:colOff>50800</xdr:colOff>
      <xdr:row>57</xdr:row>
      <xdr:rowOff>152159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663862"/>
          <a:ext cx="889000" cy="26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152159</xdr:rowOff>
    </xdr:from>
    <xdr:to>
      <xdr:col>76</xdr:col>
      <xdr:colOff>114300</xdr:colOff>
      <xdr:row>58</xdr:row>
      <xdr:rowOff>84645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924809"/>
          <a:ext cx="889000" cy="10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2411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84645</xdr:rowOff>
    </xdr:from>
    <xdr:to>
      <xdr:col>71</xdr:col>
      <xdr:colOff>177800</xdr:colOff>
      <xdr:row>58</xdr:row>
      <xdr:rowOff>106249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10028745"/>
          <a:ext cx="889000" cy="2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119911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6354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47771</xdr:rowOff>
    </xdr:from>
    <xdr:to>
      <xdr:col>85</xdr:col>
      <xdr:colOff>177800</xdr:colOff>
      <xdr:row>57</xdr:row>
      <xdr:rowOff>149371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2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26198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9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11862</xdr:rowOff>
    </xdr:from>
    <xdr:to>
      <xdr:col>81</xdr:col>
      <xdr:colOff>101600</xdr:colOff>
      <xdr:row>56</xdr:row>
      <xdr:rowOff>113462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104589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0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101359</xdr:rowOff>
    </xdr:from>
    <xdr:to>
      <xdr:col>76</xdr:col>
      <xdr:colOff>165100</xdr:colOff>
      <xdr:row>58</xdr:row>
      <xdr:rowOff>31509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7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22636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6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33845</xdr:rowOff>
    </xdr:from>
    <xdr:to>
      <xdr:col>72</xdr:col>
      <xdr:colOff>38100</xdr:colOff>
      <xdr:row>58</xdr:row>
      <xdr:rowOff>135445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126572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55449</xdr:rowOff>
    </xdr:from>
    <xdr:to>
      <xdr:col>67</xdr:col>
      <xdr:colOff>101600</xdr:colOff>
      <xdr:row>58</xdr:row>
      <xdr:rowOff>157049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9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148176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9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75966</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449066"/>
          <a:ext cx="838200" cy="6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75966</xdr:rowOff>
    </xdr:from>
    <xdr:to>
      <xdr:col>81</xdr:col>
      <xdr:colOff>50800</xdr:colOff>
      <xdr:row>78</xdr:row>
      <xdr:rowOff>96678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49066"/>
          <a:ext cx="889000" cy="2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132387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50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86254</xdr:rowOff>
    </xdr:from>
    <xdr:to>
      <xdr:col>76</xdr:col>
      <xdr:colOff>114300</xdr:colOff>
      <xdr:row>78</xdr:row>
      <xdr:rowOff>96678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59354"/>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86254</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59354"/>
          <a:ext cx="889000" cy="5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25166</xdr:rowOff>
    </xdr:from>
    <xdr:to>
      <xdr:col>81</xdr:col>
      <xdr:colOff>101600</xdr:colOff>
      <xdr:row>78</xdr:row>
      <xdr:rowOff>126766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39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143293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17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45878</xdr:rowOff>
    </xdr:from>
    <xdr:to>
      <xdr:col>76</xdr:col>
      <xdr:colOff>165100</xdr:colOff>
      <xdr:row>78</xdr:row>
      <xdr:rowOff>147478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1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138605</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511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35454</xdr:rowOff>
    </xdr:from>
    <xdr:to>
      <xdr:col>72</xdr:col>
      <xdr:colOff>38100</xdr:colOff>
      <xdr:row>78</xdr:row>
      <xdr:rowOff>137054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0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128181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0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122974</xdr:rowOff>
    </xdr:from>
    <xdr:to>
      <xdr:col>85</xdr:col>
      <xdr:colOff>127000</xdr:colOff>
      <xdr:row>96</xdr:row>
      <xdr:rowOff>125337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82174"/>
          <a:ext cx="8382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125337</xdr:rowOff>
    </xdr:from>
    <xdr:to>
      <xdr:col>81</xdr:col>
      <xdr:colOff>50800</xdr:colOff>
      <xdr:row>96</xdr:row>
      <xdr:rowOff>141936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84537"/>
          <a:ext cx="889000" cy="1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141936</xdr:rowOff>
    </xdr:from>
    <xdr:to>
      <xdr:col>76</xdr:col>
      <xdr:colOff>114300</xdr:colOff>
      <xdr:row>96</xdr:row>
      <xdr:rowOff>152502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01136"/>
          <a:ext cx="889000" cy="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167645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152502</xdr:rowOff>
    </xdr:from>
    <xdr:to>
      <xdr:col>71</xdr:col>
      <xdr:colOff>177800</xdr:colOff>
      <xdr:row>96</xdr:row>
      <xdr:rowOff>163144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11702"/>
          <a:ext cx="889000" cy="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11104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72174</xdr:rowOff>
    </xdr:from>
    <xdr:to>
      <xdr:col>85</xdr:col>
      <xdr:colOff>177800</xdr:colOff>
      <xdr:row>97</xdr:row>
      <xdr:rowOff>2324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3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50601</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0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74537</xdr:rowOff>
    </xdr:from>
    <xdr:to>
      <xdr:col>81</xdr:col>
      <xdr:colOff>101600</xdr:colOff>
      <xdr:row>97</xdr:row>
      <xdr:rowOff>4687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167264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91136</xdr:rowOff>
    </xdr:from>
    <xdr:to>
      <xdr:col>76</xdr:col>
      <xdr:colOff>165100</xdr:colOff>
      <xdr:row>97</xdr:row>
      <xdr:rowOff>21286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5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12413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4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101702</xdr:rowOff>
    </xdr:from>
    <xdr:to>
      <xdr:col>72</xdr:col>
      <xdr:colOff>38100</xdr:colOff>
      <xdr:row>97</xdr:row>
      <xdr:rowOff>31852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22979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112344</xdr:rowOff>
    </xdr:from>
    <xdr:to>
      <xdr:col>67</xdr:col>
      <xdr:colOff>101600</xdr:colOff>
      <xdr:row>97</xdr:row>
      <xdr:rowOff>42494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7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33621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6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総務費については、退職者の増加や会計年度任用職員の給与改定に伴い人件費が増加したが、公共公益施設整備基金積立金が減少したことにより、前年と比べ</a:t>
          </a:r>
          <a:r>
            <a:rPr kumimoji="1" lang="en-US" altLang="ja-JP" sz="1300">
              <a:latin typeface="ＭＳ Ｐゴシック" panose="020B0600070205080204" pitchFamily="50" charset="-128"/>
              <a:ea typeface="ＭＳ Ｐゴシック" panose="020B0600070205080204" pitchFamily="50" charset="-128"/>
            </a:rPr>
            <a:t>6,208</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民生費については、児童福祉費は子育て世帯等に係る特別給付金の減により減少したが、社会福祉費において物価高騰対策等に係る経費の増や老人福祉費において介護保険事業特別会計繰出金が増加したことにより、前年と比べ</a:t>
          </a:r>
          <a:r>
            <a:rPr kumimoji="1" lang="en-US" altLang="ja-JP" sz="1300">
              <a:latin typeface="ＭＳ Ｐゴシック" panose="020B0600070205080204" pitchFamily="50" charset="-128"/>
              <a:ea typeface="ＭＳ Ｐゴシック" panose="020B0600070205080204" pitchFamily="50" charset="-128"/>
            </a:rPr>
            <a:t>2,367</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商工費については、逗子応援プレミアム付き電子商品券発行事業や商店等新しい生活様式対応支援事業の終了により、前年と比べ</a:t>
          </a:r>
          <a:r>
            <a:rPr kumimoji="1" lang="en-US" altLang="ja-JP" sz="1300">
              <a:latin typeface="ＭＳ Ｐゴシック" panose="020B0600070205080204" pitchFamily="50" charset="-128"/>
              <a:ea typeface="ＭＳ Ｐゴシック" panose="020B0600070205080204" pitchFamily="50" charset="-128"/>
            </a:rPr>
            <a:t>1,761</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土木費については、土木管理費における急傾斜地崩壊対策事業の負担金の減や道路橋りょう費における小坪トンネル修繕工事等の大規模な建設工事時の終了による普通建設事業費等の減少により、前年と比べ</a:t>
          </a:r>
          <a:r>
            <a:rPr kumimoji="1" lang="en-US" altLang="ja-JP" sz="1300">
              <a:latin typeface="ＭＳ Ｐゴシック" panose="020B0600070205080204" pitchFamily="50" charset="-128"/>
              <a:ea typeface="ＭＳ Ｐゴシック" panose="020B0600070205080204" pitchFamily="50" charset="-128"/>
            </a:rPr>
            <a:t>4,921</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消防費については、防災行政無線デジタル化整備工事等の大規模な普通建設事業が減少したものの、車両の整備による物件費の増や消防団員の処遇改善に伴う人件費に増により、前年と比べ</a:t>
          </a:r>
          <a:r>
            <a:rPr kumimoji="1" lang="en-US" altLang="ja-JP" sz="1300">
              <a:latin typeface="ＭＳ Ｐゴシック" panose="020B0600070205080204" pitchFamily="50" charset="-128"/>
              <a:ea typeface="ＭＳ Ｐゴシック" panose="020B0600070205080204" pitchFamily="50" charset="-128"/>
            </a:rPr>
            <a:t>977</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教育費については、市立体育館に係る普通建設事業費の増や久木小学校校舎長寿命化基本設計業務委託などに係る物件費が増加したが、令和３年度に臨時的にかかった奨学金財団設立に係る経費が皆減したことにより、前年と比べ</a:t>
          </a:r>
          <a:r>
            <a:rPr kumimoji="1" lang="en-US" altLang="ja-JP" sz="1300">
              <a:latin typeface="ＭＳ Ｐゴシック" panose="020B0600070205080204" pitchFamily="50" charset="-128"/>
              <a:ea typeface="ＭＳ Ｐゴシック" panose="020B0600070205080204" pitchFamily="50" charset="-128"/>
            </a:rPr>
            <a:t>10,885</a:t>
          </a:r>
          <a:r>
            <a:rPr kumimoji="1" lang="ja-JP" altLang="en-US" sz="1300">
              <a:latin typeface="ＭＳ Ｐゴシック" panose="020B0600070205080204" pitchFamily="50" charset="-128"/>
              <a:ea typeface="ＭＳ Ｐゴシック" panose="020B0600070205080204" pitchFamily="50" charset="-128"/>
            </a:rPr>
            <a:t>円減少した。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比率は、令和元年度は繰越金や市税、普通交付税の増加により増加した。令和２年度は歳出決算額は増加したが、国庫支出金の増や基金繰入金の増、地方消費税交付金の増等により、歳入決算額が歳出決算額の増加を上回りさらに増加した。令和３年度は普通交付税の再算定による追加交付が行われたことで歳入が増加し、歳入決算額が歳出決算額を上回り、増加となった。令和４年度は歳入決算額、歳出決算額ともに減少したが、歳出決算額の減少幅が歳入決算額の減少幅より小さかったため実質収支が減少し実質収支比率も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令和元年度は、一般会計以外の会計は横ばいであるが、一般会計において繰越金や市税、普通交付税が増加したことにより、前年度より全体で黒字額が増加している。</a:t>
          </a:r>
        </a:p>
        <a:p>
          <a:r>
            <a:rPr kumimoji="1" lang="ja-JP" altLang="en-US" sz="1400">
              <a:latin typeface="ＭＳ ゴシック" pitchFamily="49" charset="-128"/>
              <a:ea typeface="ＭＳ ゴシック" pitchFamily="49" charset="-128"/>
            </a:rPr>
            <a:t>　令和２年度は、一般会計において国庫支出金や基金繰入金、地方消費税交付金が増加したことや国民健康保険事業特別会計及び介護保険事業特別会計においてコロナ禍における受診控えによる給付費の減少により、前年度より全体で黒字額が増加している。</a:t>
          </a:r>
        </a:p>
        <a:p>
          <a:r>
            <a:rPr kumimoji="1" lang="ja-JP" altLang="en-US" sz="1400">
              <a:latin typeface="ＭＳ ゴシック" pitchFamily="49" charset="-128"/>
              <a:ea typeface="ＭＳ ゴシック" pitchFamily="49" charset="-128"/>
            </a:rPr>
            <a:t>　令和３年度は、一般会計において普通交付税の増額による歳入増加や国民健康保険事業特別会計における繰越金の増加などが起因し、前年度より全体で黒字額が増加している。</a:t>
          </a:r>
        </a:p>
        <a:p>
          <a:r>
            <a:rPr kumimoji="1" lang="ja-JP" altLang="en-US" sz="1400">
              <a:latin typeface="ＭＳ ゴシック" pitchFamily="49" charset="-128"/>
              <a:ea typeface="ＭＳ ゴシック" pitchFamily="49" charset="-128"/>
            </a:rPr>
            <a:t>　令和４年度は、一般会計及び国民保険事業特別会計において国庫支出金や県支出金の減少が起因し、前年度より黒字額が減少している。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25320761</v>
      </c>
      <c r="BO4" s="485"/>
      <c r="BP4" s="485"/>
      <c r="BQ4" s="485"/>
      <c r="BR4" s="485"/>
      <c r="BS4" s="485"/>
      <c r="BT4" s="485"/>
      <c r="BU4" s="486"/>
      <c r="BV4" s="484">
        <v>26886087</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15.3</v>
      </c>
      <c r="CU4" s="625"/>
      <c r="CV4" s="625"/>
      <c r="CW4" s="625"/>
      <c r="CX4" s="625"/>
      <c r="CY4" s="625"/>
      <c r="CZ4" s="625"/>
      <c r="DA4" s="626"/>
      <c r="DB4" s="624">
        <v>17.5</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23325345</v>
      </c>
      <c r="BO5" s="456"/>
      <c r="BP5" s="456"/>
      <c r="BQ5" s="456"/>
      <c r="BR5" s="456"/>
      <c r="BS5" s="456"/>
      <c r="BT5" s="456"/>
      <c r="BU5" s="457"/>
      <c r="BV5" s="455">
        <v>24557577</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93.5</v>
      </c>
      <c r="CU5" s="453"/>
      <c r="CV5" s="453"/>
      <c r="CW5" s="453"/>
      <c r="CX5" s="453"/>
      <c r="CY5" s="453"/>
      <c r="CZ5" s="453"/>
      <c r="DA5" s="454"/>
      <c r="DB5" s="452">
        <v>85.6</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1995416</v>
      </c>
      <c r="BO6" s="456"/>
      <c r="BP6" s="456"/>
      <c r="BQ6" s="456"/>
      <c r="BR6" s="456"/>
      <c r="BS6" s="456"/>
      <c r="BT6" s="456"/>
      <c r="BU6" s="457"/>
      <c r="BV6" s="455">
        <v>2328510</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95.7</v>
      </c>
      <c r="CU6" s="599"/>
      <c r="CV6" s="599"/>
      <c r="CW6" s="599"/>
      <c r="CX6" s="599"/>
      <c r="CY6" s="599"/>
      <c r="CZ6" s="599"/>
      <c r="DA6" s="600"/>
      <c r="DB6" s="598">
        <v>91.3</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12891</v>
      </c>
      <c r="BO7" s="456"/>
      <c r="BP7" s="456"/>
      <c r="BQ7" s="456"/>
      <c r="BR7" s="456"/>
      <c r="BS7" s="456"/>
      <c r="BT7" s="456"/>
      <c r="BU7" s="457"/>
      <c r="BV7" s="455">
        <v>4594</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12983297</v>
      </c>
      <c r="CU7" s="456"/>
      <c r="CV7" s="456"/>
      <c r="CW7" s="456"/>
      <c r="CX7" s="456"/>
      <c r="CY7" s="456"/>
      <c r="CZ7" s="456"/>
      <c r="DA7" s="457"/>
      <c r="DB7" s="455">
        <v>13259651</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112</v>
      </c>
      <c r="AV8" s="514"/>
      <c r="AW8" s="514"/>
      <c r="AX8" s="514"/>
      <c r="AY8" s="469" t="s">
        <v>113</v>
      </c>
      <c r="AZ8" s="470"/>
      <c r="BA8" s="470"/>
      <c r="BB8" s="470"/>
      <c r="BC8" s="470"/>
      <c r="BD8" s="470"/>
      <c r="BE8" s="470"/>
      <c r="BF8" s="470"/>
      <c r="BG8" s="470"/>
      <c r="BH8" s="470"/>
      <c r="BI8" s="470"/>
      <c r="BJ8" s="470"/>
      <c r="BK8" s="470"/>
      <c r="BL8" s="470"/>
      <c r="BM8" s="471"/>
      <c r="BN8" s="455">
        <v>1982525</v>
      </c>
      <c r="BO8" s="456"/>
      <c r="BP8" s="456"/>
      <c r="BQ8" s="456"/>
      <c r="BR8" s="456"/>
      <c r="BS8" s="456"/>
      <c r="BT8" s="456"/>
      <c r="BU8" s="457"/>
      <c r="BV8" s="455">
        <v>2323916</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0.81</v>
      </c>
      <c r="CU8" s="559"/>
      <c r="CV8" s="559"/>
      <c r="CW8" s="559"/>
      <c r="CX8" s="559"/>
      <c r="CY8" s="559"/>
      <c r="CZ8" s="559"/>
      <c r="DA8" s="560"/>
      <c r="DB8" s="558">
        <v>0.83</v>
      </c>
      <c r="DC8" s="559"/>
      <c r="DD8" s="559"/>
      <c r="DE8" s="559"/>
      <c r="DF8" s="559"/>
      <c r="DG8" s="559"/>
      <c r="DH8" s="559"/>
      <c r="DI8" s="560"/>
    </row>
    <row r="9" spans="1:119" ht="18.75" customHeight="1" thickBot="1" x14ac:dyDescent="0.25">
      <c r="A9" s="181"/>
      <c r="B9" s="587" t="s">
        <v>115</v>
      </c>
      <c r="C9" s="588"/>
      <c r="D9" s="588"/>
      <c r="E9" s="588"/>
      <c r="F9" s="588"/>
      <c r="G9" s="588"/>
      <c r="H9" s="588"/>
      <c r="I9" s="588"/>
      <c r="J9" s="588"/>
      <c r="K9" s="506"/>
      <c r="L9" s="589" t="s">
        <v>116</v>
      </c>
      <c r="M9" s="590"/>
      <c r="N9" s="590"/>
      <c r="O9" s="590"/>
      <c r="P9" s="590"/>
      <c r="Q9" s="591"/>
      <c r="R9" s="592">
        <v>57060</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119</v>
      </c>
      <c r="AV9" s="514"/>
      <c r="AW9" s="514"/>
      <c r="AX9" s="514"/>
      <c r="AY9" s="469" t="s">
        <v>120</v>
      </c>
      <c r="AZ9" s="470"/>
      <c r="BA9" s="470"/>
      <c r="BB9" s="470"/>
      <c r="BC9" s="470"/>
      <c r="BD9" s="470"/>
      <c r="BE9" s="470"/>
      <c r="BF9" s="470"/>
      <c r="BG9" s="470"/>
      <c r="BH9" s="470"/>
      <c r="BI9" s="470"/>
      <c r="BJ9" s="470"/>
      <c r="BK9" s="470"/>
      <c r="BL9" s="470"/>
      <c r="BM9" s="471"/>
      <c r="BN9" s="455">
        <v>-341391</v>
      </c>
      <c r="BO9" s="456"/>
      <c r="BP9" s="456"/>
      <c r="BQ9" s="456"/>
      <c r="BR9" s="456"/>
      <c r="BS9" s="456"/>
      <c r="BT9" s="456"/>
      <c r="BU9" s="457"/>
      <c r="BV9" s="455">
        <v>690322</v>
      </c>
      <c r="BW9" s="456"/>
      <c r="BX9" s="456"/>
      <c r="BY9" s="456"/>
      <c r="BZ9" s="456"/>
      <c r="CA9" s="456"/>
      <c r="CB9" s="456"/>
      <c r="CC9" s="457"/>
      <c r="CD9" s="495" t="s">
        <v>121</v>
      </c>
      <c r="CE9" s="415"/>
      <c r="CF9" s="415"/>
      <c r="CG9" s="415"/>
      <c r="CH9" s="415"/>
      <c r="CI9" s="415"/>
      <c r="CJ9" s="415"/>
      <c r="CK9" s="415"/>
      <c r="CL9" s="415"/>
      <c r="CM9" s="415"/>
      <c r="CN9" s="415"/>
      <c r="CO9" s="415"/>
      <c r="CP9" s="415"/>
      <c r="CQ9" s="415"/>
      <c r="CR9" s="415"/>
      <c r="CS9" s="496"/>
      <c r="CT9" s="452">
        <v>11</v>
      </c>
      <c r="CU9" s="453"/>
      <c r="CV9" s="453"/>
      <c r="CW9" s="453"/>
      <c r="CX9" s="453"/>
      <c r="CY9" s="453"/>
      <c r="CZ9" s="453"/>
      <c r="DA9" s="454"/>
      <c r="DB9" s="452">
        <v>11.3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122</v>
      </c>
      <c r="M10" s="412"/>
      <c r="N10" s="412"/>
      <c r="O10" s="412"/>
      <c r="P10" s="412"/>
      <c r="Q10" s="413"/>
      <c r="R10" s="408">
        <v>57425</v>
      </c>
      <c r="S10" s="409"/>
      <c r="T10" s="409"/>
      <c r="U10" s="409"/>
      <c r="V10" s="468"/>
      <c r="W10" s="596"/>
      <c r="X10" s="406"/>
      <c r="Y10" s="406"/>
      <c r="Z10" s="406"/>
      <c r="AA10" s="406"/>
      <c r="AB10" s="406"/>
      <c r="AC10" s="406"/>
      <c r="AD10" s="406"/>
      <c r="AE10" s="406"/>
      <c r="AF10" s="406"/>
      <c r="AG10" s="406"/>
      <c r="AH10" s="406"/>
      <c r="AI10" s="406"/>
      <c r="AJ10" s="406"/>
      <c r="AK10" s="406"/>
      <c r="AL10" s="597"/>
      <c r="AM10" s="512" t="s">
        <v>123</v>
      </c>
      <c r="AN10" s="412"/>
      <c r="AO10" s="412"/>
      <c r="AP10" s="412"/>
      <c r="AQ10" s="412"/>
      <c r="AR10" s="412"/>
      <c r="AS10" s="412"/>
      <c r="AT10" s="413"/>
      <c r="AU10" s="513" t="s">
        <v>124</v>
      </c>
      <c r="AV10" s="514"/>
      <c r="AW10" s="514"/>
      <c r="AX10" s="514"/>
      <c r="AY10" s="469" t="s">
        <v>125</v>
      </c>
      <c r="AZ10" s="470"/>
      <c r="BA10" s="470"/>
      <c r="BB10" s="470"/>
      <c r="BC10" s="470"/>
      <c r="BD10" s="470"/>
      <c r="BE10" s="470"/>
      <c r="BF10" s="470"/>
      <c r="BG10" s="470"/>
      <c r="BH10" s="470"/>
      <c r="BI10" s="470"/>
      <c r="BJ10" s="470"/>
      <c r="BK10" s="470"/>
      <c r="BL10" s="470"/>
      <c r="BM10" s="471"/>
      <c r="BN10" s="455">
        <v>1337548</v>
      </c>
      <c r="BO10" s="456"/>
      <c r="BP10" s="456"/>
      <c r="BQ10" s="456"/>
      <c r="BR10" s="456"/>
      <c r="BS10" s="456"/>
      <c r="BT10" s="456"/>
      <c r="BU10" s="457"/>
      <c r="BV10" s="455">
        <v>996088</v>
      </c>
      <c r="BW10" s="456"/>
      <c r="BX10" s="456"/>
      <c r="BY10" s="456"/>
      <c r="BZ10" s="456"/>
      <c r="CA10" s="456"/>
      <c r="CB10" s="456"/>
      <c r="CC10" s="457"/>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127</v>
      </c>
      <c r="M11" s="417"/>
      <c r="N11" s="417"/>
      <c r="O11" s="417"/>
      <c r="P11" s="417"/>
      <c r="Q11" s="418"/>
      <c r="R11" s="584" t="s">
        <v>128</v>
      </c>
      <c r="S11" s="585"/>
      <c r="T11" s="585"/>
      <c r="U11" s="585"/>
      <c r="V11" s="586"/>
      <c r="W11" s="596"/>
      <c r="X11" s="406"/>
      <c r="Y11" s="406"/>
      <c r="Z11" s="406"/>
      <c r="AA11" s="406"/>
      <c r="AB11" s="406"/>
      <c r="AC11" s="406"/>
      <c r="AD11" s="406"/>
      <c r="AE11" s="406"/>
      <c r="AF11" s="406"/>
      <c r="AG11" s="406"/>
      <c r="AH11" s="406"/>
      <c r="AI11" s="406"/>
      <c r="AJ11" s="406"/>
      <c r="AK11" s="406"/>
      <c r="AL11" s="597"/>
      <c r="AM11" s="512" t="s">
        <v>129</v>
      </c>
      <c r="AN11" s="412"/>
      <c r="AO11" s="412"/>
      <c r="AP11" s="412"/>
      <c r="AQ11" s="412"/>
      <c r="AR11" s="412"/>
      <c r="AS11" s="412"/>
      <c r="AT11" s="413"/>
      <c r="AU11" s="513" t="s">
        <v>119</v>
      </c>
      <c r="AV11" s="514"/>
      <c r="AW11" s="514"/>
      <c r="AX11" s="514"/>
      <c r="AY11" s="469" t="s">
        <v>130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131</v>
      </c>
      <c r="CE11" s="415"/>
      <c r="CF11" s="415"/>
      <c r="CG11" s="415"/>
      <c r="CH11" s="415"/>
      <c r="CI11" s="415"/>
      <c r="CJ11" s="415"/>
      <c r="CK11" s="415"/>
      <c r="CL11" s="415"/>
      <c r="CM11" s="415"/>
      <c r="CN11" s="415"/>
      <c r="CO11" s="415"/>
      <c r="CP11" s="415"/>
      <c r="CQ11" s="415"/>
      <c r="CR11" s="415"/>
      <c r="CS11" s="496"/>
      <c r="CT11" s="558" t="s">
        <v>132</v>
      </c>
      <c r="CU11" s="559"/>
      <c r="CV11" s="559"/>
      <c r="CW11" s="559"/>
      <c r="CX11" s="559"/>
      <c r="CY11" s="559"/>
      <c r="CZ11" s="559"/>
      <c r="DA11" s="560"/>
      <c r="DB11" s="558" t="s">
        <v>133</v>
      </c>
      <c r="DC11" s="559"/>
      <c r="DD11" s="559"/>
      <c r="DE11" s="559"/>
      <c r="DF11" s="559"/>
      <c r="DG11" s="559"/>
      <c r="DH11" s="559"/>
      <c r="DI11" s="560"/>
    </row>
    <row r="12" spans="1:119" ht="18.75" customHeight="1" x14ac:dyDescent="0.2">
      <c r="A12" s="181"/>
      <c r="B12" s="561" t="s">
        <v>134</v>
      </c>
      <c r="C12" s="562"/>
      <c r="D12" s="562"/>
      <c r="E12" s="562"/>
      <c r="F12" s="562"/>
      <c r="G12" s="562"/>
      <c r="H12" s="562"/>
      <c r="I12" s="562"/>
      <c r="J12" s="562"/>
      <c r="K12" s="563"/>
      <c r="L12" s="570" t="s">
        <v>135</v>
      </c>
      <c r="M12" s="571"/>
      <c r="N12" s="571"/>
      <c r="O12" s="571"/>
      <c r="P12" s="571"/>
      <c r="Q12" s="572"/>
      <c r="R12" s="573">
        <v>58959</v>
      </c>
      <c r="S12" s="574"/>
      <c r="T12" s="574"/>
      <c r="U12" s="574"/>
      <c r="V12" s="575"/>
      <c r="W12" s="576" t="s">
        <v>1</v>
      </c>
      <c r="X12" s="514"/>
      <c r="Y12" s="514"/>
      <c r="Z12" s="514"/>
      <c r="AA12" s="514"/>
      <c r="AB12" s="577"/>
      <c r="AC12" s="578" t="s">
        <v>136</v>
      </c>
      <c r="AD12" s="579"/>
      <c r="AE12" s="579"/>
      <c r="AF12" s="579"/>
      <c r="AG12" s="580"/>
      <c r="AH12" s="578" t="s">
        <v>137</v>
      </c>
      <c r="AI12" s="579"/>
      <c r="AJ12" s="579"/>
      <c r="AK12" s="579"/>
      <c r="AL12" s="581"/>
      <c r="AM12" s="512" t="s">
        <v>138</v>
      </c>
      <c r="AN12" s="412"/>
      <c r="AO12" s="412"/>
      <c r="AP12" s="412"/>
      <c r="AQ12" s="412"/>
      <c r="AR12" s="412"/>
      <c r="AS12" s="412"/>
      <c r="AT12" s="413"/>
      <c r="AU12" s="513" t="s">
        <v>139</v>
      </c>
      <c r="AV12" s="514"/>
      <c r="AW12" s="514"/>
      <c r="AX12" s="514"/>
      <c r="AY12" s="469" t="s">
        <v>140</v>
      </c>
      <c r="AZ12" s="470"/>
      <c r="BA12" s="470"/>
      <c r="BB12" s="470"/>
      <c r="BC12" s="470"/>
      <c r="BD12" s="470"/>
      <c r="BE12" s="470"/>
      <c r="BF12" s="470"/>
      <c r="BG12" s="470"/>
      <c r="BH12" s="470"/>
      <c r="BI12" s="470"/>
      <c r="BJ12" s="470"/>
      <c r="BK12" s="470"/>
      <c r="BL12" s="470"/>
      <c r="BM12" s="471"/>
      <c r="BN12" s="455">
        <v>670000</v>
      </c>
      <c r="BO12" s="456"/>
      <c r="BP12" s="456"/>
      <c r="BQ12" s="456"/>
      <c r="BR12" s="456"/>
      <c r="BS12" s="456"/>
      <c r="BT12" s="456"/>
      <c r="BU12" s="457"/>
      <c r="BV12" s="455">
        <v>550000</v>
      </c>
      <c r="BW12" s="456"/>
      <c r="BX12" s="456"/>
      <c r="BY12" s="456"/>
      <c r="BZ12" s="456"/>
      <c r="CA12" s="456"/>
      <c r="CB12" s="456"/>
      <c r="CC12" s="457"/>
      <c r="CD12" s="495" t="s">
        <v>141</v>
      </c>
      <c r="CE12" s="415"/>
      <c r="CF12" s="415"/>
      <c r="CG12" s="415"/>
      <c r="CH12" s="415"/>
      <c r="CI12" s="415"/>
      <c r="CJ12" s="415"/>
      <c r="CK12" s="415"/>
      <c r="CL12" s="415"/>
      <c r="CM12" s="415"/>
      <c r="CN12" s="415"/>
      <c r="CO12" s="415"/>
      <c r="CP12" s="415"/>
      <c r="CQ12" s="415"/>
      <c r="CR12" s="415"/>
      <c r="CS12" s="496"/>
      <c r="CT12" s="558" t="s">
        <v>133</v>
      </c>
      <c r="CU12" s="559"/>
      <c r="CV12" s="559"/>
      <c r="CW12" s="559"/>
      <c r="CX12" s="559"/>
      <c r="CY12" s="559"/>
      <c r="CZ12" s="559"/>
      <c r="DA12" s="560"/>
      <c r="DB12" s="558" t="s">
        <v>142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143</v>
      </c>
      <c r="N13" s="540"/>
      <c r="O13" s="540"/>
      <c r="P13" s="540"/>
      <c r="Q13" s="541"/>
      <c r="R13" s="542">
        <v>58394</v>
      </c>
      <c r="S13" s="543"/>
      <c r="T13" s="543"/>
      <c r="U13" s="543"/>
      <c r="V13" s="544"/>
      <c r="W13" s="545" t="s">
        <v>144</v>
      </c>
      <c r="X13" s="441"/>
      <c r="Y13" s="441"/>
      <c r="Z13" s="441"/>
      <c r="AA13" s="441"/>
      <c r="AB13" s="442"/>
      <c r="AC13" s="408">
        <v>107</v>
      </c>
      <c r="AD13" s="409"/>
      <c r="AE13" s="409"/>
      <c r="AF13" s="409"/>
      <c r="AG13" s="410"/>
      <c r="AH13" s="408">
        <v>119</v>
      </c>
      <c r="AI13" s="409"/>
      <c r="AJ13" s="409"/>
      <c r="AK13" s="409"/>
      <c r="AL13" s="468"/>
      <c r="AM13" s="512" t="s">
        <v>145</v>
      </c>
      <c r="AN13" s="412"/>
      <c r="AO13" s="412"/>
      <c r="AP13" s="412"/>
      <c r="AQ13" s="412"/>
      <c r="AR13" s="412"/>
      <c r="AS13" s="412"/>
      <c r="AT13" s="413"/>
      <c r="AU13" s="513" t="s">
        <v>108</v>
      </c>
      <c r="AV13" s="514"/>
      <c r="AW13" s="514"/>
      <c r="AX13" s="514"/>
      <c r="AY13" s="469" t="s">
        <v>146</v>
      </c>
      <c r="AZ13" s="470"/>
      <c r="BA13" s="470"/>
      <c r="BB13" s="470"/>
      <c r="BC13" s="470"/>
      <c r="BD13" s="470"/>
      <c r="BE13" s="470"/>
      <c r="BF13" s="470"/>
      <c r="BG13" s="470"/>
      <c r="BH13" s="470"/>
      <c r="BI13" s="470"/>
      <c r="BJ13" s="470"/>
      <c r="BK13" s="470"/>
      <c r="BL13" s="470"/>
      <c r="BM13" s="471"/>
      <c r="BN13" s="455">
        <v>326157</v>
      </c>
      <c r="BO13" s="456"/>
      <c r="BP13" s="456"/>
      <c r="BQ13" s="456"/>
      <c r="BR13" s="456"/>
      <c r="BS13" s="456"/>
      <c r="BT13" s="456"/>
      <c r="BU13" s="457"/>
      <c r="BV13" s="455">
        <v>1136410</v>
      </c>
      <c r="BW13" s="456"/>
      <c r="BX13" s="456"/>
      <c r="BY13" s="456"/>
      <c r="BZ13" s="456"/>
      <c r="CA13" s="456"/>
      <c r="CB13" s="456"/>
      <c r="CC13" s="457"/>
      <c r="CD13" s="495" t="s">
        <v>147</v>
      </c>
      <c r="CE13" s="415"/>
      <c r="CF13" s="415"/>
      <c r="CG13" s="415"/>
      <c r="CH13" s="415"/>
      <c r="CI13" s="415"/>
      <c r="CJ13" s="415"/>
      <c r="CK13" s="415"/>
      <c r="CL13" s="415"/>
      <c r="CM13" s="415"/>
      <c r="CN13" s="415"/>
      <c r="CO13" s="415"/>
      <c r="CP13" s="415"/>
      <c r="CQ13" s="415"/>
      <c r="CR13" s="415"/>
      <c r="CS13" s="496"/>
      <c r="CT13" s="452">
        <v>6.6</v>
      </c>
      <c r="CU13" s="453"/>
      <c r="CV13" s="453"/>
      <c r="CW13" s="453"/>
      <c r="CX13" s="453"/>
      <c r="CY13" s="453"/>
      <c r="CZ13" s="453"/>
      <c r="DA13" s="454"/>
      <c r="DB13" s="452">
        <v>6.3</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148</v>
      </c>
      <c r="M14" s="582"/>
      <c r="N14" s="582"/>
      <c r="O14" s="582"/>
      <c r="P14" s="582"/>
      <c r="Q14" s="583"/>
      <c r="R14" s="542">
        <v>59391</v>
      </c>
      <c r="S14" s="543"/>
      <c r="T14" s="543"/>
      <c r="U14" s="543"/>
      <c r="V14" s="544"/>
      <c r="W14" s="546"/>
      <c r="X14" s="444"/>
      <c r="Y14" s="444"/>
      <c r="Z14" s="444"/>
      <c r="AA14" s="444"/>
      <c r="AB14" s="445"/>
      <c r="AC14" s="535">
        <v>0.4</v>
      </c>
      <c r="AD14" s="536"/>
      <c r="AE14" s="536"/>
      <c r="AF14" s="536"/>
      <c r="AG14" s="537"/>
      <c r="AH14" s="535">
        <v>0.5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149</v>
      </c>
      <c r="CE14" s="493"/>
      <c r="CF14" s="493"/>
      <c r="CG14" s="493"/>
      <c r="CH14" s="493"/>
      <c r="CI14" s="493"/>
      <c r="CJ14" s="493"/>
      <c r="CK14" s="493"/>
      <c r="CL14" s="493"/>
      <c r="CM14" s="493"/>
      <c r="CN14" s="493"/>
      <c r="CO14" s="493"/>
      <c r="CP14" s="493"/>
      <c r="CQ14" s="493"/>
      <c r="CR14" s="493"/>
      <c r="CS14" s="494"/>
      <c r="CT14" s="552" t="s">
        <v>150</v>
      </c>
      <c r="CU14" s="553"/>
      <c r="CV14" s="553"/>
      <c r="CW14" s="553"/>
      <c r="CX14" s="553"/>
      <c r="CY14" s="553"/>
      <c r="CZ14" s="553"/>
      <c r="DA14" s="554"/>
      <c r="DB14" s="552">
        <v>11.7</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151</v>
      </c>
      <c r="N15" s="540"/>
      <c r="O15" s="540"/>
      <c r="P15" s="540"/>
      <c r="Q15" s="541"/>
      <c r="R15" s="542">
        <v>58857</v>
      </c>
      <c r="S15" s="543"/>
      <c r="T15" s="543"/>
      <c r="U15" s="543"/>
      <c r="V15" s="544"/>
      <c r="W15" s="545" t="s">
        <v>152</v>
      </c>
      <c r="X15" s="441"/>
      <c r="Y15" s="441"/>
      <c r="Z15" s="441"/>
      <c r="AA15" s="441"/>
      <c r="AB15" s="442"/>
      <c r="AC15" s="408">
        <v>3449</v>
      </c>
      <c r="AD15" s="409"/>
      <c r="AE15" s="409"/>
      <c r="AF15" s="409"/>
      <c r="AG15" s="410"/>
      <c r="AH15" s="408">
        <v>3762</v>
      </c>
      <c r="AI15" s="409"/>
      <c r="AJ15" s="409"/>
      <c r="AK15" s="409"/>
      <c r="AL15" s="468"/>
      <c r="AM15" s="512"/>
      <c r="AN15" s="412"/>
      <c r="AO15" s="412"/>
      <c r="AP15" s="412"/>
      <c r="AQ15" s="412"/>
      <c r="AR15" s="412"/>
      <c r="AS15" s="412"/>
      <c r="AT15" s="413"/>
      <c r="AU15" s="513"/>
      <c r="AV15" s="514"/>
      <c r="AW15" s="514"/>
      <c r="AX15" s="514"/>
      <c r="AY15" s="481" t="s">
        <v>153</v>
      </c>
      <c r="AZ15" s="482"/>
      <c r="BA15" s="482"/>
      <c r="BB15" s="482"/>
      <c r="BC15" s="482"/>
      <c r="BD15" s="482"/>
      <c r="BE15" s="482"/>
      <c r="BF15" s="482"/>
      <c r="BG15" s="482"/>
      <c r="BH15" s="482"/>
      <c r="BI15" s="482"/>
      <c r="BJ15" s="482"/>
      <c r="BK15" s="482"/>
      <c r="BL15" s="482"/>
      <c r="BM15" s="483"/>
      <c r="BN15" s="484">
        <v>8158298</v>
      </c>
      <c r="BO15" s="485"/>
      <c r="BP15" s="485"/>
      <c r="BQ15" s="485"/>
      <c r="BR15" s="485"/>
      <c r="BS15" s="485"/>
      <c r="BT15" s="485"/>
      <c r="BU15" s="486"/>
      <c r="BV15" s="484">
        <v>7763415</v>
      </c>
      <c r="BW15" s="485"/>
      <c r="BX15" s="485"/>
      <c r="BY15" s="485"/>
      <c r="BZ15" s="485"/>
      <c r="CA15" s="485"/>
      <c r="CB15" s="485"/>
      <c r="CC15" s="486"/>
      <c r="CD15" s="555" t="s">
        <v>154</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155</v>
      </c>
      <c r="M16" s="530"/>
      <c r="N16" s="530"/>
      <c r="O16" s="530"/>
      <c r="P16" s="530"/>
      <c r="Q16" s="531"/>
      <c r="R16" s="532" t="s">
        <v>156</v>
      </c>
      <c r="S16" s="533"/>
      <c r="T16" s="533"/>
      <c r="U16" s="533"/>
      <c r="V16" s="534"/>
      <c r="W16" s="546"/>
      <c r="X16" s="444"/>
      <c r="Y16" s="444"/>
      <c r="Z16" s="444"/>
      <c r="AA16" s="444"/>
      <c r="AB16" s="445"/>
      <c r="AC16" s="535">
        <v>14.2</v>
      </c>
      <c r="AD16" s="536"/>
      <c r="AE16" s="536"/>
      <c r="AF16" s="536"/>
      <c r="AG16" s="537"/>
      <c r="AH16" s="535">
        <v>15.8</v>
      </c>
      <c r="AI16" s="536"/>
      <c r="AJ16" s="536"/>
      <c r="AK16" s="536"/>
      <c r="AL16" s="538"/>
      <c r="AM16" s="512"/>
      <c r="AN16" s="412"/>
      <c r="AO16" s="412"/>
      <c r="AP16" s="412"/>
      <c r="AQ16" s="412"/>
      <c r="AR16" s="412"/>
      <c r="AS16" s="412"/>
      <c r="AT16" s="413"/>
      <c r="AU16" s="513"/>
      <c r="AV16" s="514"/>
      <c r="AW16" s="514"/>
      <c r="AX16" s="514"/>
      <c r="AY16" s="469" t="s">
        <v>157</v>
      </c>
      <c r="AZ16" s="470"/>
      <c r="BA16" s="470"/>
      <c r="BB16" s="470"/>
      <c r="BC16" s="470"/>
      <c r="BD16" s="470"/>
      <c r="BE16" s="470"/>
      <c r="BF16" s="470"/>
      <c r="BG16" s="470"/>
      <c r="BH16" s="470"/>
      <c r="BI16" s="470"/>
      <c r="BJ16" s="470"/>
      <c r="BK16" s="470"/>
      <c r="BL16" s="470"/>
      <c r="BM16" s="471"/>
      <c r="BN16" s="455">
        <v>10252543</v>
      </c>
      <c r="BO16" s="456"/>
      <c r="BP16" s="456"/>
      <c r="BQ16" s="456"/>
      <c r="BR16" s="456"/>
      <c r="BS16" s="456"/>
      <c r="BT16" s="456"/>
      <c r="BU16" s="457"/>
      <c r="BV16" s="455">
        <v>9768550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158</v>
      </c>
      <c r="N17" s="549"/>
      <c r="O17" s="549"/>
      <c r="P17" s="549"/>
      <c r="Q17" s="550"/>
      <c r="R17" s="532" t="s">
        <v>159</v>
      </c>
      <c r="S17" s="533"/>
      <c r="T17" s="533"/>
      <c r="U17" s="533"/>
      <c r="V17" s="534"/>
      <c r="W17" s="545" t="s">
        <v>160</v>
      </c>
      <c r="X17" s="441"/>
      <c r="Y17" s="441"/>
      <c r="Z17" s="441"/>
      <c r="AA17" s="441"/>
      <c r="AB17" s="442"/>
      <c r="AC17" s="408">
        <v>20696</v>
      </c>
      <c r="AD17" s="409"/>
      <c r="AE17" s="409"/>
      <c r="AF17" s="409"/>
      <c r="AG17" s="410"/>
      <c r="AH17" s="408">
        <v>19856</v>
      </c>
      <c r="AI17" s="409"/>
      <c r="AJ17" s="409"/>
      <c r="AK17" s="409"/>
      <c r="AL17" s="468"/>
      <c r="AM17" s="512"/>
      <c r="AN17" s="412"/>
      <c r="AO17" s="412"/>
      <c r="AP17" s="412"/>
      <c r="AQ17" s="412"/>
      <c r="AR17" s="412"/>
      <c r="AS17" s="412"/>
      <c r="AT17" s="413"/>
      <c r="AU17" s="513"/>
      <c r="AV17" s="514"/>
      <c r="AW17" s="514"/>
      <c r="AX17" s="514"/>
      <c r="AY17" s="469" t="s">
        <v>161</v>
      </c>
      <c r="AZ17" s="470"/>
      <c r="BA17" s="470"/>
      <c r="BB17" s="470"/>
      <c r="BC17" s="470"/>
      <c r="BD17" s="470"/>
      <c r="BE17" s="470"/>
      <c r="BF17" s="470"/>
      <c r="BG17" s="470"/>
      <c r="BH17" s="470"/>
      <c r="BI17" s="470"/>
      <c r="BJ17" s="470"/>
      <c r="BK17" s="470"/>
      <c r="BL17" s="470"/>
      <c r="BM17" s="471"/>
      <c r="BN17" s="455">
        <v>10579631</v>
      </c>
      <c r="BO17" s="456"/>
      <c r="BP17" s="456"/>
      <c r="BQ17" s="456"/>
      <c r="BR17" s="456"/>
      <c r="BS17" s="456"/>
      <c r="BT17" s="456"/>
      <c r="BU17" s="457"/>
      <c r="BV17" s="455">
        <v>10067036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162</v>
      </c>
      <c r="C18" s="506"/>
      <c r="D18" s="506"/>
      <c r="E18" s="507"/>
      <c r="F18" s="507"/>
      <c r="G18" s="507"/>
      <c r="H18" s="507"/>
      <c r="I18" s="507"/>
      <c r="J18" s="507"/>
      <c r="K18" s="507"/>
      <c r="L18" s="508">
        <v>17.28</v>
      </c>
      <c r="M18" s="508"/>
      <c r="N18" s="508"/>
      <c r="O18" s="508"/>
      <c r="P18" s="508"/>
      <c r="Q18" s="508"/>
      <c r="R18" s="509"/>
      <c r="S18" s="509"/>
      <c r="T18" s="509"/>
      <c r="U18" s="509"/>
      <c r="V18" s="510"/>
      <c r="W18" s="526"/>
      <c r="X18" s="527"/>
      <c r="Y18" s="527"/>
      <c r="Z18" s="527"/>
      <c r="AA18" s="527"/>
      <c r="AB18" s="551"/>
      <c r="AC18" s="425">
        <v>85.3</v>
      </c>
      <c r="AD18" s="426"/>
      <c r="AE18" s="426"/>
      <c r="AF18" s="426"/>
      <c r="AG18" s="511"/>
      <c r="AH18" s="425">
        <v>83.6</v>
      </c>
      <c r="AI18" s="426"/>
      <c r="AJ18" s="426"/>
      <c r="AK18" s="426"/>
      <c r="AL18" s="427"/>
      <c r="AM18" s="512"/>
      <c r="AN18" s="412"/>
      <c r="AO18" s="412"/>
      <c r="AP18" s="412"/>
      <c r="AQ18" s="412"/>
      <c r="AR18" s="412"/>
      <c r="AS18" s="412"/>
      <c r="AT18" s="413"/>
      <c r="AU18" s="513"/>
      <c r="AV18" s="514"/>
      <c r="AW18" s="514"/>
      <c r="AX18" s="514"/>
      <c r="AY18" s="469" t="s">
        <v>163</v>
      </c>
      <c r="AZ18" s="470"/>
      <c r="BA18" s="470"/>
      <c r="BB18" s="470"/>
      <c r="BC18" s="470"/>
      <c r="BD18" s="470"/>
      <c r="BE18" s="470"/>
      <c r="BF18" s="470"/>
      <c r="BG18" s="470"/>
      <c r="BH18" s="470"/>
      <c r="BI18" s="470"/>
      <c r="BJ18" s="470"/>
      <c r="BK18" s="470"/>
      <c r="BL18" s="470"/>
      <c r="BM18" s="471"/>
      <c r="BN18" s="455">
        <v>12670914</v>
      </c>
      <c r="BO18" s="456"/>
      <c r="BP18" s="456"/>
      <c r="BQ18" s="456"/>
      <c r="BR18" s="456"/>
      <c r="BS18" s="456"/>
      <c r="BT18" s="456"/>
      <c r="BU18" s="457"/>
      <c r="BV18" s="455">
        <v>11862582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164</v>
      </c>
      <c r="C19" s="506"/>
      <c r="D19" s="506"/>
      <c r="E19" s="507"/>
      <c r="F19" s="507"/>
      <c r="G19" s="507"/>
      <c r="H19" s="507"/>
      <c r="I19" s="507"/>
      <c r="J19" s="507"/>
      <c r="K19" s="507"/>
      <c r="L19" s="515">
        <v>3302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165</v>
      </c>
      <c r="AZ19" s="470"/>
      <c r="BA19" s="470"/>
      <c r="BB19" s="470"/>
      <c r="BC19" s="470"/>
      <c r="BD19" s="470"/>
      <c r="BE19" s="470"/>
      <c r="BF19" s="470"/>
      <c r="BG19" s="470"/>
      <c r="BH19" s="470"/>
      <c r="BI19" s="470"/>
      <c r="BJ19" s="470"/>
      <c r="BK19" s="470"/>
      <c r="BL19" s="470"/>
      <c r="BM19" s="471"/>
      <c r="BN19" s="455">
        <v>18196350</v>
      </c>
      <c r="BO19" s="456"/>
      <c r="BP19" s="456"/>
      <c r="BQ19" s="456"/>
      <c r="BR19" s="456"/>
      <c r="BS19" s="456"/>
      <c r="BT19" s="456"/>
      <c r="BU19" s="457"/>
      <c r="BV19" s="455">
        <v>17787475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166</v>
      </c>
      <c r="C20" s="506"/>
      <c r="D20" s="506"/>
      <c r="E20" s="507"/>
      <c r="F20" s="507"/>
      <c r="G20" s="507"/>
      <c r="H20" s="507"/>
      <c r="I20" s="507"/>
      <c r="J20" s="507"/>
      <c r="K20" s="507"/>
      <c r="L20" s="515">
        <v>24869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167</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168</v>
      </c>
      <c r="C22" s="432"/>
      <c r="D22" s="433"/>
      <c r="E22" s="440" t="s">
        <v>1</v>
      </c>
      <c r="F22" s="441"/>
      <c r="G22" s="441"/>
      <c r="H22" s="441"/>
      <c r="I22" s="441"/>
      <c r="J22" s="441"/>
      <c r="K22" s="442"/>
      <c r="L22" s="440" t="s">
        <v>169</v>
      </c>
      <c r="M22" s="441"/>
      <c r="N22" s="441"/>
      <c r="O22" s="441"/>
      <c r="P22" s="442"/>
      <c r="Q22" s="446" t="s">
        <v>170</v>
      </c>
      <c r="R22" s="447"/>
      <c r="S22" s="447"/>
      <c r="T22" s="447"/>
      <c r="U22" s="447"/>
      <c r="V22" s="448"/>
      <c r="W22" s="497" t="s">
        <v>171</v>
      </c>
      <c r="X22" s="432"/>
      <c r="Y22" s="433"/>
      <c r="Z22" s="440" t="s">
        <v>1</v>
      </c>
      <c r="AA22" s="441"/>
      <c r="AB22" s="441"/>
      <c r="AC22" s="441"/>
      <c r="AD22" s="441"/>
      <c r="AE22" s="441"/>
      <c r="AF22" s="441"/>
      <c r="AG22" s="442"/>
      <c r="AH22" s="458" t="s">
        <v>172</v>
      </c>
      <c r="AI22" s="441"/>
      <c r="AJ22" s="441"/>
      <c r="AK22" s="441"/>
      <c r="AL22" s="442"/>
      <c r="AM22" s="458" t="s">
        <v>173</v>
      </c>
      <c r="AN22" s="459"/>
      <c r="AO22" s="459"/>
      <c r="AP22" s="459"/>
      <c r="AQ22" s="459"/>
      <c r="AR22" s="460"/>
      <c r="AS22" s="446" t="s">
        <v>170</v>
      </c>
      <c r="AT22" s="447"/>
      <c r="AU22" s="447"/>
      <c r="AV22" s="447"/>
      <c r="AW22" s="447"/>
      <c r="AX22" s="464"/>
      <c r="AY22" s="481" t="s">
        <v>174</v>
      </c>
      <c r="AZ22" s="482"/>
      <c r="BA22" s="482"/>
      <c r="BB22" s="482"/>
      <c r="BC22" s="482"/>
      <c r="BD22" s="482"/>
      <c r="BE22" s="482"/>
      <c r="BF22" s="482"/>
      <c r="BG22" s="482"/>
      <c r="BH22" s="482"/>
      <c r="BI22" s="482"/>
      <c r="BJ22" s="482"/>
      <c r="BK22" s="482"/>
      <c r="BL22" s="482"/>
      <c r="BM22" s="483"/>
      <c r="BN22" s="484">
        <v>16408906</v>
      </c>
      <c r="BO22" s="485"/>
      <c r="BP22" s="485"/>
      <c r="BQ22" s="485"/>
      <c r="BR22" s="485"/>
      <c r="BS22" s="485"/>
      <c r="BT22" s="485"/>
      <c r="BU22" s="486"/>
      <c r="BV22" s="484">
        <v>17375160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175</v>
      </c>
      <c r="AZ23" s="470"/>
      <c r="BA23" s="470"/>
      <c r="BB23" s="470"/>
      <c r="BC23" s="470"/>
      <c r="BD23" s="470"/>
      <c r="BE23" s="470"/>
      <c r="BF23" s="470"/>
      <c r="BG23" s="470"/>
      <c r="BH23" s="470"/>
      <c r="BI23" s="470"/>
      <c r="BJ23" s="470"/>
      <c r="BK23" s="470"/>
      <c r="BL23" s="470"/>
      <c r="BM23" s="471"/>
      <c r="BN23" s="455">
        <v>14047546</v>
      </c>
      <c r="BO23" s="456"/>
      <c r="BP23" s="456"/>
      <c r="BQ23" s="456"/>
      <c r="BR23" s="456"/>
      <c r="BS23" s="456"/>
      <c r="BT23" s="456"/>
      <c r="BU23" s="457"/>
      <c r="BV23" s="455">
        <v>15040129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176</v>
      </c>
      <c r="F24" s="412"/>
      <c r="G24" s="412"/>
      <c r="H24" s="412"/>
      <c r="I24" s="412"/>
      <c r="J24" s="412"/>
      <c r="K24" s="413"/>
      <c r="L24" s="408">
        <v>1</v>
      </c>
      <c r="M24" s="409"/>
      <c r="N24" s="409"/>
      <c r="O24" s="409"/>
      <c r="P24" s="410"/>
      <c r="Q24" s="408">
        <v>4550</v>
      </c>
      <c r="R24" s="409"/>
      <c r="S24" s="409"/>
      <c r="T24" s="409"/>
      <c r="U24" s="409"/>
      <c r="V24" s="410"/>
      <c r="W24" s="498"/>
      <c r="X24" s="435"/>
      <c r="Y24" s="436"/>
      <c r="Z24" s="411" t="s">
        <v>177</v>
      </c>
      <c r="AA24" s="412"/>
      <c r="AB24" s="412"/>
      <c r="AC24" s="412"/>
      <c r="AD24" s="412"/>
      <c r="AE24" s="412"/>
      <c r="AF24" s="412"/>
      <c r="AG24" s="413"/>
      <c r="AH24" s="408">
        <v>419</v>
      </c>
      <c r="AI24" s="409"/>
      <c r="AJ24" s="409"/>
      <c r="AK24" s="409"/>
      <c r="AL24" s="410"/>
      <c r="AM24" s="408">
        <v>1312727</v>
      </c>
      <c r="AN24" s="409"/>
      <c r="AO24" s="409"/>
      <c r="AP24" s="409"/>
      <c r="AQ24" s="409"/>
      <c r="AR24" s="410"/>
      <c r="AS24" s="408">
        <v>3133</v>
      </c>
      <c r="AT24" s="409"/>
      <c r="AU24" s="409"/>
      <c r="AV24" s="409"/>
      <c r="AW24" s="409"/>
      <c r="AX24" s="468"/>
      <c r="AY24" s="428" t="s">
        <v>178</v>
      </c>
      <c r="AZ24" s="429"/>
      <c r="BA24" s="429"/>
      <c r="BB24" s="429"/>
      <c r="BC24" s="429"/>
      <c r="BD24" s="429"/>
      <c r="BE24" s="429"/>
      <c r="BF24" s="429"/>
      <c r="BG24" s="429"/>
      <c r="BH24" s="429"/>
      <c r="BI24" s="429"/>
      <c r="BJ24" s="429"/>
      <c r="BK24" s="429"/>
      <c r="BL24" s="429"/>
      <c r="BM24" s="430"/>
      <c r="BN24" s="455">
        <v>6739583</v>
      </c>
      <c r="BO24" s="456"/>
      <c r="BP24" s="456"/>
      <c r="BQ24" s="456"/>
      <c r="BR24" s="456"/>
      <c r="BS24" s="456"/>
      <c r="BT24" s="456"/>
      <c r="BU24" s="457"/>
      <c r="BV24" s="455">
        <v>7200739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179</v>
      </c>
      <c r="F25" s="412"/>
      <c r="G25" s="412"/>
      <c r="H25" s="412"/>
      <c r="I25" s="412"/>
      <c r="J25" s="412"/>
      <c r="K25" s="413"/>
      <c r="L25" s="408">
        <v>1</v>
      </c>
      <c r="M25" s="409"/>
      <c r="N25" s="409"/>
      <c r="O25" s="409"/>
      <c r="P25" s="410"/>
      <c r="Q25" s="408">
        <v>7550</v>
      </c>
      <c r="R25" s="409"/>
      <c r="S25" s="409"/>
      <c r="T25" s="409"/>
      <c r="U25" s="409"/>
      <c r="V25" s="410"/>
      <c r="W25" s="498"/>
      <c r="X25" s="435"/>
      <c r="Y25" s="436"/>
      <c r="Z25" s="411" t="s">
        <v>180</v>
      </c>
      <c r="AA25" s="412"/>
      <c r="AB25" s="412"/>
      <c r="AC25" s="412"/>
      <c r="AD25" s="412"/>
      <c r="AE25" s="412"/>
      <c r="AF25" s="412"/>
      <c r="AG25" s="413"/>
      <c r="AH25" s="408">
        <v>88</v>
      </c>
      <c r="AI25" s="409"/>
      <c r="AJ25" s="409"/>
      <c r="AK25" s="409"/>
      <c r="AL25" s="410"/>
      <c r="AM25" s="408">
        <v>266552</v>
      </c>
      <c r="AN25" s="409"/>
      <c r="AO25" s="409"/>
      <c r="AP25" s="409"/>
      <c r="AQ25" s="409"/>
      <c r="AR25" s="410"/>
      <c r="AS25" s="408">
        <v>3029</v>
      </c>
      <c r="AT25" s="409"/>
      <c r="AU25" s="409"/>
      <c r="AV25" s="409"/>
      <c r="AW25" s="409"/>
      <c r="AX25" s="468"/>
      <c r="AY25" s="481" t="s">
        <v>181</v>
      </c>
      <c r="AZ25" s="482"/>
      <c r="BA25" s="482"/>
      <c r="BB25" s="482"/>
      <c r="BC25" s="482"/>
      <c r="BD25" s="482"/>
      <c r="BE25" s="482"/>
      <c r="BF25" s="482"/>
      <c r="BG25" s="482"/>
      <c r="BH25" s="482"/>
      <c r="BI25" s="482"/>
      <c r="BJ25" s="482"/>
      <c r="BK25" s="482"/>
      <c r="BL25" s="482"/>
      <c r="BM25" s="483"/>
      <c r="BN25" s="484">
        <v>1355740</v>
      </c>
      <c r="BO25" s="485"/>
      <c r="BP25" s="485"/>
      <c r="BQ25" s="485"/>
      <c r="BR25" s="485"/>
      <c r="BS25" s="485"/>
      <c r="BT25" s="485"/>
      <c r="BU25" s="486"/>
      <c r="BV25" s="484">
        <v>1687233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182</v>
      </c>
      <c r="F26" s="412"/>
      <c r="G26" s="412"/>
      <c r="H26" s="412"/>
      <c r="I26" s="412"/>
      <c r="J26" s="412"/>
      <c r="K26" s="413"/>
      <c r="L26" s="408">
        <v>1</v>
      </c>
      <c r="M26" s="409"/>
      <c r="N26" s="409"/>
      <c r="O26" s="409"/>
      <c r="P26" s="410"/>
      <c r="Q26" s="408">
        <v>6730</v>
      </c>
      <c r="R26" s="409"/>
      <c r="S26" s="409"/>
      <c r="T26" s="409"/>
      <c r="U26" s="409"/>
      <c r="V26" s="410"/>
      <c r="W26" s="498"/>
      <c r="X26" s="435"/>
      <c r="Y26" s="436"/>
      <c r="Z26" s="411" t="s">
        <v>183</v>
      </c>
      <c r="AA26" s="466"/>
      <c r="AB26" s="466"/>
      <c r="AC26" s="466"/>
      <c r="AD26" s="466"/>
      <c r="AE26" s="466"/>
      <c r="AF26" s="466"/>
      <c r="AG26" s="467"/>
      <c r="AH26" s="408">
        <v>52</v>
      </c>
      <c r="AI26" s="409"/>
      <c r="AJ26" s="409"/>
      <c r="AK26" s="409"/>
      <c r="AL26" s="410"/>
      <c r="AM26" s="408">
        <v>176332</v>
      </c>
      <c r="AN26" s="409"/>
      <c r="AO26" s="409"/>
      <c r="AP26" s="409"/>
      <c r="AQ26" s="409"/>
      <c r="AR26" s="410"/>
      <c r="AS26" s="408">
        <v>3391</v>
      </c>
      <c r="AT26" s="409"/>
      <c r="AU26" s="409"/>
      <c r="AV26" s="409"/>
      <c r="AW26" s="409"/>
      <c r="AX26" s="468"/>
      <c r="AY26" s="495" t="s">
        <v>184</v>
      </c>
      <c r="AZ26" s="415"/>
      <c r="BA26" s="415"/>
      <c r="BB26" s="415"/>
      <c r="BC26" s="415"/>
      <c r="BD26" s="415"/>
      <c r="BE26" s="415"/>
      <c r="BF26" s="415"/>
      <c r="BG26" s="415"/>
      <c r="BH26" s="415"/>
      <c r="BI26" s="415"/>
      <c r="BJ26" s="415"/>
      <c r="BK26" s="415"/>
      <c r="BL26" s="415"/>
      <c r="BM26" s="496"/>
      <c r="BN26" s="455" t="s">
        <v>150</v>
      </c>
      <c r="BO26" s="456"/>
      <c r="BP26" s="456"/>
      <c r="BQ26" s="456"/>
      <c r="BR26" s="456"/>
      <c r="BS26" s="456"/>
      <c r="BT26" s="456"/>
      <c r="BU26" s="457"/>
      <c r="BV26" s="455" t="s">
        <v>150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185</v>
      </c>
      <c r="F27" s="412"/>
      <c r="G27" s="412"/>
      <c r="H27" s="412"/>
      <c r="I27" s="412"/>
      <c r="J27" s="412"/>
      <c r="K27" s="413"/>
      <c r="L27" s="408">
        <v>1</v>
      </c>
      <c r="M27" s="409"/>
      <c r="N27" s="409"/>
      <c r="O27" s="409"/>
      <c r="P27" s="410"/>
      <c r="Q27" s="408">
        <v>5420</v>
      </c>
      <c r="R27" s="409"/>
      <c r="S27" s="409"/>
      <c r="T27" s="409"/>
      <c r="U27" s="409"/>
      <c r="V27" s="410"/>
      <c r="W27" s="498"/>
      <c r="X27" s="435"/>
      <c r="Y27" s="436"/>
      <c r="Z27" s="411" t="s">
        <v>186</v>
      </c>
      <c r="AA27" s="412"/>
      <c r="AB27" s="412"/>
      <c r="AC27" s="412"/>
      <c r="AD27" s="412"/>
      <c r="AE27" s="412"/>
      <c r="AF27" s="412"/>
      <c r="AG27" s="413"/>
      <c r="AH27" s="408">
        <v>4</v>
      </c>
      <c r="AI27" s="409"/>
      <c r="AJ27" s="409"/>
      <c r="AK27" s="409"/>
      <c r="AL27" s="410"/>
      <c r="AM27" s="408">
        <v>15660</v>
      </c>
      <c r="AN27" s="409"/>
      <c r="AO27" s="409"/>
      <c r="AP27" s="409"/>
      <c r="AQ27" s="409"/>
      <c r="AR27" s="410"/>
      <c r="AS27" s="408">
        <v>3915</v>
      </c>
      <c r="AT27" s="409"/>
      <c r="AU27" s="409"/>
      <c r="AV27" s="409"/>
      <c r="AW27" s="409"/>
      <c r="AX27" s="468"/>
      <c r="AY27" s="492" t="s">
        <v>187</v>
      </c>
      <c r="AZ27" s="493"/>
      <c r="BA27" s="493"/>
      <c r="BB27" s="493"/>
      <c r="BC27" s="493"/>
      <c r="BD27" s="493"/>
      <c r="BE27" s="493"/>
      <c r="BF27" s="493"/>
      <c r="BG27" s="493"/>
      <c r="BH27" s="493"/>
      <c r="BI27" s="493"/>
      <c r="BJ27" s="493"/>
      <c r="BK27" s="493"/>
      <c r="BL27" s="493"/>
      <c r="BM27" s="494"/>
      <c r="BN27" s="489" t="s">
        <v>188</v>
      </c>
      <c r="BO27" s="490"/>
      <c r="BP27" s="490"/>
      <c r="BQ27" s="490"/>
      <c r="BR27" s="490"/>
      <c r="BS27" s="490"/>
      <c r="BT27" s="490"/>
      <c r="BU27" s="491"/>
      <c r="BV27" s="489" t="s">
        <v>188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189</v>
      </c>
      <c r="F28" s="412"/>
      <c r="G28" s="412"/>
      <c r="H28" s="412"/>
      <c r="I28" s="412"/>
      <c r="J28" s="412"/>
      <c r="K28" s="413"/>
      <c r="L28" s="408">
        <v>1</v>
      </c>
      <c r="M28" s="409"/>
      <c r="N28" s="409"/>
      <c r="O28" s="409"/>
      <c r="P28" s="410"/>
      <c r="Q28" s="408">
        <v>4820</v>
      </c>
      <c r="R28" s="409"/>
      <c r="S28" s="409"/>
      <c r="T28" s="409"/>
      <c r="U28" s="409"/>
      <c r="V28" s="410"/>
      <c r="W28" s="498"/>
      <c r="X28" s="435"/>
      <c r="Y28" s="436"/>
      <c r="Z28" s="411" t="s">
        <v>190</v>
      </c>
      <c r="AA28" s="412"/>
      <c r="AB28" s="412"/>
      <c r="AC28" s="412"/>
      <c r="AD28" s="412"/>
      <c r="AE28" s="412"/>
      <c r="AF28" s="412"/>
      <c r="AG28" s="413"/>
      <c r="AH28" s="408" t="s">
        <v>191</v>
      </c>
      <c r="AI28" s="409"/>
      <c r="AJ28" s="409"/>
      <c r="AK28" s="409"/>
      <c r="AL28" s="410"/>
      <c r="AM28" s="408" t="s">
        <v>150</v>
      </c>
      <c r="AN28" s="409"/>
      <c r="AO28" s="409"/>
      <c r="AP28" s="409"/>
      <c r="AQ28" s="409"/>
      <c r="AR28" s="410"/>
      <c r="AS28" s="408" t="s">
        <v>188</v>
      </c>
      <c r="AT28" s="409"/>
      <c r="AU28" s="409"/>
      <c r="AV28" s="409"/>
      <c r="AW28" s="409"/>
      <c r="AX28" s="468"/>
      <c r="AY28" s="472" t="s">
        <v>192</v>
      </c>
      <c r="AZ28" s="473"/>
      <c r="BA28" s="473"/>
      <c r="BB28" s="474"/>
      <c r="BC28" s="481" t="s">
        <v>50</v>
      </c>
      <c r="BD28" s="482"/>
      <c r="BE28" s="482"/>
      <c r="BF28" s="482"/>
      <c r="BG28" s="482"/>
      <c r="BH28" s="482"/>
      <c r="BI28" s="482"/>
      <c r="BJ28" s="482"/>
      <c r="BK28" s="482"/>
      <c r="BL28" s="482"/>
      <c r="BM28" s="483"/>
      <c r="BN28" s="484">
        <v>3038179</v>
      </c>
      <c r="BO28" s="485"/>
      <c r="BP28" s="485"/>
      <c r="BQ28" s="485"/>
      <c r="BR28" s="485"/>
      <c r="BS28" s="485"/>
      <c r="BT28" s="485"/>
      <c r="BU28" s="486"/>
      <c r="BV28" s="484">
        <v>2370631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193</v>
      </c>
      <c r="F29" s="412"/>
      <c r="G29" s="412"/>
      <c r="H29" s="412"/>
      <c r="I29" s="412"/>
      <c r="J29" s="412"/>
      <c r="K29" s="413"/>
      <c r="L29" s="408">
        <v>15</v>
      </c>
      <c r="M29" s="409"/>
      <c r="N29" s="409"/>
      <c r="O29" s="409"/>
      <c r="P29" s="410"/>
      <c r="Q29" s="408">
        <v>4390</v>
      </c>
      <c r="R29" s="409"/>
      <c r="S29" s="409"/>
      <c r="T29" s="409"/>
      <c r="U29" s="409"/>
      <c r="V29" s="410"/>
      <c r="W29" s="499"/>
      <c r="X29" s="500"/>
      <c r="Y29" s="501"/>
      <c r="Z29" s="411" t="s">
        <v>194</v>
      </c>
      <c r="AA29" s="412"/>
      <c r="AB29" s="412"/>
      <c r="AC29" s="412"/>
      <c r="AD29" s="412"/>
      <c r="AE29" s="412"/>
      <c r="AF29" s="412"/>
      <c r="AG29" s="413"/>
      <c r="AH29" s="408">
        <v>423</v>
      </c>
      <c r="AI29" s="409"/>
      <c r="AJ29" s="409"/>
      <c r="AK29" s="409"/>
      <c r="AL29" s="410"/>
      <c r="AM29" s="408">
        <v>1328387</v>
      </c>
      <c r="AN29" s="409"/>
      <c r="AO29" s="409"/>
      <c r="AP29" s="409"/>
      <c r="AQ29" s="409"/>
      <c r="AR29" s="410"/>
      <c r="AS29" s="408">
        <v>3140</v>
      </c>
      <c r="AT29" s="409"/>
      <c r="AU29" s="409"/>
      <c r="AV29" s="409"/>
      <c r="AW29" s="409"/>
      <c r="AX29" s="468"/>
      <c r="AY29" s="475"/>
      <c r="AZ29" s="476"/>
      <c r="BA29" s="476"/>
      <c r="BB29" s="477"/>
      <c r="BC29" s="469" t="s">
        <v>195</v>
      </c>
      <c r="BD29" s="470"/>
      <c r="BE29" s="470"/>
      <c r="BF29" s="470"/>
      <c r="BG29" s="470"/>
      <c r="BH29" s="470"/>
      <c r="BI29" s="470"/>
      <c r="BJ29" s="470"/>
      <c r="BK29" s="470"/>
      <c r="BL29" s="470"/>
      <c r="BM29" s="471"/>
      <c r="BN29" s="455" t="s">
        <v>150</v>
      </c>
      <c r="BO29" s="456"/>
      <c r="BP29" s="456"/>
      <c r="BQ29" s="456"/>
      <c r="BR29" s="456"/>
      <c r="BS29" s="456"/>
      <c r="BT29" s="456"/>
      <c r="BU29" s="457"/>
      <c r="BV29" s="455" t="s">
        <v>150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196</v>
      </c>
      <c r="X30" s="423"/>
      <c r="Y30" s="423"/>
      <c r="Z30" s="423"/>
      <c r="AA30" s="423"/>
      <c r="AB30" s="423"/>
      <c r="AC30" s="423"/>
      <c r="AD30" s="423"/>
      <c r="AE30" s="423"/>
      <c r="AF30" s="423"/>
      <c r="AG30" s="424"/>
      <c r="AH30" s="425">
        <v>97.9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2292960</v>
      </c>
      <c r="BO30" s="490"/>
      <c r="BP30" s="490"/>
      <c r="BQ30" s="490"/>
      <c r="BR30" s="490"/>
      <c r="BS30" s="490"/>
      <c r="BT30" s="490"/>
      <c r="BU30" s="491"/>
      <c r="BV30" s="489">
        <v>2153940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197</v>
      </c>
      <c r="D32" s="414"/>
      <c r="E32" s="414"/>
      <c r="F32" s="414"/>
      <c r="G32" s="414"/>
      <c r="H32" s="414"/>
      <c r="I32" s="414"/>
      <c r="J32" s="414"/>
      <c r="K32" s="414"/>
      <c r="L32" s="414"/>
      <c r="M32" s="414"/>
      <c r="N32" s="414"/>
      <c r="O32" s="414"/>
      <c r="P32" s="414"/>
      <c r="Q32" s="414"/>
      <c r="R32" s="414"/>
      <c r="S32" s="414"/>
      <c r="U32" s="415" t="s">
        <v>198</v>
      </c>
      <c r="V32" s="415"/>
      <c r="W32" s="415"/>
      <c r="X32" s="415"/>
      <c r="Y32" s="415"/>
      <c r="Z32" s="415"/>
      <c r="AA32" s="415"/>
      <c r="AB32" s="415"/>
      <c r="AC32" s="415"/>
      <c r="AD32" s="415"/>
      <c r="AE32" s="415"/>
      <c r="AF32" s="415"/>
      <c r="AG32" s="415"/>
      <c r="AH32" s="415"/>
      <c r="AI32" s="415"/>
      <c r="AJ32" s="415"/>
      <c r="AK32" s="415"/>
      <c r="AM32" s="415" t="s">
        <v>199</v>
      </c>
      <c r="AN32" s="415"/>
      <c r="AO32" s="415"/>
      <c r="AP32" s="415"/>
      <c r="AQ32" s="415"/>
      <c r="AR32" s="415"/>
      <c r="AS32" s="415"/>
      <c r="AT32" s="415"/>
      <c r="AU32" s="415"/>
      <c r="AV32" s="415"/>
      <c r="AW32" s="415"/>
      <c r="AX32" s="415"/>
      <c r="AY32" s="415"/>
      <c r="AZ32" s="415"/>
      <c r="BA32" s="415"/>
      <c r="BB32" s="415"/>
      <c r="BC32" s="415"/>
      <c r="BE32" s="415" t="s">
        <v>200</v>
      </c>
      <c r="BF32" s="415"/>
      <c r="BG32" s="415"/>
      <c r="BH32" s="415"/>
      <c r="BI32" s="415"/>
      <c r="BJ32" s="415"/>
      <c r="BK32" s="415"/>
      <c r="BL32" s="415"/>
      <c r="BM32" s="415"/>
      <c r="BN32" s="415"/>
      <c r="BO32" s="415"/>
      <c r="BP32" s="415"/>
      <c r="BQ32" s="415"/>
      <c r="BR32" s="415"/>
      <c r="BS32" s="415"/>
      <c r="BT32" s="415"/>
      <c r="BU32" s="415"/>
      <c r="BW32" s="415" t="s">
        <v>201</v>
      </c>
      <c r="BX32" s="415"/>
      <c r="BY32" s="415"/>
      <c r="BZ32" s="415"/>
      <c r="CA32" s="415"/>
      <c r="CB32" s="415"/>
      <c r="CC32" s="415"/>
      <c r="CD32" s="415"/>
      <c r="CE32" s="415"/>
      <c r="CF32" s="415"/>
      <c r="CG32" s="415"/>
      <c r="CH32" s="415"/>
      <c r="CI32" s="415"/>
      <c r="CJ32" s="415"/>
      <c r="CK32" s="415"/>
      <c r="CL32" s="415"/>
      <c r="CM32" s="415"/>
      <c r="CO32" s="415" t="s">
        <v>202</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203</v>
      </c>
      <c r="D33" s="407"/>
      <c r="E33" s="406" t="s">
        <v>204</v>
      </c>
      <c r="F33" s="406"/>
      <c r="G33" s="406"/>
      <c r="H33" s="406"/>
      <c r="I33" s="406"/>
      <c r="J33" s="406"/>
      <c r="K33" s="406"/>
      <c r="L33" s="406"/>
      <c r="M33" s="406"/>
      <c r="N33" s="406"/>
      <c r="O33" s="406"/>
      <c r="P33" s="406"/>
      <c r="Q33" s="406"/>
      <c r="R33" s="406"/>
      <c r="S33" s="406"/>
      <c r="T33" s="206"/>
      <c r="U33" s="407" t="s">
        <v>205</v>
      </c>
      <c r="V33" s="407"/>
      <c r="W33" s="406" t="s">
        <v>204</v>
      </c>
      <c r="X33" s="406"/>
      <c r="Y33" s="406"/>
      <c r="Z33" s="406"/>
      <c r="AA33" s="406"/>
      <c r="AB33" s="406"/>
      <c r="AC33" s="406"/>
      <c r="AD33" s="406"/>
      <c r="AE33" s="406"/>
      <c r="AF33" s="406"/>
      <c r="AG33" s="406"/>
      <c r="AH33" s="406"/>
      <c r="AI33" s="406"/>
      <c r="AJ33" s="406"/>
      <c r="AK33" s="406"/>
      <c r="AL33" s="206"/>
      <c r="AM33" s="407" t="s">
        <v>206</v>
      </c>
      <c r="AN33" s="407"/>
      <c r="AO33" s="406" t="s">
        <v>204</v>
      </c>
      <c r="AP33" s="406"/>
      <c r="AQ33" s="406"/>
      <c r="AR33" s="406"/>
      <c r="AS33" s="406"/>
      <c r="AT33" s="406"/>
      <c r="AU33" s="406"/>
      <c r="AV33" s="406"/>
      <c r="AW33" s="406"/>
      <c r="AX33" s="406"/>
      <c r="AY33" s="406"/>
      <c r="AZ33" s="406"/>
      <c r="BA33" s="406"/>
      <c r="BB33" s="406"/>
      <c r="BC33" s="406"/>
      <c r="BD33" s="207"/>
      <c r="BE33" s="406" t="s">
        <v>207</v>
      </c>
      <c r="BF33" s="406"/>
      <c r="BG33" s="406" t="s">
        <v>208</v>
      </c>
      <c r="BH33" s="406"/>
      <c r="BI33" s="406"/>
      <c r="BJ33" s="406"/>
      <c r="BK33" s="406"/>
      <c r="BL33" s="406"/>
      <c r="BM33" s="406"/>
      <c r="BN33" s="406"/>
      <c r="BO33" s="406"/>
      <c r="BP33" s="406"/>
      <c r="BQ33" s="406"/>
      <c r="BR33" s="406"/>
      <c r="BS33" s="406"/>
      <c r="BT33" s="406"/>
      <c r="BU33" s="406"/>
      <c r="BV33" s="207"/>
      <c r="BW33" s="407" t="s">
        <v>207</v>
      </c>
      <c r="BX33" s="407"/>
      <c r="BY33" s="406" t="s">
        <v>209</v>
      </c>
      <c r="BZ33" s="406"/>
      <c r="CA33" s="406"/>
      <c r="CB33" s="406"/>
      <c r="CC33" s="406"/>
      <c r="CD33" s="406"/>
      <c r="CE33" s="406"/>
      <c r="CF33" s="406"/>
      <c r="CG33" s="406"/>
      <c r="CH33" s="406"/>
      <c r="CI33" s="406"/>
      <c r="CJ33" s="406"/>
      <c r="CK33" s="406"/>
      <c r="CL33" s="406"/>
      <c r="CM33" s="406"/>
      <c r="CN33" s="206"/>
      <c r="CO33" s="407" t="s">
        <v>203</v>
      </c>
      <c r="CP33" s="407"/>
      <c r="CQ33" s="406" t="s">
        <v>210</v>
      </c>
      <c r="CR33" s="406"/>
      <c r="CS33" s="406"/>
      <c r="CT33" s="406"/>
      <c r="CU33" s="406"/>
      <c r="CV33" s="406"/>
      <c r="CW33" s="406"/>
      <c r="CX33" s="406"/>
      <c r="CY33" s="406"/>
      <c r="CZ33" s="406"/>
      <c r="DA33" s="406"/>
      <c r="DB33" s="406"/>
      <c r="DC33" s="406"/>
      <c r="DD33" s="406"/>
      <c r="DE33" s="406"/>
      <c r="DF33" s="206"/>
      <c r="DG33" s="405" t="s">
        <v>211</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下水道事業会計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6</v>
      </c>
      <c r="BX34" s="403"/>
      <c r="BY34" s="404" t="str">
        <f>IF('各会計、関係団体の財政状況及び健全化判断比率'!B68="","",'各会計、関係団体の財政状況及び健全化判断比率'!B68)</f>
        <v>神奈川県後期高齢者医療広域連合（一般会計）</v>
      </c>
      <c r="BZ34" s="404"/>
      <c r="CA34" s="404"/>
      <c r="CB34" s="404"/>
      <c r="CC34" s="404"/>
      <c r="CD34" s="404"/>
      <c r="CE34" s="404"/>
      <c r="CF34" s="404"/>
      <c r="CG34" s="404"/>
      <c r="CH34" s="404"/>
      <c r="CI34" s="404"/>
      <c r="CJ34" s="404"/>
      <c r="CK34" s="404"/>
      <c r="CL34" s="404"/>
      <c r="CM34" s="404"/>
      <c r="CN34" s="181"/>
      <c r="CO34" s="403">
        <f>IF(CQ34="","",MAX(C34:D43,U34:V43,AM34:AN43,BE34:BF43,BW34:BX43)+1)</f>
        <v>8</v>
      </c>
      <c r="CP34" s="403"/>
      <c r="CQ34" s="404" t="str">
        <f>IF('各会計、関係団体の財政状況及び健全化判断比率'!BS7="","",'各会計、関係団体の財政状況及び健全化判断比率'!BS7)</f>
        <v>（株）パブリックサービス</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7</v>
      </c>
      <c r="BX35" s="403"/>
      <c r="BY35" s="404" t="str">
        <f>IF('各会計、関係団体の財政状況及び健全化判断比率'!B69="","",'各会計、関係団体の財政状況及び健全化判断比率'!B69)</f>
        <v>神奈川県後期高齢者医療広域連合（事業会計）</v>
      </c>
      <c r="BZ35" s="404"/>
      <c r="CA35" s="404"/>
      <c r="CB35" s="404"/>
      <c r="CC35" s="404"/>
      <c r="CD35" s="404"/>
      <c r="CE35" s="404"/>
      <c r="CF35" s="404"/>
      <c r="CG35" s="404"/>
      <c r="CH35" s="404"/>
      <c r="CI35" s="404"/>
      <c r="CJ35" s="404"/>
      <c r="CK35" s="404"/>
      <c r="CL35" s="404"/>
      <c r="CM35" s="404"/>
      <c r="CN35" s="181"/>
      <c r="CO35" s="403">
        <f t="shared" ref="CO35:CO43" si="3">IF(CQ35="","",CO34+1)</f>
        <v>9</v>
      </c>
      <c r="CP35" s="403"/>
      <c r="CQ35" s="404" t="str">
        <f>IF('各会計、関係団体の財政状況及び健全化判断比率'!BS8="","",'各会計、関係団体の財政状況及び健全化判断比率'!BS8)</f>
        <v>逗子市土地開発公社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t="str">
        <f t="shared" si="2"/>
        <v/>
      </c>
      <c r="BX36" s="403"/>
      <c r="BY36" s="404" t="str">
        <f>IF('各会計、関係団体の財政状況及び健全化判断比率'!B70="","",'各会計、関係団体の財政状況及び健全化判断比率'!B70)</f>
        <v/>
      </c>
      <c r="BZ36" s="404"/>
      <c r="CA36" s="404"/>
      <c r="CB36" s="404"/>
      <c r="CC36" s="404"/>
      <c r="CD36" s="404"/>
      <c r="CE36" s="404"/>
      <c r="CF36" s="404"/>
      <c r="CG36" s="404"/>
      <c r="CH36" s="404"/>
      <c r="CI36" s="404"/>
      <c r="CJ36" s="404"/>
      <c r="CK36" s="404"/>
      <c r="CL36" s="404"/>
      <c r="CM36" s="404"/>
      <c r="CN36" s="181"/>
      <c r="CO36" s="403">
        <f t="shared" si="3"/>
        <v>10</v>
      </c>
      <c r="CP36" s="403"/>
      <c r="CQ36" s="404" t="str">
        <f>IF('各会計、関係団体の財政状況及び健全化判断比率'!BS9="","",'各会計、関係団体の財政状況及び健全化判断比率'!BS9)</f>
        <v>（公財）逗葉地域医療センター</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f t="shared" si="3"/>
        <v>11</v>
      </c>
      <c r="CP37" s="403"/>
      <c r="CQ37" s="404" t="str">
        <f>IF('各会計、関係団体の財政状況及び健全化判断比率'!BS10="","",'各会計、関係団体の財政状況及び健全化判断比率'!BS10)</f>
        <v>（公財）かながわ健康財団</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f t="shared" si="3"/>
        <v>12</v>
      </c>
      <c r="CP38" s="403"/>
      <c r="CQ38" s="404" t="str">
        <f>IF('各会計、関係団体の財政状況及び健全化判断比率'!BS11="","",'各会計、関係団体の財政状況及び健全化判断比率'!BS11)</f>
        <v>（公財）かながわ海岸美化財団</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212</v>
      </c>
      <c r="E46" s="400" t="s">
        <v>213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220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F9w+ldi/PH1koTUWi9g3CrgVazLIp9rpBvq0IqkG3DxnpH1+Vzvli2SL5gTgZXb0KNRF1ye2HvZpsSOsd4YrbQ==" saltValue="NPMCfWHxKp+Aw/pyNM9iv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187" t="s">
        <v>559</v>
      </c>
      <c r="D34" s="1187"/>
      <c r="E34" s="1188"/>
      <c r="F34" s="32">
        <v>8.98</v>
      </c>
      <c r="G34" s="33">
        <v>10.54</v>
      </c>
      <c r="H34" s="33">
        <v>13.07</v>
      </c>
      <c r="I34" s="33">
        <v>17.52</v>
      </c>
      <c r="J34" s="34">
        <v>15.26</v>
      </c>
      <c r="K34" s="22"/>
      <c r="L34" s="22"/>
      <c r="M34" s="22"/>
      <c r="N34" s="22"/>
      <c r="O34" s="22"/>
      <c r="P34" s="22"/>
    </row>
    <row r="35" spans="1:16" ht="39" customHeight="1" x14ac:dyDescent="0.2">
      <c r="A35" s="22"/>
      <c r="B35" s="35"/>
      <c r="C35" s="1181" t="s">
        <v>560</v>
      </c>
      <c r="D35" s="1182"/>
      <c r="E35" s="1183"/>
      <c r="F35" s="36" t="s">
        <v>513</v>
      </c>
      <c r="G35" s="37">
        <v>0.11</v>
      </c>
      <c r="H35" s="37">
        <v>1.22</v>
      </c>
      <c r="I35" s="37">
        <v>2.39</v>
      </c>
      <c r="J35" s="38">
        <v>3.26</v>
      </c>
      <c r="K35" s="22"/>
      <c r="L35" s="22"/>
      <c r="M35" s="22"/>
      <c r="N35" s="22"/>
      <c r="O35" s="22"/>
      <c r="P35" s="22"/>
    </row>
    <row r="36" spans="1:16" ht="39" customHeight="1" x14ac:dyDescent="0.2">
      <c r="A36" s="22"/>
      <c r="B36" s="35"/>
      <c r="C36" s="1181" t="s">
        <v>561</v>
      </c>
      <c r="D36" s="1182"/>
      <c r="E36" s="1183"/>
      <c r="F36" s="36">
        <v>2.91</v>
      </c>
      <c r="G36" s="37">
        <v>2.97</v>
      </c>
      <c r="H36" s="37">
        <v>4.04</v>
      </c>
      <c r="I36" s="37">
        <v>1.92</v>
      </c>
      <c r="J36" s="38">
        <v>2.37</v>
      </c>
      <c r="K36" s="22"/>
      <c r="L36" s="22"/>
      <c r="M36" s="22"/>
      <c r="N36" s="22"/>
      <c r="O36" s="22"/>
      <c r="P36" s="22"/>
    </row>
    <row r="37" spans="1:16" ht="39" customHeight="1" x14ac:dyDescent="0.2">
      <c r="A37" s="22"/>
      <c r="B37" s="35"/>
      <c r="C37" s="1181" t="s">
        <v>562</v>
      </c>
      <c r="D37" s="1182"/>
      <c r="E37" s="1183"/>
      <c r="F37" s="36">
        <v>0.15</v>
      </c>
      <c r="G37" s="37">
        <v>0.16</v>
      </c>
      <c r="H37" s="37">
        <v>1.21</v>
      </c>
      <c r="I37" s="37">
        <v>1.45</v>
      </c>
      <c r="J37" s="38">
        <v>1.1499999999999999</v>
      </c>
      <c r="K37" s="22"/>
      <c r="L37" s="22"/>
      <c r="M37" s="22"/>
      <c r="N37" s="22"/>
      <c r="O37" s="22"/>
      <c r="P37" s="22"/>
    </row>
    <row r="38" spans="1:16" ht="39" customHeight="1" x14ac:dyDescent="0.2">
      <c r="A38" s="22"/>
      <c r="B38" s="35"/>
      <c r="C38" s="1181" t="s">
        <v>563</v>
      </c>
      <c r="D38" s="1182"/>
      <c r="E38" s="1183"/>
      <c r="F38" s="36">
        <v>0.31</v>
      </c>
      <c r="G38" s="37">
        <v>0.31</v>
      </c>
      <c r="H38" s="37">
        <v>0.46</v>
      </c>
      <c r="I38" s="37">
        <v>0.28000000000000003</v>
      </c>
      <c r="J38" s="38">
        <v>0.33</v>
      </c>
      <c r="K38" s="22"/>
      <c r="L38" s="22"/>
      <c r="M38" s="22"/>
      <c r="N38" s="22"/>
      <c r="O38" s="22"/>
      <c r="P38" s="22"/>
    </row>
    <row r="39" spans="1:16" ht="39" customHeight="1" x14ac:dyDescent="0.2">
      <c r="A39" s="22"/>
      <c r="B39" s="35"/>
      <c r="C39" s="1181"/>
      <c r="D39" s="1182"/>
      <c r="E39" s="1183"/>
      <c r="F39" s="36"/>
      <c r="G39" s="37"/>
      <c r="H39" s="37"/>
      <c r="I39" s="37"/>
      <c r="J39" s="38"/>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564</v>
      </c>
      <c r="D42" s="1182"/>
      <c r="E42" s="1183"/>
      <c r="F42" s="36" t="s">
        <v>513</v>
      </c>
      <c r="G42" s="37" t="s">
        <v>513</v>
      </c>
      <c r="H42" s="37" t="s">
        <v>513</v>
      </c>
      <c r="I42" s="37" t="s">
        <v>513</v>
      </c>
      <c r="J42" s="38" t="s">
        <v>513</v>
      </c>
      <c r="K42" s="22"/>
      <c r="L42" s="22"/>
      <c r="M42" s="22"/>
      <c r="N42" s="22"/>
      <c r="O42" s="22"/>
      <c r="P42" s="22"/>
    </row>
    <row r="43" spans="1:16" ht="39" customHeight="1" thickBot="1" x14ac:dyDescent="0.25">
      <c r="A43" s="22"/>
      <c r="B43" s="40"/>
      <c r="C43" s="1184" t="s">
        <v>565</v>
      </c>
      <c r="D43" s="1185"/>
      <c r="E43" s="1186"/>
      <c r="F43" s="41">
        <v>0.24</v>
      </c>
      <c r="G43" s="42" t="s">
        <v>513</v>
      </c>
      <c r="H43" s="42" t="s">
        <v>513</v>
      </c>
      <c r="I43" s="42" t="s">
        <v>513</v>
      </c>
      <c r="J43" s="43" t="s">
        <v>513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3Zt20UmErwa00A93uC+zPA6LQum9BkcrWv2jE/LR38vwWSiSF46oZgCKAdiRICZkWgQXDVuC3kT3UmR6JfpF7w==" saltValue="mjUp1fOIrKbOriGyR3Ki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1855</v>
      </c>
      <c r="L45" s="60">
        <v>1908</v>
      </c>
      <c r="M45" s="60">
        <v>1959</v>
      </c>
      <c r="N45" s="60">
        <v>2030</v>
      </c>
      <c r="O45" s="61">
        <v>2026</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513</v>
      </c>
      <c r="L46" s="64" t="s">
        <v>513</v>
      </c>
      <c r="M46" s="64" t="s">
        <v>513</v>
      </c>
      <c r="N46" s="64" t="s">
        <v>513</v>
      </c>
      <c r="O46" s="65" t="s">
        <v>513</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513</v>
      </c>
      <c r="L47" s="64" t="s">
        <v>513</v>
      </c>
      <c r="M47" s="64" t="s">
        <v>513</v>
      </c>
      <c r="N47" s="64" t="s">
        <v>513</v>
      </c>
      <c r="O47" s="65" t="s">
        <v>513</v>
      </c>
      <c r="P47" s="48"/>
      <c r="Q47" s="48"/>
      <c r="R47" s="48"/>
      <c r="S47" s="48"/>
      <c r="T47" s="48"/>
      <c r="U47" s="48"/>
    </row>
    <row r="48" spans="1:21" ht="30.75" customHeight="1" x14ac:dyDescent="0.2">
      <c r="A48" s="48"/>
      <c r="B48" s="1214"/>
      <c r="C48" s="1215"/>
      <c r="D48" s="62"/>
      <c r="E48" s="1191" t="s">
        <v>15</v>
      </c>
      <c r="F48" s="1191"/>
      <c r="G48" s="1191"/>
      <c r="H48" s="1191"/>
      <c r="I48" s="1191"/>
      <c r="J48" s="1192"/>
      <c r="K48" s="63">
        <v>295</v>
      </c>
      <c r="L48" s="64">
        <v>457</v>
      </c>
      <c r="M48" s="64">
        <v>253</v>
      </c>
      <c r="N48" s="64">
        <v>249</v>
      </c>
      <c r="O48" s="65">
        <v>198</v>
      </c>
      <c r="P48" s="48"/>
      <c r="Q48" s="48"/>
      <c r="R48" s="48"/>
      <c r="S48" s="48"/>
      <c r="T48" s="48"/>
      <c r="U48" s="48"/>
    </row>
    <row r="49" spans="1:21" ht="30.75" customHeight="1" x14ac:dyDescent="0.2">
      <c r="A49" s="48"/>
      <c r="B49" s="1214"/>
      <c r="C49" s="1215"/>
      <c r="D49" s="62"/>
      <c r="E49" s="1191" t="s">
        <v>16</v>
      </c>
      <c r="F49" s="1191"/>
      <c r="G49" s="1191"/>
      <c r="H49" s="1191"/>
      <c r="I49" s="1191"/>
      <c r="J49" s="1192"/>
      <c r="K49" s="63" t="s">
        <v>513</v>
      </c>
      <c r="L49" s="64" t="s">
        <v>513</v>
      </c>
      <c r="M49" s="64" t="s">
        <v>513</v>
      </c>
      <c r="N49" s="64" t="s">
        <v>513</v>
      </c>
      <c r="O49" s="65" t="s">
        <v>513</v>
      </c>
      <c r="P49" s="48"/>
      <c r="Q49" s="48"/>
      <c r="R49" s="48"/>
      <c r="S49" s="48"/>
      <c r="T49" s="48"/>
      <c r="U49" s="48"/>
    </row>
    <row r="50" spans="1:21" ht="30.75" customHeight="1" x14ac:dyDescent="0.2">
      <c r="A50" s="48"/>
      <c r="B50" s="1214"/>
      <c r="C50" s="1215"/>
      <c r="D50" s="62"/>
      <c r="E50" s="1191" t="s">
        <v>17</v>
      </c>
      <c r="F50" s="1191"/>
      <c r="G50" s="1191"/>
      <c r="H50" s="1191"/>
      <c r="I50" s="1191"/>
      <c r="J50" s="1192"/>
      <c r="K50" s="63" t="s">
        <v>513</v>
      </c>
      <c r="L50" s="64" t="s">
        <v>513</v>
      </c>
      <c r="M50" s="64" t="s">
        <v>513</v>
      </c>
      <c r="N50" s="64" t="s">
        <v>513</v>
      </c>
      <c r="O50" s="65" t="s">
        <v>513</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513</v>
      </c>
      <c r="L51" s="64" t="s">
        <v>513</v>
      </c>
      <c r="M51" s="64" t="s">
        <v>513</v>
      </c>
      <c r="N51" s="64" t="s">
        <v>513</v>
      </c>
      <c r="O51" s="65" t="s">
        <v>513</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1535</v>
      </c>
      <c r="L52" s="64">
        <v>1691</v>
      </c>
      <c r="M52" s="64">
        <v>1486</v>
      </c>
      <c r="N52" s="64">
        <v>1480</v>
      </c>
      <c r="O52" s="65">
        <v>1428</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615</v>
      </c>
      <c r="L53" s="69">
        <v>674</v>
      </c>
      <c r="M53" s="69">
        <v>726</v>
      </c>
      <c r="N53" s="69">
        <v>799</v>
      </c>
      <c r="O53" s="70">
        <v>796</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566</v>
      </c>
      <c r="P56" s="48"/>
      <c r="Q56" s="48"/>
      <c r="R56" s="48"/>
      <c r="S56" s="48"/>
      <c r="T56" s="48"/>
      <c r="U56" s="48"/>
    </row>
    <row r="57" spans="1:21" ht="31.5" customHeight="1" thickBot="1" x14ac:dyDescent="0.3">
      <c r="A57" s="48"/>
      <c r="B57" s="76"/>
      <c r="C57" s="77"/>
      <c r="D57" s="77"/>
      <c r="E57" s="78"/>
      <c r="F57" s="78"/>
      <c r="G57" s="78"/>
      <c r="H57" s="78"/>
      <c r="I57" s="78"/>
      <c r="J57" s="79" t="s">
        <v>2</v>
      </c>
      <c r="K57" s="80" t="s">
        <v>567</v>
      </c>
      <c r="L57" s="81" t="s">
        <v>568</v>
      </c>
      <c r="M57" s="81" t="s">
        <v>569</v>
      </c>
      <c r="N57" s="81" t="s">
        <v>570</v>
      </c>
      <c r="O57" s="82" t="s">
        <v>571</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XnOkj6rwAad+WFC7tcbnF0MlTtoLRmMjlB1ZGejlQwuVYhrsbkvjS8APBCbsXQ0KsdLqKw+acoxPNXQY7xGiw==" saltValue="fxaaSKlK4uCT9vHtNNQpW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554</v>
      </c>
      <c r="J40" s="103" t="s">
        <v>555</v>
      </c>
      <c r="K40" s="103" t="s">
        <v>556</v>
      </c>
      <c r="L40" s="103" t="s">
        <v>557</v>
      </c>
      <c r="M40" s="104" t="s">
        <v>558</v>
      </c>
    </row>
    <row r="41" spans="2:13" ht="27.75" customHeight="1" x14ac:dyDescent="0.2">
      <c r="B41" s="1232" t="s">
        <v>32</v>
      </c>
      <c r="C41" s="1233"/>
      <c r="D41" s="105"/>
      <c r="E41" s="1234" t="s">
        <v>33</v>
      </c>
      <c r="F41" s="1234"/>
      <c r="G41" s="1234"/>
      <c r="H41" s="1235"/>
      <c r="I41" s="355">
        <v>19162</v>
      </c>
      <c r="J41" s="356">
        <v>18333</v>
      </c>
      <c r="K41" s="356">
        <v>17718</v>
      </c>
      <c r="L41" s="356">
        <v>17391</v>
      </c>
      <c r="M41" s="357">
        <v>16422</v>
      </c>
    </row>
    <row r="42" spans="2:13" ht="27.75" customHeight="1" x14ac:dyDescent="0.2">
      <c r="B42" s="1222"/>
      <c r="C42" s="1223"/>
      <c r="D42" s="106"/>
      <c r="E42" s="1226" t="s">
        <v>34</v>
      </c>
      <c r="F42" s="1226"/>
      <c r="G42" s="1226"/>
      <c r="H42" s="1227"/>
      <c r="I42" s="358">
        <v>640</v>
      </c>
      <c r="J42" s="359">
        <v>640</v>
      </c>
      <c r="K42" s="359">
        <v>640</v>
      </c>
      <c r="L42" s="359">
        <v>640</v>
      </c>
      <c r="M42" s="360">
        <v>640</v>
      </c>
    </row>
    <row r="43" spans="2:13" ht="27.75" customHeight="1" x14ac:dyDescent="0.2">
      <c r="B43" s="1222"/>
      <c r="C43" s="1223"/>
      <c r="D43" s="106"/>
      <c r="E43" s="1226" t="s">
        <v>35</v>
      </c>
      <c r="F43" s="1226"/>
      <c r="G43" s="1226"/>
      <c r="H43" s="1227"/>
      <c r="I43" s="358">
        <v>1961</v>
      </c>
      <c r="J43" s="359">
        <v>2074</v>
      </c>
      <c r="K43" s="359">
        <v>1839</v>
      </c>
      <c r="L43" s="359">
        <v>1729</v>
      </c>
      <c r="M43" s="360">
        <v>1835</v>
      </c>
    </row>
    <row r="44" spans="2:13" ht="27.75" customHeight="1" x14ac:dyDescent="0.2">
      <c r="B44" s="1222"/>
      <c r="C44" s="1223"/>
      <c r="D44" s="106"/>
      <c r="E44" s="1226" t="s">
        <v>36</v>
      </c>
      <c r="F44" s="1226"/>
      <c r="G44" s="1226"/>
      <c r="H44" s="1227"/>
      <c r="I44" s="358" t="s">
        <v>513</v>
      </c>
      <c r="J44" s="359" t="s">
        <v>513</v>
      </c>
      <c r="K44" s="359" t="s">
        <v>513</v>
      </c>
      <c r="L44" s="359" t="s">
        <v>513</v>
      </c>
      <c r="M44" s="360" t="s">
        <v>513</v>
      </c>
    </row>
    <row r="45" spans="2:13" ht="27.75" customHeight="1" x14ac:dyDescent="0.2">
      <c r="B45" s="1222"/>
      <c r="C45" s="1223"/>
      <c r="D45" s="106"/>
      <c r="E45" s="1226" t="s">
        <v>37</v>
      </c>
      <c r="F45" s="1226"/>
      <c r="G45" s="1226"/>
      <c r="H45" s="1227"/>
      <c r="I45" s="358">
        <v>3718</v>
      </c>
      <c r="J45" s="359">
        <v>3537</v>
      </c>
      <c r="K45" s="359">
        <v>3636</v>
      </c>
      <c r="L45" s="359">
        <v>3664</v>
      </c>
      <c r="M45" s="360">
        <v>3546</v>
      </c>
    </row>
    <row r="46" spans="2:13" ht="27.75" customHeight="1" x14ac:dyDescent="0.2">
      <c r="B46" s="1222"/>
      <c r="C46" s="1223"/>
      <c r="D46" s="107"/>
      <c r="E46" s="1226" t="s">
        <v>38</v>
      </c>
      <c r="F46" s="1226"/>
      <c r="G46" s="1226"/>
      <c r="H46" s="1227"/>
      <c r="I46" s="358" t="s">
        <v>513</v>
      </c>
      <c r="J46" s="359" t="s">
        <v>513</v>
      </c>
      <c r="K46" s="359" t="s">
        <v>513</v>
      </c>
      <c r="L46" s="359" t="s">
        <v>513</v>
      </c>
      <c r="M46" s="360" t="s">
        <v>513</v>
      </c>
    </row>
    <row r="47" spans="2:13" ht="27.75" customHeight="1" x14ac:dyDescent="0.2">
      <c r="B47" s="1222"/>
      <c r="C47" s="1223"/>
      <c r="D47" s="108"/>
      <c r="E47" s="1236" t="s">
        <v>39</v>
      </c>
      <c r="F47" s="1237"/>
      <c r="G47" s="1237"/>
      <c r="H47" s="1238"/>
      <c r="I47" s="358" t="s">
        <v>513</v>
      </c>
      <c r="J47" s="359" t="s">
        <v>513</v>
      </c>
      <c r="K47" s="359" t="s">
        <v>513</v>
      </c>
      <c r="L47" s="359" t="s">
        <v>513</v>
      </c>
      <c r="M47" s="360" t="s">
        <v>513</v>
      </c>
    </row>
    <row r="48" spans="2:13" ht="27.75" customHeight="1" x14ac:dyDescent="0.2">
      <c r="B48" s="1222"/>
      <c r="C48" s="1223"/>
      <c r="D48" s="106"/>
      <c r="E48" s="1226" t="s">
        <v>40</v>
      </c>
      <c r="F48" s="1226"/>
      <c r="G48" s="1226"/>
      <c r="H48" s="1227"/>
      <c r="I48" s="358" t="s">
        <v>513</v>
      </c>
      <c r="J48" s="359" t="s">
        <v>513</v>
      </c>
      <c r="K48" s="359" t="s">
        <v>513</v>
      </c>
      <c r="L48" s="359" t="s">
        <v>513</v>
      </c>
      <c r="M48" s="360" t="s">
        <v>513</v>
      </c>
    </row>
    <row r="49" spans="2:13" ht="27.75" customHeight="1" x14ac:dyDescent="0.2">
      <c r="B49" s="1224"/>
      <c r="C49" s="1225"/>
      <c r="D49" s="106"/>
      <c r="E49" s="1226" t="s">
        <v>41</v>
      </c>
      <c r="F49" s="1226"/>
      <c r="G49" s="1226"/>
      <c r="H49" s="1227"/>
      <c r="I49" s="358" t="s">
        <v>513</v>
      </c>
      <c r="J49" s="359" t="s">
        <v>513</v>
      </c>
      <c r="K49" s="359" t="s">
        <v>513</v>
      </c>
      <c r="L49" s="359" t="s">
        <v>513</v>
      </c>
      <c r="M49" s="360" t="s">
        <v>513</v>
      </c>
    </row>
    <row r="50" spans="2:13" ht="27.75" customHeight="1" x14ac:dyDescent="0.2">
      <c r="B50" s="1220" t="s">
        <v>42</v>
      </c>
      <c r="C50" s="1221"/>
      <c r="D50" s="109"/>
      <c r="E50" s="1226" t="s">
        <v>43</v>
      </c>
      <c r="F50" s="1226"/>
      <c r="G50" s="1226"/>
      <c r="H50" s="1227"/>
      <c r="I50" s="358">
        <v>2621</v>
      </c>
      <c r="J50" s="359">
        <v>3159</v>
      </c>
      <c r="K50" s="359">
        <v>3663</v>
      </c>
      <c r="L50" s="359">
        <v>5443</v>
      </c>
      <c r="M50" s="360">
        <v>6342</v>
      </c>
    </row>
    <row r="51" spans="2:13" ht="27.75" customHeight="1" x14ac:dyDescent="0.2">
      <c r="B51" s="1222"/>
      <c r="C51" s="1223"/>
      <c r="D51" s="106"/>
      <c r="E51" s="1226" t="s">
        <v>44</v>
      </c>
      <c r="F51" s="1226"/>
      <c r="G51" s="1226"/>
      <c r="H51" s="1227"/>
      <c r="I51" s="358">
        <v>2480</v>
      </c>
      <c r="J51" s="359">
        <v>2668</v>
      </c>
      <c r="K51" s="359">
        <v>2458</v>
      </c>
      <c r="L51" s="359">
        <v>2288</v>
      </c>
      <c r="M51" s="360">
        <v>2260</v>
      </c>
    </row>
    <row r="52" spans="2:13" ht="27.75" customHeight="1" x14ac:dyDescent="0.2">
      <c r="B52" s="1224"/>
      <c r="C52" s="1225"/>
      <c r="D52" s="106"/>
      <c r="E52" s="1226" t="s">
        <v>45</v>
      </c>
      <c r="F52" s="1226"/>
      <c r="G52" s="1226"/>
      <c r="H52" s="1227"/>
      <c r="I52" s="358">
        <v>14532</v>
      </c>
      <c r="J52" s="359">
        <v>14323</v>
      </c>
      <c r="K52" s="359">
        <v>14256</v>
      </c>
      <c r="L52" s="359">
        <v>14283</v>
      </c>
      <c r="M52" s="360">
        <v>13909</v>
      </c>
    </row>
    <row r="53" spans="2:13" ht="27.75" customHeight="1" thickBot="1" x14ac:dyDescent="0.25">
      <c r="B53" s="1228" t="s">
        <v>46</v>
      </c>
      <c r="C53" s="1229"/>
      <c r="D53" s="110"/>
      <c r="E53" s="1230" t="s">
        <v>47</v>
      </c>
      <c r="F53" s="1230"/>
      <c r="G53" s="1230"/>
      <c r="H53" s="1231"/>
      <c r="I53" s="361">
        <v>5848</v>
      </c>
      <c r="J53" s="362">
        <v>4434</v>
      </c>
      <c r="K53" s="362">
        <v>3456</v>
      </c>
      <c r="L53" s="362">
        <v>1411</v>
      </c>
      <c r="M53" s="363">
        <v>-69</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4bY2qomfqRLnYyxkioMox9xE5rWbLoJXJvmqDyv43t4XGYZxOBTbKF+naEs6v59at9fbJvcaZdLVrc2OqAhVw==" saltValue="efj/x6TOmng2lIijzVUU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556</v>
      </c>
      <c r="G54" s="119" t="s">
        <v>557</v>
      </c>
      <c r="H54" s="120" t="s">
        <v>558</v>
      </c>
    </row>
    <row r="55" spans="2:8" ht="52.5" customHeight="1" x14ac:dyDescent="0.2">
      <c r="B55" s="121"/>
      <c r="C55" s="1247" t="s">
        <v>50</v>
      </c>
      <c r="D55" s="1247"/>
      <c r="E55" s="1248"/>
      <c r="F55" s="122">
        <v>1925</v>
      </c>
      <c r="G55" s="122">
        <v>2371</v>
      </c>
      <c r="H55" s="123">
        <v>3038</v>
      </c>
    </row>
    <row r="56" spans="2:8" ht="52.5" customHeight="1" x14ac:dyDescent="0.2">
      <c r="B56" s="124"/>
      <c r="C56" s="1249" t="s">
        <v>51</v>
      </c>
      <c r="D56" s="1249"/>
      <c r="E56" s="1250"/>
      <c r="F56" s="125" t="s">
        <v>513</v>
      </c>
      <c r="G56" s="125" t="s">
        <v>513</v>
      </c>
      <c r="H56" s="126" t="s">
        <v>513</v>
      </c>
    </row>
    <row r="57" spans="2:8" ht="53.25" customHeight="1" x14ac:dyDescent="0.2">
      <c r="B57" s="124"/>
      <c r="C57" s="1251" t="s">
        <v>52</v>
      </c>
      <c r="D57" s="1251"/>
      <c r="E57" s="1252"/>
      <c r="F57" s="127">
        <v>960</v>
      </c>
      <c r="G57" s="127">
        <v>2154</v>
      </c>
      <c r="H57" s="128">
        <v>2293</v>
      </c>
    </row>
    <row r="58" spans="2:8" ht="45.75" customHeight="1" x14ac:dyDescent="0.2">
      <c r="B58" s="129"/>
      <c r="C58" s="1239" t="s">
        <v>581</v>
      </c>
      <c r="D58" s="1240"/>
      <c r="E58" s="1241"/>
      <c r="F58" s="130">
        <v>0</v>
      </c>
      <c r="G58" s="130">
        <v>1000</v>
      </c>
      <c r="H58" s="131">
        <v>1124</v>
      </c>
    </row>
    <row r="59" spans="2:8" ht="45.75" customHeight="1" x14ac:dyDescent="0.2">
      <c r="B59" s="129"/>
      <c r="C59" s="1239" t="s">
        <v>582</v>
      </c>
      <c r="D59" s="1240"/>
      <c r="E59" s="1241"/>
      <c r="F59" s="130">
        <v>342</v>
      </c>
      <c r="G59" s="130">
        <v>510</v>
      </c>
      <c r="H59" s="131">
        <v>492</v>
      </c>
    </row>
    <row r="60" spans="2:8" ht="45.75" customHeight="1" x14ac:dyDescent="0.2">
      <c r="B60" s="129"/>
      <c r="C60" s="1239" t="s">
        <v>583</v>
      </c>
      <c r="D60" s="1240"/>
      <c r="E60" s="1241"/>
      <c r="F60" s="130">
        <v>96</v>
      </c>
      <c r="G60" s="130">
        <v>459</v>
      </c>
      <c r="H60" s="131">
        <v>463</v>
      </c>
    </row>
    <row r="61" spans="2:8" ht="45.75" customHeight="1" x14ac:dyDescent="0.2">
      <c r="B61" s="129"/>
      <c r="C61" s="1239" t="s">
        <v>584</v>
      </c>
      <c r="D61" s="1240"/>
      <c r="E61" s="1241"/>
      <c r="F61" s="130">
        <v>488</v>
      </c>
      <c r="G61" s="130">
        <v>160</v>
      </c>
      <c r="H61" s="131">
        <v>189</v>
      </c>
    </row>
    <row r="62" spans="2:8" ht="45.75" customHeight="1" thickBot="1" x14ac:dyDescent="0.25">
      <c r="B62" s="132"/>
      <c r="C62" s="1242" t="s">
        <v>585</v>
      </c>
      <c r="D62" s="1243"/>
      <c r="E62" s="1244"/>
      <c r="F62" s="133">
        <v>34</v>
      </c>
      <c r="G62" s="133">
        <v>25</v>
      </c>
      <c r="H62" s="134">
        <v>25</v>
      </c>
    </row>
    <row r="63" spans="2:8" ht="52.5" customHeight="1" thickBot="1" x14ac:dyDescent="0.25">
      <c r="B63" s="135"/>
      <c r="C63" s="1245" t="s">
        <v>53</v>
      </c>
      <c r="D63" s="1245"/>
      <c r="E63" s="1246"/>
      <c r="F63" s="136">
        <v>2885</v>
      </c>
      <c r="G63" s="136">
        <v>4525</v>
      </c>
      <c r="H63" s="137">
        <v>5331</v>
      </c>
    </row>
    <row r="64" spans="2:8" ht="13" x14ac:dyDescent="0.2"/>
  </sheetData>
  <sheetProtection algorithmName="SHA-512" hashValue="i6eE3/ZqiBMqidtNkbiT37KBFqgebAyO/dtBxZt1oXIikksciusDD6+rG4YWNoGeSV5KreEHdgPiqaZqRAvEug==" saltValue="bzbXGofUtxsgWNteyoA2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589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590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591</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592</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554</v>
      </c>
      <c r="BQ50" s="1266"/>
      <c r="BR50" s="1266"/>
      <c r="BS50" s="1266"/>
      <c r="BT50" s="1266"/>
      <c r="BU50" s="1266"/>
      <c r="BV50" s="1266"/>
      <c r="BW50" s="1266"/>
      <c r="BX50" s="1266" t="s">
        <v>555</v>
      </c>
      <c r="BY50" s="1266"/>
      <c r="BZ50" s="1266"/>
      <c r="CA50" s="1266"/>
      <c r="CB50" s="1266"/>
      <c r="CC50" s="1266"/>
      <c r="CD50" s="1266"/>
      <c r="CE50" s="1266"/>
      <c r="CF50" s="1266" t="s">
        <v>556</v>
      </c>
      <c r="CG50" s="1266"/>
      <c r="CH50" s="1266"/>
      <c r="CI50" s="1266"/>
      <c r="CJ50" s="1266"/>
      <c r="CK50" s="1266"/>
      <c r="CL50" s="1266"/>
      <c r="CM50" s="1266"/>
      <c r="CN50" s="1266" t="s">
        <v>557</v>
      </c>
      <c r="CO50" s="1266"/>
      <c r="CP50" s="1266"/>
      <c r="CQ50" s="1266"/>
      <c r="CR50" s="1266"/>
      <c r="CS50" s="1266"/>
      <c r="CT50" s="1266"/>
      <c r="CU50" s="1266"/>
      <c r="CV50" s="1266" t="s">
        <v>558</v>
      </c>
      <c r="CW50" s="1266"/>
      <c r="CX50" s="1266"/>
      <c r="CY50" s="1266"/>
      <c r="CZ50" s="1266"/>
      <c r="DA50" s="1266"/>
      <c r="DB50" s="1266"/>
      <c r="DC50" s="1266"/>
    </row>
    <row r="51" spans="1:109" ht="13.5" customHeight="1" x14ac:dyDescent="0.2">
      <c r="B51" s="372"/>
      <c r="G51" s="1273"/>
      <c r="H51" s="1273"/>
      <c r="I51" s="1271"/>
      <c r="J51" s="1271"/>
      <c r="K51" s="1269"/>
      <c r="L51" s="1269"/>
      <c r="M51" s="1269"/>
      <c r="N51" s="1269"/>
      <c r="AM51" s="381"/>
      <c r="AN51" s="1270" t="s">
        <v>593</v>
      </c>
      <c r="AO51" s="1270"/>
      <c r="AP51" s="1270"/>
      <c r="AQ51" s="1270"/>
      <c r="AR51" s="1270"/>
      <c r="AS51" s="1270"/>
      <c r="AT51" s="1270"/>
      <c r="AU51" s="1270"/>
      <c r="AV51" s="1270"/>
      <c r="AW51" s="1270"/>
      <c r="AX51" s="1270"/>
      <c r="AY51" s="1270"/>
      <c r="AZ51" s="1270"/>
      <c r="BA51" s="1270"/>
      <c r="BB51" s="1270" t="s">
        <v>594</v>
      </c>
      <c r="BC51" s="1270"/>
      <c r="BD51" s="1270"/>
      <c r="BE51" s="1270"/>
      <c r="BF51" s="1270"/>
      <c r="BG51" s="1270"/>
      <c r="BH51" s="1270"/>
      <c r="BI51" s="1270"/>
      <c r="BJ51" s="1270"/>
      <c r="BK51" s="1270"/>
      <c r="BL51" s="1270"/>
      <c r="BM51" s="1270"/>
      <c r="BN51" s="1270"/>
      <c r="BO51" s="1270"/>
      <c r="BP51" s="1268">
        <v>53.6</v>
      </c>
      <c r="BQ51" s="1268"/>
      <c r="BR51" s="1268"/>
      <c r="BS51" s="1268"/>
      <c r="BT51" s="1268"/>
      <c r="BU51" s="1268"/>
      <c r="BV51" s="1268"/>
      <c r="BW51" s="1268"/>
      <c r="BX51" s="1268">
        <v>40.299999999999997</v>
      </c>
      <c r="BY51" s="1268"/>
      <c r="BZ51" s="1268"/>
      <c r="CA51" s="1268"/>
      <c r="CB51" s="1268"/>
      <c r="CC51" s="1268"/>
      <c r="CD51" s="1268"/>
      <c r="CE51" s="1268"/>
      <c r="CF51" s="1268">
        <v>30.6</v>
      </c>
      <c r="CG51" s="1268"/>
      <c r="CH51" s="1268"/>
      <c r="CI51" s="1268"/>
      <c r="CJ51" s="1268"/>
      <c r="CK51" s="1268"/>
      <c r="CL51" s="1268"/>
      <c r="CM51" s="1268"/>
      <c r="CN51" s="1268">
        <v>11.7</v>
      </c>
      <c r="CO51" s="1268"/>
      <c r="CP51" s="1268"/>
      <c r="CQ51" s="1268"/>
      <c r="CR51" s="1268"/>
      <c r="CS51" s="1268"/>
      <c r="CT51" s="1268"/>
      <c r="CU51" s="1268"/>
      <c r="CV51" s="1267"/>
      <c r="CW51" s="1268"/>
      <c r="CX51" s="1268"/>
      <c r="CY51" s="1268"/>
      <c r="CZ51" s="1268"/>
      <c r="DA51" s="1268"/>
      <c r="DB51" s="1268"/>
      <c r="DC51" s="1268"/>
    </row>
    <row r="52" spans="1:109" ht="13" x14ac:dyDescent="0.2">
      <c r="B52" s="372"/>
      <c r="G52" s="1273"/>
      <c r="H52" s="1273"/>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ht="13" x14ac:dyDescent="0.2">
      <c r="A53" s="380"/>
      <c r="B53" s="372"/>
      <c r="G53" s="1273"/>
      <c r="H53" s="1273"/>
      <c r="I53" s="1262"/>
      <c r="J53" s="1262"/>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595</v>
      </c>
      <c r="BC53" s="1270"/>
      <c r="BD53" s="1270"/>
      <c r="BE53" s="1270"/>
      <c r="BF53" s="1270"/>
      <c r="BG53" s="1270"/>
      <c r="BH53" s="1270"/>
      <c r="BI53" s="1270"/>
      <c r="BJ53" s="1270"/>
      <c r="BK53" s="1270"/>
      <c r="BL53" s="1270"/>
      <c r="BM53" s="1270"/>
      <c r="BN53" s="1270"/>
      <c r="BO53" s="1270"/>
      <c r="BP53" s="1268">
        <v>53</v>
      </c>
      <c r="BQ53" s="1268"/>
      <c r="BR53" s="1268"/>
      <c r="BS53" s="1268"/>
      <c r="BT53" s="1268"/>
      <c r="BU53" s="1268"/>
      <c r="BV53" s="1268"/>
      <c r="BW53" s="1268"/>
      <c r="BX53" s="1268">
        <v>55</v>
      </c>
      <c r="BY53" s="1268"/>
      <c r="BZ53" s="1268"/>
      <c r="CA53" s="1268"/>
      <c r="CB53" s="1268"/>
      <c r="CC53" s="1268"/>
      <c r="CD53" s="1268"/>
      <c r="CE53" s="1268"/>
      <c r="CF53" s="1268">
        <v>56.2</v>
      </c>
      <c r="CG53" s="1268"/>
      <c r="CH53" s="1268"/>
      <c r="CI53" s="1268"/>
      <c r="CJ53" s="1268"/>
      <c r="CK53" s="1268"/>
      <c r="CL53" s="1268"/>
      <c r="CM53" s="1268"/>
      <c r="CN53" s="1268">
        <v>57.2</v>
      </c>
      <c r="CO53" s="1268"/>
      <c r="CP53" s="1268"/>
      <c r="CQ53" s="1268"/>
      <c r="CR53" s="1268"/>
      <c r="CS53" s="1268"/>
      <c r="CT53" s="1268"/>
      <c r="CU53" s="1268"/>
      <c r="CV53" s="1267"/>
      <c r="CW53" s="1268"/>
      <c r="CX53" s="1268"/>
      <c r="CY53" s="1268"/>
      <c r="CZ53" s="1268"/>
      <c r="DA53" s="1268"/>
      <c r="DB53" s="1268"/>
      <c r="DC53" s="1268"/>
    </row>
    <row r="54" spans="1:109" ht="13" x14ac:dyDescent="0.2">
      <c r="A54" s="380"/>
      <c r="B54" s="372"/>
      <c r="G54" s="1273"/>
      <c r="H54" s="1273"/>
      <c r="I54" s="1262"/>
      <c r="J54" s="1262"/>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ht="13" x14ac:dyDescent="0.2">
      <c r="A55" s="380"/>
      <c r="B55" s="372"/>
      <c r="G55" s="1262"/>
      <c r="H55" s="1262"/>
      <c r="I55" s="1262"/>
      <c r="J55" s="1262"/>
      <c r="K55" s="1269"/>
      <c r="L55" s="1269"/>
      <c r="M55" s="1269"/>
      <c r="N55" s="1269"/>
      <c r="AN55" s="1266" t="s">
        <v>596</v>
      </c>
      <c r="AO55" s="1266"/>
      <c r="AP55" s="1266"/>
      <c r="AQ55" s="1266"/>
      <c r="AR55" s="1266"/>
      <c r="AS55" s="1266"/>
      <c r="AT55" s="1266"/>
      <c r="AU55" s="1266"/>
      <c r="AV55" s="1266"/>
      <c r="AW55" s="1266"/>
      <c r="AX55" s="1266"/>
      <c r="AY55" s="1266"/>
      <c r="AZ55" s="1266"/>
      <c r="BA55" s="1266"/>
      <c r="BB55" s="1270" t="s">
        <v>594</v>
      </c>
      <c r="BC55" s="1270"/>
      <c r="BD55" s="1270"/>
      <c r="BE55" s="1270"/>
      <c r="BF55" s="1270"/>
      <c r="BG55" s="1270"/>
      <c r="BH55" s="1270"/>
      <c r="BI55" s="1270"/>
      <c r="BJ55" s="1270"/>
      <c r="BK55" s="1270"/>
      <c r="BL55" s="1270"/>
      <c r="BM55" s="1270"/>
      <c r="BN55" s="1270"/>
      <c r="BO55" s="1270"/>
      <c r="BP55" s="1268">
        <v>24.2</v>
      </c>
      <c r="BQ55" s="1268"/>
      <c r="BR55" s="1268"/>
      <c r="BS55" s="1268"/>
      <c r="BT55" s="1268"/>
      <c r="BU55" s="1268"/>
      <c r="BV55" s="1268"/>
      <c r="BW55" s="1268"/>
      <c r="BX55" s="1268">
        <v>22.1</v>
      </c>
      <c r="BY55" s="1268"/>
      <c r="BZ55" s="1268"/>
      <c r="CA55" s="1268"/>
      <c r="CB55" s="1268"/>
      <c r="CC55" s="1268"/>
      <c r="CD55" s="1268"/>
      <c r="CE55" s="1268"/>
      <c r="CF55" s="1268">
        <v>20.399999999999999</v>
      </c>
      <c r="CG55" s="1268"/>
      <c r="CH55" s="1268"/>
      <c r="CI55" s="1268"/>
      <c r="CJ55" s="1268"/>
      <c r="CK55" s="1268"/>
      <c r="CL55" s="1268"/>
      <c r="CM55" s="1268"/>
      <c r="CN55" s="1268">
        <v>11.2</v>
      </c>
      <c r="CO55" s="1268"/>
      <c r="CP55" s="1268"/>
      <c r="CQ55" s="1268"/>
      <c r="CR55" s="1268"/>
      <c r="CS55" s="1268"/>
      <c r="CT55" s="1268"/>
      <c r="CU55" s="1268"/>
      <c r="CV55" s="1267"/>
      <c r="CW55" s="1268"/>
      <c r="CX55" s="1268"/>
      <c r="CY55" s="1268"/>
      <c r="CZ55" s="1268"/>
      <c r="DA55" s="1268"/>
      <c r="DB55" s="1268"/>
      <c r="DC55" s="1268"/>
    </row>
    <row r="56" spans="1:109" ht="13" x14ac:dyDescent="0.2">
      <c r="A56" s="380"/>
      <c r="B56" s="372"/>
      <c r="G56" s="1262"/>
      <c r="H56" s="1262"/>
      <c r="I56" s="1262"/>
      <c r="J56" s="1262"/>
      <c r="K56" s="1269"/>
      <c r="L56" s="1269"/>
      <c r="M56" s="1269"/>
      <c r="N56" s="1269"/>
      <c r="AN56" s="1266"/>
      <c r="AO56" s="1266"/>
      <c r="AP56" s="1266"/>
      <c r="AQ56" s="1266"/>
      <c r="AR56" s="1266"/>
      <c r="AS56" s="1266"/>
      <c r="AT56" s="1266"/>
      <c r="AU56" s="1266"/>
      <c r="AV56" s="1266"/>
      <c r="AW56" s="1266"/>
      <c r="AX56" s="1266"/>
      <c r="AY56" s="1266"/>
      <c r="AZ56" s="1266"/>
      <c r="BA56" s="1266"/>
      <c r="BB56" s="1270"/>
      <c r="BC56" s="1270"/>
      <c r="BD56" s="1270"/>
      <c r="BE56" s="1270"/>
      <c r="BF56" s="1270"/>
      <c r="BG56" s="1270"/>
      <c r="BH56" s="1270"/>
      <c r="BI56" s="1270"/>
      <c r="BJ56" s="1270"/>
      <c r="BK56" s="1270"/>
      <c r="BL56" s="1270"/>
      <c r="BM56" s="1270"/>
      <c r="BN56" s="1270"/>
      <c r="BO56" s="1270"/>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380" customFormat="1" ht="13" x14ac:dyDescent="0.2">
      <c r="B57" s="384"/>
      <c r="G57" s="1262"/>
      <c r="H57" s="1262"/>
      <c r="I57" s="1272"/>
      <c r="J57" s="1272"/>
      <c r="K57" s="1269"/>
      <c r="L57" s="1269"/>
      <c r="M57" s="1269"/>
      <c r="N57" s="1269"/>
      <c r="AM57" s="366"/>
      <c r="AN57" s="1266"/>
      <c r="AO57" s="1266"/>
      <c r="AP57" s="1266"/>
      <c r="AQ57" s="1266"/>
      <c r="AR57" s="1266"/>
      <c r="AS57" s="1266"/>
      <c r="AT57" s="1266"/>
      <c r="AU57" s="1266"/>
      <c r="AV57" s="1266"/>
      <c r="AW57" s="1266"/>
      <c r="AX57" s="1266"/>
      <c r="AY57" s="1266"/>
      <c r="AZ57" s="1266"/>
      <c r="BA57" s="1266"/>
      <c r="BB57" s="1270" t="s">
        <v>595</v>
      </c>
      <c r="BC57" s="1270"/>
      <c r="BD57" s="1270"/>
      <c r="BE57" s="1270"/>
      <c r="BF57" s="1270"/>
      <c r="BG57" s="1270"/>
      <c r="BH57" s="1270"/>
      <c r="BI57" s="1270"/>
      <c r="BJ57" s="1270"/>
      <c r="BK57" s="1270"/>
      <c r="BL57" s="1270"/>
      <c r="BM57" s="1270"/>
      <c r="BN57" s="1270"/>
      <c r="BO57" s="1270"/>
      <c r="BP57" s="1268">
        <v>60.1</v>
      </c>
      <c r="BQ57" s="1268"/>
      <c r="BR57" s="1268"/>
      <c r="BS57" s="1268"/>
      <c r="BT57" s="1268"/>
      <c r="BU57" s="1268"/>
      <c r="BV57" s="1268"/>
      <c r="BW57" s="1268"/>
      <c r="BX57" s="1268">
        <v>61.5</v>
      </c>
      <c r="BY57" s="1268"/>
      <c r="BZ57" s="1268"/>
      <c r="CA57" s="1268"/>
      <c r="CB57" s="1268"/>
      <c r="CC57" s="1268"/>
      <c r="CD57" s="1268"/>
      <c r="CE57" s="1268"/>
      <c r="CF57" s="1268">
        <v>63</v>
      </c>
      <c r="CG57" s="1268"/>
      <c r="CH57" s="1268"/>
      <c r="CI57" s="1268"/>
      <c r="CJ57" s="1268"/>
      <c r="CK57" s="1268"/>
      <c r="CL57" s="1268"/>
      <c r="CM57" s="1268"/>
      <c r="CN57" s="1268">
        <v>63.7</v>
      </c>
      <c r="CO57" s="1268"/>
      <c r="CP57" s="1268"/>
      <c r="CQ57" s="1268"/>
      <c r="CR57" s="1268"/>
      <c r="CS57" s="1268"/>
      <c r="CT57" s="1268"/>
      <c r="CU57" s="1268"/>
      <c r="CV57" s="1267"/>
      <c r="CW57" s="1268"/>
      <c r="CX57" s="1268"/>
      <c r="CY57" s="1268"/>
      <c r="CZ57" s="1268"/>
      <c r="DA57" s="1268"/>
      <c r="DB57" s="1268"/>
      <c r="DC57" s="1268"/>
      <c r="DD57" s="385"/>
      <c r="DE57" s="384"/>
    </row>
    <row r="58" spans="1:109" s="380" customFormat="1" ht="13" x14ac:dyDescent="0.2">
      <c r="A58" s="366"/>
      <c r="B58" s="384"/>
      <c r="G58" s="1262"/>
      <c r="H58" s="1262"/>
      <c r="I58" s="1272"/>
      <c r="J58" s="1272"/>
      <c r="K58" s="1269"/>
      <c r="L58" s="1269"/>
      <c r="M58" s="1269"/>
      <c r="N58" s="1269"/>
      <c r="AM58" s="366"/>
      <c r="AN58" s="1266"/>
      <c r="AO58" s="1266"/>
      <c r="AP58" s="1266"/>
      <c r="AQ58" s="1266"/>
      <c r="AR58" s="1266"/>
      <c r="AS58" s="1266"/>
      <c r="AT58" s="1266"/>
      <c r="AU58" s="1266"/>
      <c r="AV58" s="1266"/>
      <c r="AW58" s="1266"/>
      <c r="AX58" s="1266"/>
      <c r="AY58" s="1266"/>
      <c r="AZ58" s="1266"/>
      <c r="BA58" s="1266"/>
      <c r="BB58" s="1270"/>
      <c r="BC58" s="1270"/>
      <c r="BD58" s="1270"/>
      <c r="BE58" s="1270"/>
      <c r="BF58" s="1270"/>
      <c r="BG58" s="1270"/>
      <c r="BH58" s="1270"/>
      <c r="BI58" s="1270"/>
      <c r="BJ58" s="1270"/>
      <c r="BK58" s="1270"/>
      <c r="BL58" s="1270"/>
      <c r="BM58" s="1270"/>
      <c r="BN58" s="1270"/>
      <c r="BO58" s="1270"/>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597</v>
      </c>
    </row>
    <row r="64" spans="1:109" ht="13" x14ac:dyDescent="0.2">
      <c r="B64" s="372"/>
      <c r="G64" s="379"/>
      <c r="I64" s="392"/>
      <c r="J64" s="392"/>
      <c r="K64" s="392"/>
      <c r="L64" s="392"/>
      <c r="M64" s="392"/>
      <c r="N64" s="393"/>
      <c r="AM64" s="379"/>
      <c r="AN64" s="379" t="s">
        <v>590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3" t="s">
        <v>598</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592</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554</v>
      </c>
      <c r="BQ72" s="1266"/>
      <c r="BR72" s="1266"/>
      <c r="BS72" s="1266"/>
      <c r="BT72" s="1266"/>
      <c r="BU72" s="1266"/>
      <c r="BV72" s="1266"/>
      <c r="BW72" s="1266"/>
      <c r="BX72" s="1266" t="s">
        <v>555</v>
      </c>
      <c r="BY72" s="1266"/>
      <c r="BZ72" s="1266"/>
      <c r="CA72" s="1266"/>
      <c r="CB72" s="1266"/>
      <c r="CC72" s="1266"/>
      <c r="CD72" s="1266"/>
      <c r="CE72" s="1266"/>
      <c r="CF72" s="1266" t="s">
        <v>556</v>
      </c>
      <c r="CG72" s="1266"/>
      <c r="CH72" s="1266"/>
      <c r="CI72" s="1266"/>
      <c r="CJ72" s="1266"/>
      <c r="CK72" s="1266"/>
      <c r="CL72" s="1266"/>
      <c r="CM72" s="1266"/>
      <c r="CN72" s="1266" t="s">
        <v>557</v>
      </c>
      <c r="CO72" s="1266"/>
      <c r="CP72" s="1266"/>
      <c r="CQ72" s="1266"/>
      <c r="CR72" s="1266"/>
      <c r="CS72" s="1266"/>
      <c r="CT72" s="1266"/>
      <c r="CU72" s="1266"/>
      <c r="CV72" s="1266" t="s">
        <v>558</v>
      </c>
      <c r="CW72" s="1266"/>
      <c r="CX72" s="1266"/>
      <c r="CY72" s="1266"/>
      <c r="CZ72" s="1266"/>
      <c r="DA72" s="1266"/>
      <c r="DB72" s="1266"/>
      <c r="DC72" s="1266"/>
    </row>
    <row r="73" spans="2:107" ht="13" x14ac:dyDescent="0.2">
      <c r="B73" s="372"/>
      <c r="G73" s="1273"/>
      <c r="H73" s="1273"/>
      <c r="I73" s="1273"/>
      <c r="J73" s="1273"/>
      <c r="K73" s="1274"/>
      <c r="L73" s="1274"/>
      <c r="M73" s="1274"/>
      <c r="N73" s="1274"/>
      <c r="AM73" s="381"/>
      <c r="AN73" s="1270" t="s">
        <v>593</v>
      </c>
      <c r="AO73" s="1270"/>
      <c r="AP73" s="1270"/>
      <c r="AQ73" s="1270"/>
      <c r="AR73" s="1270"/>
      <c r="AS73" s="1270"/>
      <c r="AT73" s="1270"/>
      <c r="AU73" s="1270"/>
      <c r="AV73" s="1270"/>
      <c r="AW73" s="1270"/>
      <c r="AX73" s="1270"/>
      <c r="AY73" s="1270"/>
      <c r="AZ73" s="1270"/>
      <c r="BA73" s="1270"/>
      <c r="BB73" s="1270" t="s">
        <v>594</v>
      </c>
      <c r="BC73" s="1270"/>
      <c r="BD73" s="1270"/>
      <c r="BE73" s="1270"/>
      <c r="BF73" s="1270"/>
      <c r="BG73" s="1270"/>
      <c r="BH73" s="1270"/>
      <c r="BI73" s="1270"/>
      <c r="BJ73" s="1270"/>
      <c r="BK73" s="1270"/>
      <c r="BL73" s="1270"/>
      <c r="BM73" s="1270"/>
      <c r="BN73" s="1270"/>
      <c r="BO73" s="1270"/>
      <c r="BP73" s="1268">
        <v>53.6</v>
      </c>
      <c r="BQ73" s="1268"/>
      <c r="BR73" s="1268"/>
      <c r="BS73" s="1268"/>
      <c r="BT73" s="1268"/>
      <c r="BU73" s="1268"/>
      <c r="BV73" s="1268"/>
      <c r="BW73" s="1268"/>
      <c r="BX73" s="1268">
        <v>40.299999999999997</v>
      </c>
      <c r="BY73" s="1268"/>
      <c r="BZ73" s="1268"/>
      <c r="CA73" s="1268"/>
      <c r="CB73" s="1268"/>
      <c r="CC73" s="1268"/>
      <c r="CD73" s="1268"/>
      <c r="CE73" s="1268"/>
      <c r="CF73" s="1268">
        <v>30.6</v>
      </c>
      <c r="CG73" s="1268"/>
      <c r="CH73" s="1268"/>
      <c r="CI73" s="1268"/>
      <c r="CJ73" s="1268"/>
      <c r="CK73" s="1268"/>
      <c r="CL73" s="1268"/>
      <c r="CM73" s="1268"/>
      <c r="CN73" s="1268">
        <v>11.7</v>
      </c>
      <c r="CO73" s="1268"/>
      <c r="CP73" s="1268"/>
      <c r="CQ73" s="1268"/>
      <c r="CR73" s="1268"/>
      <c r="CS73" s="1268"/>
      <c r="CT73" s="1268"/>
      <c r="CU73" s="1268"/>
      <c r="CV73" s="1268"/>
      <c r="CW73" s="1268"/>
      <c r="CX73" s="1268"/>
      <c r="CY73" s="1268"/>
      <c r="CZ73" s="1268"/>
      <c r="DA73" s="1268"/>
      <c r="DB73" s="1268"/>
      <c r="DC73" s="1268"/>
    </row>
    <row r="74" spans="2:107" ht="13" x14ac:dyDescent="0.2">
      <c r="B74" s="372"/>
      <c r="G74" s="1273"/>
      <c r="H74" s="1273"/>
      <c r="I74" s="1273"/>
      <c r="J74" s="1273"/>
      <c r="K74" s="1274"/>
      <c r="L74" s="1274"/>
      <c r="M74" s="1274"/>
      <c r="N74" s="1274"/>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ht="13" x14ac:dyDescent="0.2">
      <c r="B75" s="372"/>
      <c r="G75" s="1273"/>
      <c r="H75" s="1273"/>
      <c r="I75" s="1262"/>
      <c r="J75" s="1262"/>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599</v>
      </c>
      <c r="BC75" s="1270"/>
      <c r="BD75" s="1270"/>
      <c r="BE75" s="1270"/>
      <c r="BF75" s="1270"/>
      <c r="BG75" s="1270"/>
      <c r="BH75" s="1270"/>
      <c r="BI75" s="1270"/>
      <c r="BJ75" s="1270"/>
      <c r="BK75" s="1270"/>
      <c r="BL75" s="1270"/>
      <c r="BM75" s="1270"/>
      <c r="BN75" s="1270"/>
      <c r="BO75" s="1270"/>
      <c r="BP75" s="1268">
        <v>6.2</v>
      </c>
      <c r="BQ75" s="1268"/>
      <c r="BR75" s="1268"/>
      <c r="BS75" s="1268"/>
      <c r="BT75" s="1268"/>
      <c r="BU75" s="1268"/>
      <c r="BV75" s="1268"/>
      <c r="BW75" s="1268"/>
      <c r="BX75" s="1268">
        <v>5.9</v>
      </c>
      <c r="BY75" s="1268"/>
      <c r="BZ75" s="1268"/>
      <c r="CA75" s="1268"/>
      <c r="CB75" s="1268"/>
      <c r="CC75" s="1268"/>
      <c r="CD75" s="1268"/>
      <c r="CE75" s="1268"/>
      <c r="CF75" s="1268">
        <v>6</v>
      </c>
      <c r="CG75" s="1268"/>
      <c r="CH75" s="1268"/>
      <c r="CI75" s="1268"/>
      <c r="CJ75" s="1268"/>
      <c r="CK75" s="1268"/>
      <c r="CL75" s="1268"/>
      <c r="CM75" s="1268"/>
      <c r="CN75" s="1268">
        <v>6.3</v>
      </c>
      <c r="CO75" s="1268"/>
      <c r="CP75" s="1268"/>
      <c r="CQ75" s="1268"/>
      <c r="CR75" s="1268"/>
      <c r="CS75" s="1268"/>
      <c r="CT75" s="1268"/>
      <c r="CU75" s="1268"/>
      <c r="CV75" s="1268">
        <v>6.6</v>
      </c>
      <c r="CW75" s="1268"/>
      <c r="CX75" s="1268"/>
      <c r="CY75" s="1268"/>
      <c r="CZ75" s="1268"/>
      <c r="DA75" s="1268"/>
      <c r="DB75" s="1268"/>
      <c r="DC75" s="1268"/>
    </row>
    <row r="76" spans="2:107" ht="13" x14ac:dyDescent="0.2">
      <c r="B76" s="372"/>
      <c r="G76" s="1273"/>
      <c r="H76" s="1273"/>
      <c r="I76" s="1262"/>
      <c r="J76" s="1262"/>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ht="13" x14ac:dyDescent="0.2">
      <c r="B77" s="372"/>
      <c r="G77" s="1262"/>
      <c r="H77" s="1262"/>
      <c r="I77" s="1262"/>
      <c r="J77" s="1262"/>
      <c r="K77" s="1274"/>
      <c r="L77" s="1274"/>
      <c r="M77" s="1274"/>
      <c r="N77" s="1274"/>
      <c r="AN77" s="1266" t="s">
        <v>596</v>
      </c>
      <c r="AO77" s="1266"/>
      <c r="AP77" s="1266"/>
      <c r="AQ77" s="1266"/>
      <c r="AR77" s="1266"/>
      <c r="AS77" s="1266"/>
      <c r="AT77" s="1266"/>
      <c r="AU77" s="1266"/>
      <c r="AV77" s="1266"/>
      <c r="AW77" s="1266"/>
      <c r="AX77" s="1266"/>
      <c r="AY77" s="1266"/>
      <c r="AZ77" s="1266"/>
      <c r="BA77" s="1266"/>
      <c r="BB77" s="1270" t="s">
        <v>594</v>
      </c>
      <c r="BC77" s="1270"/>
      <c r="BD77" s="1270"/>
      <c r="BE77" s="1270"/>
      <c r="BF77" s="1270"/>
      <c r="BG77" s="1270"/>
      <c r="BH77" s="1270"/>
      <c r="BI77" s="1270"/>
      <c r="BJ77" s="1270"/>
      <c r="BK77" s="1270"/>
      <c r="BL77" s="1270"/>
      <c r="BM77" s="1270"/>
      <c r="BN77" s="1270"/>
      <c r="BO77" s="1270"/>
      <c r="BP77" s="1268">
        <v>24.2</v>
      </c>
      <c r="BQ77" s="1268"/>
      <c r="BR77" s="1268"/>
      <c r="BS77" s="1268"/>
      <c r="BT77" s="1268"/>
      <c r="BU77" s="1268"/>
      <c r="BV77" s="1268"/>
      <c r="BW77" s="1268"/>
      <c r="BX77" s="1268">
        <v>22.1</v>
      </c>
      <c r="BY77" s="1268"/>
      <c r="BZ77" s="1268"/>
      <c r="CA77" s="1268"/>
      <c r="CB77" s="1268"/>
      <c r="CC77" s="1268"/>
      <c r="CD77" s="1268"/>
      <c r="CE77" s="1268"/>
      <c r="CF77" s="1268">
        <v>20.399999999999999</v>
      </c>
      <c r="CG77" s="1268"/>
      <c r="CH77" s="1268"/>
      <c r="CI77" s="1268"/>
      <c r="CJ77" s="1268"/>
      <c r="CK77" s="1268"/>
      <c r="CL77" s="1268"/>
      <c r="CM77" s="1268"/>
      <c r="CN77" s="1268">
        <v>11.2</v>
      </c>
      <c r="CO77" s="1268"/>
      <c r="CP77" s="1268"/>
      <c r="CQ77" s="1268"/>
      <c r="CR77" s="1268"/>
      <c r="CS77" s="1268"/>
      <c r="CT77" s="1268"/>
      <c r="CU77" s="1268"/>
      <c r="CV77" s="1268">
        <v>4.5999999999999996</v>
      </c>
      <c r="CW77" s="1268"/>
      <c r="CX77" s="1268"/>
      <c r="CY77" s="1268"/>
      <c r="CZ77" s="1268"/>
      <c r="DA77" s="1268"/>
      <c r="DB77" s="1268"/>
      <c r="DC77" s="1268"/>
    </row>
    <row r="78" spans="2:107" ht="13" x14ac:dyDescent="0.2">
      <c r="B78" s="372"/>
      <c r="G78" s="1262"/>
      <c r="H78" s="1262"/>
      <c r="I78" s="1262"/>
      <c r="J78" s="1262"/>
      <c r="K78" s="1274"/>
      <c r="L78" s="1274"/>
      <c r="M78" s="1274"/>
      <c r="N78" s="1274"/>
      <c r="AN78" s="1266"/>
      <c r="AO78" s="1266"/>
      <c r="AP78" s="1266"/>
      <c r="AQ78" s="1266"/>
      <c r="AR78" s="1266"/>
      <c r="AS78" s="1266"/>
      <c r="AT78" s="1266"/>
      <c r="AU78" s="1266"/>
      <c r="AV78" s="1266"/>
      <c r="AW78" s="1266"/>
      <c r="AX78" s="1266"/>
      <c r="AY78" s="1266"/>
      <c r="AZ78" s="1266"/>
      <c r="BA78" s="1266"/>
      <c r="BB78" s="1270"/>
      <c r="BC78" s="1270"/>
      <c r="BD78" s="1270"/>
      <c r="BE78" s="1270"/>
      <c r="BF78" s="1270"/>
      <c r="BG78" s="1270"/>
      <c r="BH78" s="1270"/>
      <c r="BI78" s="1270"/>
      <c r="BJ78" s="1270"/>
      <c r="BK78" s="1270"/>
      <c r="BL78" s="1270"/>
      <c r="BM78" s="1270"/>
      <c r="BN78" s="1270"/>
      <c r="BO78" s="1270"/>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ht="13" x14ac:dyDescent="0.2">
      <c r="B79" s="372"/>
      <c r="G79" s="1262"/>
      <c r="H79" s="1262"/>
      <c r="I79" s="1272"/>
      <c r="J79" s="1272"/>
      <c r="K79" s="1275"/>
      <c r="L79" s="1275"/>
      <c r="M79" s="1275"/>
      <c r="N79" s="1275"/>
      <c r="AN79" s="1266"/>
      <c r="AO79" s="1266"/>
      <c r="AP79" s="1266"/>
      <c r="AQ79" s="1266"/>
      <c r="AR79" s="1266"/>
      <c r="AS79" s="1266"/>
      <c r="AT79" s="1266"/>
      <c r="AU79" s="1266"/>
      <c r="AV79" s="1266"/>
      <c r="AW79" s="1266"/>
      <c r="AX79" s="1266"/>
      <c r="AY79" s="1266"/>
      <c r="AZ79" s="1266"/>
      <c r="BA79" s="1266"/>
      <c r="BB79" s="1270" t="s">
        <v>599</v>
      </c>
      <c r="BC79" s="1270"/>
      <c r="BD79" s="1270"/>
      <c r="BE79" s="1270"/>
      <c r="BF79" s="1270"/>
      <c r="BG79" s="1270"/>
      <c r="BH79" s="1270"/>
      <c r="BI79" s="1270"/>
      <c r="BJ79" s="1270"/>
      <c r="BK79" s="1270"/>
      <c r="BL79" s="1270"/>
      <c r="BM79" s="1270"/>
      <c r="BN79" s="1270"/>
      <c r="BO79" s="1270"/>
      <c r="BP79" s="1268">
        <v>6.4</v>
      </c>
      <c r="BQ79" s="1268"/>
      <c r="BR79" s="1268"/>
      <c r="BS79" s="1268"/>
      <c r="BT79" s="1268"/>
      <c r="BU79" s="1268"/>
      <c r="BV79" s="1268"/>
      <c r="BW79" s="1268"/>
      <c r="BX79" s="1268">
        <v>6.3</v>
      </c>
      <c r="BY79" s="1268"/>
      <c r="BZ79" s="1268"/>
      <c r="CA79" s="1268"/>
      <c r="CB79" s="1268"/>
      <c r="CC79" s="1268"/>
      <c r="CD79" s="1268"/>
      <c r="CE79" s="1268"/>
      <c r="CF79" s="1268">
        <v>6.2</v>
      </c>
      <c r="CG79" s="1268"/>
      <c r="CH79" s="1268"/>
      <c r="CI79" s="1268"/>
      <c r="CJ79" s="1268"/>
      <c r="CK79" s="1268"/>
      <c r="CL79" s="1268"/>
      <c r="CM79" s="1268"/>
      <c r="CN79" s="1268">
        <v>5.7</v>
      </c>
      <c r="CO79" s="1268"/>
      <c r="CP79" s="1268"/>
      <c r="CQ79" s="1268"/>
      <c r="CR79" s="1268"/>
      <c r="CS79" s="1268"/>
      <c r="CT79" s="1268"/>
      <c r="CU79" s="1268"/>
      <c r="CV79" s="1268">
        <v>5.8</v>
      </c>
      <c r="CW79" s="1268"/>
      <c r="CX79" s="1268"/>
      <c r="CY79" s="1268"/>
      <c r="CZ79" s="1268"/>
      <c r="DA79" s="1268"/>
      <c r="DB79" s="1268"/>
      <c r="DC79" s="1268"/>
    </row>
    <row r="80" spans="2:107" ht="13" x14ac:dyDescent="0.2">
      <c r="B80" s="372"/>
      <c r="G80" s="1262"/>
      <c r="H80" s="1262"/>
      <c r="I80" s="1272"/>
      <c r="J80" s="1272"/>
      <c r="K80" s="1275"/>
      <c r="L80" s="1275"/>
      <c r="M80" s="1275"/>
      <c r="N80" s="1275"/>
      <c r="AN80" s="1266"/>
      <c r="AO80" s="1266"/>
      <c r="AP80" s="1266"/>
      <c r="AQ80" s="1266"/>
      <c r="AR80" s="1266"/>
      <c r="AS80" s="1266"/>
      <c r="AT80" s="1266"/>
      <c r="AU80" s="1266"/>
      <c r="AV80" s="1266"/>
      <c r="AW80" s="1266"/>
      <c r="AX80" s="1266"/>
      <c r="AY80" s="1266"/>
      <c r="AZ80" s="1266"/>
      <c r="BA80" s="1266"/>
      <c r="BB80" s="1270"/>
      <c r="BC80" s="1270"/>
      <c r="BD80" s="1270"/>
      <c r="BE80" s="1270"/>
      <c r="BF80" s="1270"/>
      <c r="BG80" s="1270"/>
      <c r="BH80" s="1270"/>
      <c r="BI80" s="1270"/>
      <c r="BJ80" s="1270"/>
      <c r="BK80" s="1270"/>
      <c r="BL80" s="1270"/>
      <c r="BM80" s="1270"/>
      <c r="BN80" s="1270"/>
      <c r="BO80" s="1270"/>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npxGlNHT0raacoSxS9yvHVzR+eJasT/K1GOjo0YXhabgnl2xxPCLECYgF3ZFkcFhzJA6yqlLc3TbaOIFawlyVA==" saltValue="M0/6dz317LRhW1asPbOYx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501</v>
      </c>
    </row>
  </sheetData>
  <sheetProtection algorithmName="SHA-512" hashValue="qbjzj09p34z5n39ppoqvXen2QU68NDwfXlGJytKZT8ugx9GPbuJmQ+HPq1VRTKAWjQyNAOK23xImy0IlwEgWsQ==" saltValue="+WRU3KV/lGHYiOHNwA6Ru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501</v>
      </c>
    </row>
  </sheetData>
  <sheetProtection algorithmName="SHA-512" hashValue="O5dmY7OmMo8tr7TEv+eGvq45m2ooiM7T2e1PH06wdTJ4Bd29oTKlQOtx2RcgpWQhEVUZg+q0yn43OFpW/W+7wg==" saltValue="l6zRpYowdhVHfgoSLAT23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551</v>
      </c>
      <c r="G2" s="151"/>
      <c r="H2" s="152"/>
    </row>
    <row r="3" spans="1:8" x14ac:dyDescent="0.2">
      <c r="A3" s="148" t="s">
        <v>544</v>
      </c>
      <c r="B3" s="153"/>
      <c r="C3" s="154"/>
      <c r="D3" s="155">
        <v>18270</v>
      </c>
      <c r="E3" s="156"/>
      <c r="F3" s="157">
        <v>41934</v>
      </c>
      <c r="G3" s="158"/>
      <c r="H3" s="159"/>
    </row>
    <row r="4" spans="1:8" x14ac:dyDescent="0.2">
      <c r="A4" s="160"/>
      <c r="B4" s="161"/>
      <c r="C4" s="162"/>
      <c r="D4" s="163">
        <v>8328</v>
      </c>
      <c r="E4" s="164"/>
      <c r="F4" s="165">
        <v>23352</v>
      </c>
      <c r="G4" s="166"/>
      <c r="H4" s="167"/>
    </row>
    <row r="5" spans="1:8" x14ac:dyDescent="0.2">
      <c r="A5" s="148" t="s">
        <v>546</v>
      </c>
      <c r="B5" s="153"/>
      <c r="C5" s="154"/>
      <c r="D5" s="155">
        <v>4698</v>
      </c>
      <c r="E5" s="156"/>
      <c r="F5" s="157">
        <v>45588</v>
      </c>
      <c r="G5" s="158"/>
      <c r="H5" s="159"/>
    </row>
    <row r="6" spans="1:8" x14ac:dyDescent="0.2">
      <c r="A6" s="160"/>
      <c r="B6" s="161"/>
      <c r="C6" s="162"/>
      <c r="D6" s="163">
        <v>2018</v>
      </c>
      <c r="E6" s="164"/>
      <c r="F6" s="165">
        <v>24150</v>
      </c>
      <c r="G6" s="166"/>
      <c r="H6" s="167"/>
    </row>
    <row r="7" spans="1:8" x14ac:dyDescent="0.2">
      <c r="A7" s="148" t="s">
        <v>547</v>
      </c>
      <c r="B7" s="153"/>
      <c r="C7" s="154"/>
      <c r="D7" s="155">
        <v>16271</v>
      </c>
      <c r="E7" s="156"/>
      <c r="F7" s="157">
        <v>45483</v>
      </c>
      <c r="G7" s="158"/>
      <c r="H7" s="159"/>
    </row>
    <row r="8" spans="1:8" x14ac:dyDescent="0.2">
      <c r="A8" s="160"/>
      <c r="B8" s="161"/>
      <c r="C8" s="162"/>
      <c r="D8" s="163">
        <v>7869</v>
      </c>
      <c r="E8" s="164"/>
      <c r="F8" s="165">
        <v>24241</v>
      </c>
      <c r="G8" s="166"/>
      <c r="H8" s="167"/>
    </row>
    <row r="9" spans="1:8" x14ac:dyDescent="0.2">
      <c r="A9" s="148" t="s">
        <v>548</v>
      </c>
      <c r="B9" s="153"/>
      <c r="C9" s="154"/>
      <c r="D9" s="155">
        <v>21314</v>
      </c>
      <c r="E9" s="156"/>
      <c r="F9" s="157">
        <v>45945</v>
      </c>
      <c r="G9" s="158"/>
      <c r="H9" s="159"/>
    </row>
    <row r="10" spans="1:8" x14ac:dyDescent="0.2">
      <c r="A10" s="160"/>
      <c r="B10" s="161"/>
      <c r="C10" s="162"/>
      <c r="D10" s="163">
        <v>10951</v>
      </c>
      <c r="E10" s="164"/>
      <c r="F10" s="165">
        <v>25180</v>
      </c>
      <c r="G10" s="166"/>
      <c r="H10" s="167"/>
    </row>
    <row r="11" spans="1:8" x14ac:dyDescent="0.2">
      <c r="A11" s="148" t="s">
        <v>549</v>
      </c>
      <c r="B11" s="153"/>
      <c r="C11" s="154"/>
      <c r="D11" s="155">
        <v>22649</v>
      </c>
      <c r="E11" s="156"/>
      <c r="F11" s="157">
        <v>44475</v>
      </c>
      <c r="G11" s="158"/>
      <c r="H11" s="159"/>
    </row>
    <row r="12" spans="1:8" x14ac:dyDescent="0.2">
      <c r="A12" s="160"/>
      <c r="B12" s="161"/>
      <c r="C12" s="168"/>
      <c r="D12" s="163">
        <v>14400</v>
      </c>
      <c r="E12" s="164"/>
      <c r="F12" s="165">
        <v>24780</v>
      </c>
      <c r="G12" s="166"/>
      <c r="H12" s="167"/>
    </row>
    <row r="13" spans="1:8" x14ac:dyDescent="0.2">
      <c r="A13" s="148"/>
      <c r="B13" s="153"/>
      <c r="C13" s="169"/>
      <c r="D13" s="170">
        <v>16640</v>
      </c>
      <c r="E13" s="171"/>
      <c r="F13" s="172">
        <v>44685</v>
      </c>
      <c r="G13" s="173"/>
      <c r="H13" s="159"/>
    </row>
    <row r="14" spans="1:8" x14ac:dyDescent="0.2">
      <c r="A14" s="160"/>
      <c r="B14" s="161"/>
      <c r="C14" s="162"/>
      <c r="D14" s="163">
        <v>8713</v>
      </c>
      <c r="E14" s="164"/>
      <c r="F14" s="165">
        <v>24341</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8.99</v>
      </c>
      <c r="C19" s="174">
        <f>ROUND(VALUE(SUBSTITUTE(実質収支比率等に係る経年分析!G$48,"▲","-")),2)</f>
        <v>10.54</v>
      </c>
      <c r="D19" s="174">
        <f>ROUND(VALUE(SUBSTITUTE(実質収支比率等に係る経年分析!H$48,"▲","-")),2)</f>
        <v>13.08</v>
      </c>
      <c r="E19" s="174">
        <f>ROUND(VALUE(SUBSTITUTE(実質収支比率等に係る経年分析!I$48,"▲","-")),2)</f>
        <v>17.53</v>
      </c>
      <c r="F19" s="174">
        <f>ROUND(VALUE(SUBSTITUTE(実質収支比率等に係る経年分析!J$48,"▲","-")),2)</f>
        <v>15.27</v>
      </c>
    </row>
    <row r="20" spans="1:11" x14ac:dyDescent="0.2">
      <c r="A20" s="174" t="s">
        <v>57</v>
      </c>
      <c r="B20" s="174">
        <f>ROUND(VALUE(SUBSTITUTE(実質収支比率等に係る経年分析!F$47,"▲","-")),2)</f>
        <v>9.91</v>
      </c>
      <c r="C20" s="174">
        <f>ROUND(VALUE(SUBSTITUTE(実質収支比率等に係る経年分析!G$47,"▲","-")),2)</f>
        <v>12.89</v>
      </c>
      <c r="D20" s="174">
        <f>ROUND(VALUE(SUBSTITUTE(実質収支比率等に係る経年分析!H$47,"▲","-")),2)</f>
        <v>15.41</v>
      </c>
      <c r="E20" s="174">
        <f>ROUND(VALUE(SUBSTITUTE(実質収支比率等に係る経年分析!I$47,"▲","-")),2)</f>
        <v>17.88</v>
      </c>
      <c r="F20" s="174">
        <f>ROUND(VALUE(SUBSTITUTE(実質収支比率等に係る経年分析!J$47,"▲","-")),2)</f>
        <v>23.4</v>
      </c>
    </row>
    <row r="21" spans="1:11" x14ac:dyDescent="0.2">
      <c r="A21" s="174" t="s">
        <v>58</v>
      </c>
      <c r="B21" s="174">
        <f>IF(ISNUMBER(VALUE(SUBSTITUTE(実質収支比率等に係る経年分析!F$49,"▲","-"))),ROUND(VALUE(SUBSTITUTE(実質収支比率等に係る経年分析!F$49,"▲","-")),2),NA())</f>
        <v>8.0399999999999991</v>
      </c>
      <c r="C21" s="174">
        <f>IF(ISNUMBER(VALUE(SUBSTITUTE(実質収支比率等に係る経年分析!G$49,"▲","-"))),ROUND(VALUE(SUBSTITUTE(実質収支比率等に係る経年分析!G$49,"▲","-")),2),NA())</f>
        <v>4.67</v>
      </c>
      <c r="D21" s="174">
        <f>IF(ISNUMBER(VALUE(SUBSTITUTE(実質収支比率等に係る経年分析!H$49,"▲","-"))),ROUND(VALUE(SUBSTITUTE(実質収支比率等に係る経年分析!H$49,"▲","-")),2),NA())</f>
        <v>5.61</v>
      </c>
      <c r="E21" s="174">
        <f>IF(ISNUMBER(VALUE(SUBSTITUTE(実質収支比率等に係る経年分析!I$49,"▲","-"))),ROUND(VALUE(SUBSTITUTE(実質収支比率等に係る経年分析!I$49,"▲","-")),2),NA())</f>
        <v>8.57</v>
      </c>
      <c r="F21" s="174">
        <f>IF(ISNUMBER(VALUE(SUBSTITUTE(実質収支比率等に係る経年分析!J$49,"▲","-"))),ROUND(VALUE(SUBSTITUTE(実質収支比率等に係る経年分析!J$49,"▲","-")),2),NA())</f>
        <v>2.5099999999999998</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0.24</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0.28000000000000003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0.33</v>
      </c>
    </row>
    <row r="33" spans="1:16" x14ac:dyDescent="0.2">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1.1499999999999999</v>
      </c>
    </row>
    <row r="34" spans="1:16" x14ac:dyDescent="0.2">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2.91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2.97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2.37</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0.11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2.39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3.26</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10.54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17.52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15.26</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1535</v>
      </c>
      <c r="E42" s="176"/>
      <c r="F42" s="176"/>
      <c r="G42" s="176">
        <f>'実質公債費比率（分子）の構造'!L$52</f>
        <v>1691</v>
      </c>
      <c r="H42" s="176"/>
      <c r="I42" s="176"/>
      <c r="J42" s="176">
        <f>'実質公債費比率（分子）の構造'!M$52</f>
        <v>1486</v>
      </c>
      <c r="K42" s="176"/>
      <c r="L42" s="176"/>
      <c r="M42" s="176">
        <f>'実質公債費比率（分子）の構造'!N$52</f>
        <v>1480</v>
      </c>
      <c r="N42" s="176"/>
      <c r="O42" s="176"/>
      <c r="P42" s="176">
        <f>'実質公債費比率（分子）の構造'!O$52</f>
        <v>1428</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295</v>
      </c>
      <c r="C46" s="176"/>
      <c r="D46" s="176"/>
      <c r="E46" s="176">
        <f>'実質公債費比率（分子）の構造'!L$48</f>
        <v>457</v>
      </c>
      <c r="F46" s="176"/>
      <c r="G46" s="176"/>
      <c r="H46" s="176">
        <f>'実質公債費比率（分子）の構造'!M$48</f>
        <v>253</v>
      </c>
      <c r="I46" s="176"/>
      <c r="J46" s="176"/>
      <c r="K46" s="176">
        <f>'実質公債費比率（分子）の構造'!N$48</f>
        <v>249</v>
      </c>
      <c r="L46" s="176"/>
      <c r="M46" s="176"/>
      <c r="N46" s="176">
        <f>'実質公債費比率（分子）の構造'!O$48</f>
        <v>198</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1855</v>
      </c>
      <c r="C49" s="176"/>
      <c r="D49" s="176"/>
      <c r="E49" s="176">
        <f>'実質公債費比率（分子）の構造'!L$45</f>
        <v>1908</v>
      </c>
      <c r="F49" s="176"/>
      <c r="G49" s="176"/>
      <c r="H49" s="176">
        <f>'実質公債費比率（分子）の構造'!M$45</f>
        <v>1959</v>
      </c>
      <c r="I49" s="176"/>
      <c r="J49" s="176"/>
      <c r="K49" s="176">
        <f>'実質公債費比率（分子）の構造'!N$45</f>
        <v>2030</v>
      </c>
      <c r="L49" s="176"/>
      <c r="M49" s="176"/>
      <c r="N49" s="176">
        <f>'実質公債費比率（分子）の構造'!O$45</f>
        <v>2026</v>
      </c>
      <c r="O49" s="176"/>
      <c r="P49" s="176"/>
    </row>
    <row r="50" spans="1:16" x14ac:dyDescent="0.2">
      <c r="A50" s="176" t="s">
        <v>73</v>
      </c>
      <c r="B50" s="176" t="e">
        <f>NA()</f>
        <v>#N/A</v>
      </c>
      <c r="C50" s="176">
        <f>IF(ISNUMBER('実質公債費比率（分子）の構造'!K$53),'実質公債費比率（分子）の構造'!K$53,NA())</f>
        <v>615</v>
      </c>
      <c r="D50" s="176" t="e">
        <f>NA()</f>
        <v>#N/A</v>
      </c>
      <c r="E50" s="176" t="e">
        <f>NA()</f>
        <v>#N/A</v>
      </c>
      <c r="F50" s="176">
        <f>IF(ISNUMBER('実質公債費比率（分子）の構造'!L$53),'実質公債費比率（分子）の構造'!L$53,NA())</f>
        <v>674</v>
      </c>
      <c r="G50" s="176" t="e">
        <f>NA()</f>
        <v>#N/A</v>
      </c>
      <c r="H50" s="176" t="e">
        <f>NA()</f>
        <v>#N/A</v>
      </c>
      <c r="I50" s="176">
        <f>IF(ISNUMBER('実質公債費比率（分子）の構造'!M$53),'実質公債費比率（分子）の構造'!M$53,NA())</f>
        <v>726</v>
      </c>
      <c r="J50" s="176" t="e">
        <f>NA()</f>
        <v>#N/A</v>
      </c>
      <c r="K50" s="176" t="e">
        <f>NA()</f>
        <v>#N/A</v>
      </c>
      <c r="L50" s="176">
        <f>IF(ISNUMBER('実質公債費比率（分子）の構造'!N$53),'実質公債費比率（分子）の構造'!N$53,NA())</f>
        <v>799</v>
      </c>
      <c r="M50" s="176" t="e">
        <f>NA()</f>
        <v>#N/A</v>
      </c>
      <c r="N50" s="176" t="e">
        <f>NA()</f>
        <v>#N/A</v>
      </c>
      <c r="O50" s="176">
        <f>IF(ISNUMBER('実質公債費比率（分子）の構造'!O$53),'実質公債費比率（分子）の構造'!O$53,NA())</f>
        <v>796</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14532</v>
      </c>
      <c r="E56" s="175"/>
      <c r="F56" s="175"/>
      <c r="G56" s="175">
        <f>'将来負担比率（分子）の構造'!J$52</f>
        <v>14323</v>
      </c>
      <c r="H56" s="175"/>
      <c r="I56" s="175"/>
      <c r="J56" s="175">
        <f>'将来負担比率（分子）の構造'!K$52</f>
        <v>14256</v>
      </c>
      <c r="K56" s="175"/>
      <c r="L56" s="175"/>
      <c r="M56" s="175">
        <f>'将来負担比率（分子）の構造'!L$52</f>
        <v>14283</v>
      </c>
      <c r="N56" s="175"/>
      <c r="O56" s="175"/>
      <c r="P56" s="175">
        <f>'将来負担比率（分子）の構造'!M$52</f>
        <v>13909</v>
      </c>
    </row>
    <row r="57" spans="1:16" x14ac:dyDescent="0.2">
      <c r="A57" s="175" t="s">
        <v>44</v>
      </c>
      <c r="B57" s="175"/>
      <c r="C57" s="175"/>
      <c r="D57" s="175">
        <f>'将来負担比率（分子）の構造'!I$51</f>
        <v>2480</v>
      </c>
      <c r="E57" s="175"/>
      <c r="F57" s="175"/>
      <c r="G57" s="175">
        <f>'将来負担比率（分子）の構造'!J$51</f>
        <v>2668</v>
      </c>
      <c r="H57" s="175"/>
      <c r="I57" s="175"/>
      <c r="J57" s="175">
        <f>'将来負担比率（分子）の構造'!K$51</f>
        <v>2458</v>
      </c>
      <c r="K57" s="175"/>
      <c r="L57" s="175"/>
      <c r="M57" s="175">
        <f>'将来負担比率（分子）の構造'!L$51</f>
        <v>2288</v>
      </c>
      <c r="N57" s="175"/>
      <c r="O57" s="175"/>
      <c r="P57" s="175">
        <f>'将来負担比率（分子）の構造'!M$51</f>
        <v>2260</v>
      </c>
    </row>
    <row r="58" spans="1:16" x14ac:dyDescent="0.2">
      <c r="A58" s="175" t="s">
        <v>43</v>
      </c>
      <c r="B58" s="175"/>
      <c r="C58" s="175"/>
      <c r="D58" s="175">
        <f>'将来負担比率（分子）の構造'!I$50</f>
        <v>2621</v>
      </c>
      <c r="E58" s="175"/>
      <c r="F58" s="175"/>
      <c r="G58" s="175">
        <f>'将来負担比率（分子）の構造'!J$50</f>
        <v>3159</v>
      </c>
      <c r="H58" s="175"/>
      <c r="I58" s="175"/>
      <c r="J58" s="175">
        <f>'将来負担比率（分子）の構造'!K$50</f>
        <v>3663</v>
      </c>
      <c r="K58" s="175"/>
      <c r="L58" s="175"/>
      <c r="M58" s="175">
        <f>'将来負担比率（分子）の構造'!L$50</f>
        <v>5443</v>
      </c>
      <c r="N58" s="175"/>
      <c r="O58" s="175"/>
      <c r="P58" s="175">
        <f>'将来負担比率（分子）の構造'!M$50</f>
        <v>6342</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3718</v>
      </c>
      <c r="C62" s="175"/>
      <c r="D62" s="175"/>
      <c r="E62" s="175">
        <f>'将来負担比率（分子）の構造'!J$45</f>
        <v>3537</v>
      </c>
      <c r="F62" s="175"/>
      <c r="G62" s="175"/>
      <c r="H62" s="175">
        <f>'将来負担比率（分子）の構造'!K$45</f>
        <v>3636</v>
      </c>
      <c r="I62" s="175"/>
      <c r="J62" s="175"/>
      <c r="K62" s="175">
        <f>'将来負担比率（分子）の構造'!L$45</f>
        <v>3664</v>
      </c>
      <c r="L62" s="175"/>
      <c r="M62" s="175"/>
      <c r="N62" s="175">
        <f>'将来負担比率（分子）の構造'!M$45</f>
        <v>3546</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1961</v>
      </c>
      <c r="C64" s="175"/>
      <c r="D64" s="175"/>
      <c r="E64" s="175">
        <f>'将来負担比率（分子）の構造'!J$43</f>
        <v>2074</v>
      </c>
      <c r="F64" s="175"/>
      <c r="G64" s="175"/>
      <c r="H64" s="175">
        <f>'将来負担比率（分子）の構造'!K$43</f>
        <v>1839</v>
      </c>
      <c r="I64" s="175"/>
      <c r="J64" s="175"/>
      <c r="K64" s="175">
        <f>'将来負担比率（分子）の構造'!L$43</f>
        <v>1729</v>
      </c>
      <c r="L64" s="175"/>
      <c r="M64" s="175"/>
      <c r="N64" s="175">
        <f>'将来負担比率（分子）の構造'!M$43</f>
        <v>1835</v>
      </c>
      <c r="O64" s="175"/>
      <c r="P64" s="175"/>
    </row>
    <row r="65" spans="1:16" x14ac:dyDescent="0.2">
      <c r="A65" s="175" t="s">
        <v>34</v>
      </c>
      <c r="B65" s="175">
        <f>'将来負担比率（分子）の構造'!I$42</f>
        <v>640</v>
      </c>
      <c r="C65" s="175"/>
      <c r="D65" s="175"/>
      <c r="E65" s="175">
        <f>'将来負担比率（分子）の構造'!J$42</f>
        <v>640</v>
      </c>
      <c r="F65" s="175"/>
      <c r="G65" s="175"/>
      <c r="H65" s="175">
        <f>'将来負担比率（分子）の構造'!K$42</f>
        <v>640</v>
      </c>
      <c r="I65" s="175"/>
      <c r="J65" s="175"/>
      <c r="K65" s="175">
        <f>'将来負担比率（分子）の構造'!L$42</f>
        <v>640</v>
      </c>
      <c r="L65" s="175"/>
      <c r="M65" s="175"/>
      <c r="N65" s="175">
        <f>'将来負担比率（分子）の構造'!M$42</f>
        <v>640</v>
      </c>
      <c r="O65" s="175"/>
      <c r="P65" s="175"/>
    </row>
    <row r="66" spans="1:16" x14ac:dyDescent="0.2">
      <c r="A66" s="175" t="s">
        <v>33</v>
      </c>
      <c r="B66" s="175">
        <f>'将来負担比率（分子）の構造'!I$41</f>
        <v>19162</v>
      </c>
      <c r="C66" s="175"/>
      <c r="D66" s="175"/>
      <c r="E66" s="175">
        <f>'将来負担比率（分子）の構造'!J$41</f>
        <v>18333</v>
      </c>
      <c r="F66" s="175"/>
      <c r="G66" s="175"/>
      <c r="H66" s="175">
        <f>'将来負担比率（分子）の構造'!K$41</f>
        <v>17718</v>
      </c>
      <c r="I66" s="175"/>
      <c r="J66" s="175"/>
      <c r="K66" s="175">
        <f>'将来負担比率（分子）の構造'!L$41</f>
        <v>17391</v>
      </c>
      <c r="L66" s="175"/>
      <c r="M66" s="175"/>
      <c r="N66" s="175">
        <f>'将来負担比率（分子）の構造'!M$41</f>
        <v>16422</v>
      </c>
      <c r="O66" s="175"/>
      <c r="P66" s="175"/>
    </row>
    <row r="67" spans="1:16" x14ac:dyDescent="0.2">
      <c r="A67" s="175" t="s">
        <v>77</v>
      </c>
      <c r="B67" s="175" t="e">
        <f>NA()</f>
        <v>#N/A</v>
      </c>
      <c r="C67" s="175">
        <f>IF(ISNUMBER('将来負担比率（分子）の構造'!I$53), IF('将来負担比率（分子）の構造'!I$53 &lt; 0, 0, '将来負担比率（分子）の構造'!I$53), NA())</f>
        <v>5848</v>
      </c>
      <c r="D67" s="175" t="e">
        <f>NA()</f>
        <v>#N/A</v>
      </c>
      <c r="E67" s="175" t="e">
        <f>NA()</f>
        <v>#N/A</v>
      </c>
      <c r="F67" s="175">
        <f>IF(ISNUMBER('将来負担比率（分子）の構造'!J$53), IF('将来負担比率（分子）の構造'!J$53 &lt; 0, 0, '将来負担比率（分子）の構造'!J$53), NA())</f>
        <v>4434</v>
      </c>
      <c r="G67" s="175" t="e">
        <f>NA()</f>
        <v>#N/A</v>
      </c>
      <c r="H67" s="175" t="e">
        <f>NA()</f>
        <v>#N/A</v>
      </c>
      <c r="I67" s="175">
        <f>IF(ISNUMBER('将来負担比率（分子）の構造'!K$53), IF('将来負担比率（分子）の構造'!K$53 &lt; 0, 0, '将来負担比率（分子）の構造'!K$53), NA())</f>
        <v>3456</v>
      </c>
      <c r="J67" s="175" t="e">
        <f>NA()</f>
        <v>#N/A</v>
      </c>
      <c r="K67" s="175" t="e">
        <f>NA()</f>
        <v>#N/A</v>
      </c>
      <c r="L67" s="175">
        <f>IF(ISNUMBER('将来負担比率（分子）の構造'!L$53), IF('将来負担比率（分子）の構造'!L$53 &lt; 0, 0, '将来負担比率（分子）の構造'!L$53), NA())</f>
        <v>1411</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1925</v>
      </c>
      <c r="C72" s="179">
        <f>基金残高に係る経年分析!G55</f>
        <v>2371</v>
      </c>
      <c r="D72" s="179">
        <f>基金残高に係る経年分析!H55</f>
        <v>3038</v>
      </c>
    </row>
    <row r="73" spans="1:16" x14ac:dyDescent="0.2">
      <c r="A73" s="178" t="s">
        <v>80</v>
      </c>
      <c r="B73" s="179" t="str">
        <f>基金残高に係る経年分析!F56</f>
        <v>-</v>
      </c>
      <c r="C73" s="179" t="str">
        <f>基金残高に係る経年分析!G56</f>
        <v>-</v>
      </c>
      <c r="D73" s="179" t="str">
        <f>基金残高に係る経年分析!H56</f>
        <v>-</v>
      </c>
    </row>
    <row r="74" spans="1:16" x14ac:dyDescent="0.2">
      <c r="A74" s="178" t="s">
        <v>81</v>
      </c>
      <c r="B74" s="179">
        <f>基金残高に係る経年分析!F57</f>
        <v>960</v>
      </c>
      <c r="C74" s="179">
        <f>基金残高に係る経年分析!G57</f>
        <v>2154</v>
      </c>
      <c r="D74" s="179">
        <f>基金残高に係る経年分析!H57</f>
        <v>2293</v>
      </c>
    </row>
  </sheetData>
  <sheetProtection algorithmName="SHA-512" hashValue="4G0Jd5IZ1W5QDtfKyCURz4ILMUBrDugc7JKCzuk4xsx6cbvWElK8vv7XrbrTJ1XaOW9925suYzwKuBpyF3/ARg==" saltValue="5VDdwzR+a0pdAWoSblcZ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221</v>
      </c>
      <c r="DI1" s="754"/>
      <c r="DJ1" s="754"/>
      <c r="DK1" s="754"/>
      <c r="DL1" s="754"/>
      <c r="DM1" s="754"/>
      <c r="DN1" s="755"/>
      <c r="DO1" s="214"/>
      <c r="DP1" s="753" t="s">
        <v>222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227</v>
      </c>
      <c r="S4" s="710"/>
      <c r="T4" s="710"/>
      <c r="U4" s="710"/>
      <c r="V4" s="710"/>
      <c r="W4" s="710"/>
      <c r="X4" s="710"/>
      <c r="Y4" s="711"/>
      <c r="Z4" s="709" t="s">
        <v>228</v>
      </c>
      <c r="AA4" s="710"/>
      <c r="AB4" s="710"/>
      <c r="AC4" s="711"/>
      <c r="AD4" s="709" t="s">
        <v>229</v>
      </c>
      <c r="AE4" s="710"/>
      <c r="AF4" s="710"/>
      <c r="AG4" s="710"/>
      <c r="AH4" s="710"/>
      <c r="AI4" s="710"/>
      <c r="AJ4" s="710"/>
      <c r="AK4" s="711"/>
      <c r="AL4" s="709" t="s">
        <v>228</v>
      </c>
      <c r="AM4" s="710"/>
      <c r="AN4" s="710"/>
      <c r="AO4" s="711"/>
      <c r="AP4" s="756" t="s">
        <v>230</v>
      </c>
      <c r="AQ4" s="756"/>
      <c r="AR4" s="756"/>
      <c r="AS4" s="756"/>
      <c r="AT4" s="756"/>
      <c r="AU4" s="756"/>
      <c r="AV4" s="756"/>
      <c r="AW4" s="756"/>
      <c r="AX4" s="756"/>
      <c r="AY4" s="756"/>
      <c r="AZ4" s="756"/>
      <c r="BA4" s="756"/>
      <c r="BB4" s="756"/>
      <c r="BC4" s="756"/>
      <c r="BD4" s="756"/>
      <c r="BE4" s="756"/>
      <c r="BF4" s="756"/>
      <c r="BG4" s="756" t="s">
        <v>231</v>
      </c>
      <c r="BH4" s="756"/>
      <c r="BI4" s="756"/>
      <c r="BJ4" s="756"/>
      <c r="BK4" s="756"/>
      <c r="BL4" s="756"/>
      <c r="BM4" s="756"/>
      <c r="BN4" s="756"/>
      <c r="BO4" s="756" t="s">
        <v>228</v>
      </c>
      <c r="BP4" s="756"/>
      <c r="BQ4" s="756"/>
      <c r="BR4" s="756"/>
      <c r="BS4" s="756" t="s">
        <v>232</v>
      </c>
      <c r="BT4" s="756"/>
      <c r="BU4" s="756"/>
      <c r="BV4" s="756"/>
      <c r="BW4" s="756"/>
      <c r="BX4" s="756"/>
      <c r="BY4" s="756"/>
      <c r="BZ4" s="756"/>
      <c r="CA4" s="756"/>
      <c r="CB4" s="756"/>
      <c r="CD4" s="709" t="s">
        <v>233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234</v>
      </c>
      <c r="C5" s="716"/>
      <c r="D5" s="716"/>
      <c r="E5" s="716"/>
      <c r="F5" s="716"/>
      <c r="G5" s="716"/>
      <c r="H5" s="716"/>
      <c r="I5" s="716"/>
      <c r="J5" s="716"/>
      <c r="K5" s="716"/>
      <c r="L5" s="716"/>
      <c r="M5" s="716"/>
      <c r="N5" s="716"/>
      <c r="O5" s="716"/>
      <c r="P5" s="716"/>
      <c r="Q5" s="717"/>
      <c r="R5" s="712">
        <v>9728101</v>
      </c>
      <c r="S5" s="713"/>
      <c r="T5" s="713"/>
      <c r="U5" s="713"/>
      <c r="V5" s="713"/>
      <c r="W5" s="713"/>
      <c r="X5" s="713"/>
      <c r="Y5" s="738"/>
      <c r="Z5" s="751">
        <v>38.4</v>
      </c>
      <c r="AA5" s="751"/>
      <c r="AB5" s="751"/>
      <c r="AC5" s="751"/>
      <c r="AD5" s="752">
        <v>9145742</v>
      </c>
      <c r="AE5" s="752"/>
      <c r="AF5" s="752"/>
      <c r="AG5" s="752"/>
      <c r="AH5" s="752"/>
      <c r="AI5" s="752"/>
      <c r="AJ5" s="752"/>
      <c r="AK5" s="752"/>
      <c r="AL5" s="739">
        <v>69.099999999999994</v>
      </c>
      <c r="AM5" s="721"/>
      <c r="AN5" s="721"/>
      <c r="AO5" s="740"/>
      <c r="AP5" s="715" t="s">
        <v>235</v>
      </c>
      <c r="AQ5" s="716"/>
      <c r="AR5" s="716"/>
      <c r="AS5" s="716"/>
      <c r="AT5" s="716"/>
      <c r="AU5" s="716"/>
      <c r="AV5" s="716"/>
      <c r="AW5" s="716"/>
      <c r="AX5" s="716"/>
      <c r="AY5" s="716"/>
      <c r="AZ5" s="716"/>
      <c r="BA5" s="716"/>
      <c r="BB5" s="716"/>
      <c r="BC5" s="716"/>
      <c r="BD5" s="716"/>
      <c r="BE5" s="716"/>
      <c r="BF5" s="717"/>
      <c r="BG5" s="657">
        <v>9145742</v>
      </c>
      <c r="BH5" s="658"/>
      <c r="BI5" s="658"/>
      <c r="BJ5" s="658"/>
      <c r="BK5" s="658"/>
      <c r="BL5" s="658"/>
      <c r="BM5" s="658"/>
      <c r="BN5" s="659"/>
      <c r="BO5" s="695">
        <v>94</v>
      </c>
      <c r="BP5" s="695"/>
      <c r="BQ5" s="695"/>
      <c r="BR5" s="695"/>
      <c r="BS5" s="696">
        <v>13646</v>
      </c>
      <c r="BT5" s="696"/>
      <c r="BU5" s="696"/>
      <c r="BV5" s="696"/>
      <c r="BW5" s="696"/>
      <c r="BX5" s="696"/>
      <c r="BY5" s="696"/>
      <c r="BZ5" s="696"/>
      <c r="CA5" s="696"/>
      <c r="CB5" s="734"/>
      <c r="CD5" s="709" t="s">
        <v>230</v>
      </c>
      <c r="CE5" s="710"/>
      <c r="CF5" s="710"/>
      <c r="CG5" s="710"/>
      <c r="CH5" s="710"/>
      <c r="CI5" s="710"/>
      <c r="CJ5" s="710"/>
      <c r="CK5" s="710"/>
      <c r="CL5" s="710"/>
      <c r="CM5" s="710"/>
      <c r="CN5" s="710"/>
      <c r="CO5" s="710"/>
      <c r="CP5" s="710"/>
      <c r="CQ5" s="711"/>
      <c r="CR5" s="709" t="s">
        <v>236</v>
      </c>
      <c r="CS5" s="710"/>
      <c r="CT5" s="710"/>
      <c r="CU5" s="710"/>
      <c r="CV5" s="710"/>
      <c r="CW5" s="710"/>
      <c r="CX5" s="710"/>
      <c r="CY5" s="711"/>
      <c r="CZ5" s="709" t="s">
        <v>228</v>
      </c>
      <c r="DA5" s="710"/>
      <c r="DB5" s="710"/>
      <c r="DC5" s="711"/>
      <c r="DD5" s="709" t="s">
        <v>237</v>
      </c>
      <c r="DE5" s="710"/>
      <c r="DF5" s="710"/>
      <c r="DG5" s="710"/>
      <c r="DH5" s="710"/>
      <c r="DI5" s="710"/>
      <c r="DJ5" s="710"/>
      <c r="DK5" s="710"/>
      <c r="DL5" s="710"/>
      <c r="DM5" s="710"/>
      <c r="DN5" s="710"/>
      <c r="DO5" s="710"/>
      <c r="DP5" s="711"/>
      <c r="DQ5" s="709" t="s">
        <v>238</v>
      </c>
      <c r="DR5" s="710"/>
      <c r="DS5" s="710"/>
      <c r="DT5" s="710"/>
      <c r="DU5" s="710"/>
      <c r="DV5" s="710"/>
      <c r="DW5" s="710"/>
      <c r="DX5" s="710"/>
      <c r="DY5" s="710"/>
      <c r="DZ5" s="710"/>
      <c r="EA5" s="710"/>
      <c r="EB5" s="710"/>
      <c r="EC5" s="711"/>
    </row>
    <row r="6" spans="2:143" ht="11.25" customHeight="1" x14ac:dyDescent="0.2">
      <c r="B6" s="654" t="s">
        <v>239</v>
      </c>
      <c r="C6" s="655"/>
      <c r="D6" s="655"/>
      <c r="E6" s="655"/>
      <c r="F6" s="655"/>
      <c r="G6" s="655"/>
      <c r="H6" s="655"/>
      <c r="I6" s="655"/>
      <c r="J6" s="655"/>
      <c r="K6" s="655"/>
      <c r="L6" s="655"/>
      <c r="M6" s="655"/>
      <c r="N6" s="655"/>
      <c r="O6" s="655"/>
      <c r="P6" s="655"/>
      <c r="Q6" s="656"/>
      <c r="R6" s="657">
        <v>100829</v>
      </c>
      <c r="S6" s="658"/>
      <c r="T6" s="658"/>
      <c r="U6" s="658"/>
      <c r="V6" s="658"/>
      <c r="W6" s="658"/>
      <c r="X6" s="658"/>
      <c r="Y6" s="659"/>
      <c r="Z6" s="695">
        <v>0.4</v>
      </c>
      <c r="AA6" s="695"/>
      <c r="AB6" s="695"/>
      <c r="AC6" s="695"/>
      <c r="AD6" s="696">
        <v>100829</v>
      </c>
      <c r="AE6" s="696"/>
      <c r="AF6" s="696"/>
      <c r="AG6" s="696"/>
      <c r="AH6" s="696"/>
      <c r="AI6" s="696"/>
      <c r="AJ6" s="696"/>
      <c r="AK6" s="696"/>
      <c r="AL6" s="660">
        <v>0.8</v>
      </c>
      <c r="AM6" s="661"/>
      <c r="AN6" s="661"/>
      <c r="AO6" s="697"/>
      <c r="AP6" s="654" t="s">
        <v>240</v>
      </c>
      <c r="AQ6" s="655"/>
      <c r="AR6" s="655"/>
      <c r="AS6" s="655"/>
      <c r="AT6" s="655"/>
      <c r="AU6" s="655"/>
      <c r="AV6" s="655"/>
      <c r="AW6" s="655"/>
      <c r="AX6" s="655"/>
      <c r="AY6" s="655"/>
      <c r="AZ6" s="655"/>
      <c r="BA6" s="655"/>
      <c r="BB6" s="655"/>
      <c r="BC6" s="655"/>
      <c r="BD6" s="655"/>
      <c r="BE6" s="655"/>
      <c r="BF6" s="656"/>
      <c r="BG6" s="657">
        <v>9145742</v>
      </c>
      <c r="BH6" s="658"/>
      <c r="BI6" s="658"/>
      <c r="BJ6" s="658"/>
      <c r="BK6" s="658"/>
      <c r="BL6" s="658"/>
      <c r="BM6" s="658"/>
      <c r="BN6" s="659"/>
      <c r="BO6" s="695">
        <v>94</v>
      </c>
      <c r="BP6" s="695"/>
      <c r="BQ6" s="695"/>
      <c r="BR6" s="695"/>
      <c r="BS6" s="696">
        <v>13646</v>
      </c>
      <c r="BT6" s="696"/>
      <c r="BU6" s="696"/>
      <c r="BV6" s="696"/>
      <c r="BW6" s="696"/>
      <c r="BX6" s="696"/>
      <c r="BY6" s="696"/>
      <c r="BZ6" s="696"/>
      <c r="CA6" s="696"/>
      <c r="CB6" s="734"/>
      <c r="CD6" s="715" t="s">
        <v>241</v>
      </c>
      <c r="CE6" s="716"/>
      <c r="CF6" s="716"/>
      <c r="CG6" s="716"/>
      <c r="CH6" s="716"/>
      <c r="CI6" s="716"/>
      <c r="CJ6" s="716"/>
      <c r="CK6" s="716"/>
      <c r="CL6" s="716"/>
      <c r="CM6" s="716"/>
      <c r="CN6" s="716"/>
      <c r="CO6" s="716"/>
      <c r="CP6" s="716"/>
      <c r="CQ6" s="717"/>
      <c r="CR6" s="657">
        <v>212368</v>
      </c>
      <c r="CS6" s="658"/>
      <c r="CT6" s="658"/>
      <c r="CU6" s="658"/>
      <c r="CV6" s="658"/>
      <c r="CW6" s="658"/>
      <c r="CX6" s="658"/>
      <c r="CY6" s="659"/>
      <c r="CZ6" s="739">
        <v>0.9</v>
      </c>
      <c r="DA6" s="721"/>
      <c r="DB6" s="721"/>
      <c r="DC6" s="741"/>
      <c r="DD6" s="663" t="s">
        <v>242</v>
      </c>
      <c r="DE6" s="658"/>
      <c r="DF6" s="658"/>
      <c r="DG6" s="658"/>
      <c r="DH6" s="658"/>
      <c r="DI6" s="658"/>
      <c r="DJ6" s="658"/>
      <c r="DK6" s="658"/>
      <c r="DL6" s="658"/>
      <c r="DM6" s="658"/>
      <c r="DN6" s="658"/>
      <c r="DO6" s="658"/>
      <c r="DP6" s="659"/>
      <c r="DQ6" s="663">
        <v>212236</v>
      </c>
      <c r="DR6" s="658"/>
      <c r="DS6" s="658"/>
      <c r="DT6" s="658"/>
      <c r="DU6" s="658"/>
      <c r="DV6" s="658"/>
      <c r="DW6" s="658"/>
      <c r="DX6" s="658"/>
      <c r="DY6" s="658"/>
      <c r="DZ6" s="658"/>
      <c r="EA6" s="658"/>
      <c r="EB6" s="658"/>
      <c r="EC6" s="694"/>
    </row>
    <row r="7" spans="2:143" ht="11.25" customHeight="1" x14ac:dyDescent="0.2">
      <c r="B7" s="654" t="s">
        <v>243</v>
      </c>
      <c r="C7" s="655"/>
      <c r="D7" s="655"/>
      <c r="E7" s="655"/>
      <c r="F7" s="655"/>
      <c r="G7" s="655"/>
      <c r="H7" s="655"/>
      <c r="I7" s="655"/>
      <c r="J7" s="655"/>
      <c r="K7" s="655"/>
      <c r="L7" s="655"/>
      <c r="M7" s="655"/>
      <c r="N7" s="655"/>
      <c r="O7" s="655"/>
      <c r="P7" s="655"/>
      <c r="Q7" s="656"/>
      <c r="R7" s="657">
        <v>4215</v>
      </c>
      <c r="S7" s="658"/>
      <c r="T7" s="658"/>
      <c r="U7" s="658"/>
      <c r="V7" s="658"/>
      <c r="W7" s="658"/>
      <c r="X7" s="658"/>
      <c r="Y7" s="659"/>
      <c r="Z7" s="695">
        <v>0</v>
      </c>
      <c r="AA7" s="695"/>
      <c r="AB7" s="695"/>
      <c r="AC7" s="695"/>
      <c r="AD7" s="696">
        <v>4215</v>
      </c>
      <c r="AE7" s="696"/>
      <c r="AF7" s="696"/>
      <c r="AG7" s="696"/>
      <c r="AH7" s="696"/>
      <c r="AI7" s="696"/>
      <c r="AJ7" s="696"/>
      <c r="AK7" s="696"/>
      <c r="AL7" s="660">
        <v>0</v>
      </c>
      <c r="AM7" s="661"/>
      <c r="AN7" s="661"/>
      <c r="AO7" s="697"/>
      <c r="AP7" s="654" t="s">
        <v>244</v>
      </c>
      <c r="AQ7" s="655"/>
      <c r="AR7" s="655"/>
      <c r="AS7" s="655"/>
      <c r="AT7" s="655"/>
      <c r="AU7" s="655"/>
      <c r="AV7" s="655"/>
      <c r="AW7" s="655"/>
      <c r="AX7" s="655"/>
      <c r="AY7" s="655"/>
      <c r="AZ7" s="655"/>
      <c r="BA7" s="655"/>
      <c r="BB7" s="655"/>
      <c r="BC7" s="655"/>
      <c r="BD7" s="655"/>
      <c r="BE7" s="655"/>
      <c r="BF7" s="656"/>
      <c r="BG7" s="657">
        <v>5457741</v>
      </c>
      <c r="BH7" s="658"/>
      <c r="BI7" s="658"/>
      <c r="BJ7" s="658"/>
      <c r="BK7" s="658"/>
      <c r="BL7" s="658"/>
      <c r="BM7" s="658"/>
      <c r="BN7" s="659"/>
      <c r="BO7" s="695">
        <v>56.1</v>
      </c>
      <c r="BP7" s="695"/>
      <c r="BQ7" s="695"/>
      <c r="BR7" s="695"/>
      <c r="BS7" s="696">
        <v>13646</v>
      </c>
      <c r="BT7" s="696"/>
      <c r="BU7" s="696"/>
      <c r="BV7" s="696"/>
      <c r="BW7" s="696"/>
      <c r="BX7" s="696"/>
      <c r="BY7" s="696"/>
      <c r="BZ7" s="696"/>
      <c r="CA7" s="696"/>
      <c r="CB7" s="734"/>
      <c r="CD7" s="654" t="s">
        <v>245</v>
      </c>
      <c r="CE7" s="655"/>
      <c r="CF7" s="655"/>
      <c r="CG7" s="655"/>
      <c r="CH7" s="655"/>
      <c r="CI7" s="655"/>
      <c r="CJ7" s="655"/>
      <c r="CK7" s="655"/>
      <c r="CL7" s="655"/>
      <c r="CM7" s="655"/>
      <c r="CN7" s="655"/>
      <c r="CO7" s="655"/>
      <c r="CP7" s="655"/>
      <c r="CQ7" s="656"/>
      <c r="CR7" s="657">
        <v>4503424</v>
      </c>
      <c r="CS7" s="658"/>
      <c r="CT7" s="658"/>
      <c r="CU7" s="658"/>
      <c r="CV7" s="658"/>
      <c r="CW7" s="658"/>
      <c r="CX7" s="658"/>
      <c r="CY7" s="659"/>
      <c r="CZ7" s="695">
        <v>19.3</v>
      </c>
      <c r="DA7" s="695"/>
      <c r="DB7" s="695"/>
      <c r="DC7" s="695"/>
      <c r="DD7" s="663">
        <v>132351</v>
      </c>
      <c r="DE7" s="658"/>
      <c r="DF7" s="658"/>
      <c r="DG7" s="658"/>
      <c r="DH7" s="658"/>
      <c r="DI7" s="658"/>
      <c r="DJ7" s="658"/>
      <c r="DK7" s="658"/>
      <c r="DL7" s="658"/>
      <c r="DM7" s="658"/>
      <c r="DN7" s="658"/>
      <c r="DO7" s="658"/>
      <c r="DP7" s="659"/>
      <c r="DQ7" s="663">
        <v>3999992</v>
      </c>
      <c r="DR7" s="658"/>
      <c r="DS7" s="658"/>
      <c r="DT7" s="658"/>
      <c r="DU7" s="658"/>
      <c r="DV7" s="658"/>
      <c r="DW7" s="658"/>
      <c r="DX7" s="658"/>
      <c r="DY7" s="658"/>
      <c r="DZ7" s="658"/>
      <c r="EA7" s="658"/>
      <c r="EB7" s="658"/>
      <c r="EC7" s="694"/>
    </row>
    <row r="8" spans="2:143" ht="11.25" customHeight="1" x14ac:dyDescent="0.2">
      <c r="B8" s="654" t="s">
        <v>246</v>
      </c>
      <c r="C8" s="655"/>
      <c r="D8" s="655"/>
      <c r="E8" s="655"/>
      <c r="F8" s="655"/>
      <c r="G8" s="655"/>
      <c r="H8" s="655"/>
      <c r="I8" s="655"/>
      <c r="J8" s="655"/>
      <c r="K8" s="655"/>
      <c r="L8" s="655"/>
      <c r="M8" s="655"/>
      <c r="N8" s="655"/>
      <c r="O8" s="655"/>
      <c r="P8" s="655"/>
      <c r="Q8" s="656"/>
      <c r="R8" s="657">
        <v>84920</v>
      </c>
      <c r="S8" s="658"/>
      <c r="T8" s="658"/>
      <c r="U8" s="658"/>
      <c r="V8" s="658"/>
      <c r="W8" s="658"/>
      <c r="X8" s="658"/>
      <c r="Y8" s="659"/>
      <c r="Z8" s="695">
        <v>0.3</v>
      </c>
      <c r="AA8" s="695"/>
      <c r="AB8" s="695"/>
      <c r="AC8" s="695"/>
      <c r="AD8" s="696">
        <v>84920</v>
      </c>
      <c r="AE8" s="696"/>
      <c r="AF8" s="696"/>
      <c r="AG8" s="696"/>
      <c r="AH8" s="696"/>
      <c r="AI8" s="696"/>
      <c r="AJ8" s="696"/>
      <c r="AK8" s="696"/>
      <c r="AL8" s="660">
        <v>0.6</v>
      </c>
      <c r="AM8" s="661"/>
      <c r="AN8" s="661"/>
      <c r="AO8" s="697"/>
      <c r="AP8" s="654" t="s">
        <v>247</v>
      </c>
      <c r="AQ8" s="655"/>
      <c r="AR8" s="655"/>
      <c r="AS8" s="655"/>
      <c r="AT8" s="655"/>
      <c r="AU8" s="655"/>
      <c r="AV8" s="655"/>
      <c r="AW8" s="655"/>
      <c r="AX8" s="655"/>
      <c r="AY8" s="655"/>
      <c r="AZ8" s="655"/>
      <c r="BA8" s="655"/>
      <c r="BB8" s="655"/>
      <c r="BC8" s="655"/>
      <c r="BD8" s="655"/>
      <c r="BE8" s="655"/>
      <c r="BF8" s="656"/>
      <c r="BG8" s="657">
        <v>106149</v>
      </c>
      <c r="BH8" s="658"/>
      <c r="BI8" s="658"/>
      <c r="BJ8" s="658"/>
      <c r="BK8" s="658"/>
      <c r="BL8" s="658"/>
      <c r="BM8" s="658"/>
      <c r="BN8" s="659"/>
      <c r="BO8" s="695">
        <v>1.1000000000000001</v>
      </c>
      <c r="BP8" s="695"/>
      <c r="BQ8" s="695"/>
      <c r="BR8" s="695"/>
      <c r="BS8" s="696" t="s">
        <v>242</v>
      </c>
      <c r="BT8" s="696"/>
      <c r="BU8" s="696"/>
      <c r="BV8" s="696"/>
      <c r="BW8" s="696"/>
      <c r="BX8" s="696"/>
      <c r="BY8" s="696"/>
      <c r="BZ8" s="696"/>
      <c r="CA8" s="696"/>
      <c r="CB8" s="734"/>
      <c r="CD8" s="654" t="s">
        <v>248</v>
      </c>
      <c r="CE8" s="655"/>
      <c r="CF8" s="655"/>
      <c r="CG8" s="655"/>
      <c r="CH8" s="655"/>
      <c r="CI8" s="655"/>
      <c r="CJ8" s="655"/>
      <c r="CK8" s="655"/>
      <c r="CL8" s="655"/>
      <c r="CM8" s="655"/>
      <c r="CN8" s="655"/>
      <c r="CO8" s="655"/>
      <c r="CP8" s="655"/>
      <c r="CQ8" s="656"/>
      <c r="CR8" s="657">
        <v>9006369</v>
      </c>
      <c r="CS8" s="658"/>
      <c r="CT8" s="658"/>
      <c r="CU8" s="658"/>
      <c r="CV8" s="658"/>
      <c r="CW8" s="658"/>
      <c r="CX8" s="658"/>
      <c r="CY8" s="659"/>
      <c r="CZ8" s="695">
        <v>38.6</v>
      </c>
      <c r="DA8" s="695"/>
      <c r="DB8" s="695"/>
      <c r="DC8" s="695"/>
      <c r="DD8" s="663">
        <v>161440</v>
      </c>
      <c r="DE8" s="658"/>
      <c r="DF8" s="658"/>
      <c r="DG8" s="658"/>
      <c r="DH8" s="658"/>
      <c r="DI8" s="658"/>
      <c r="DJ8" s="658"/>
      <c r="DK8" s="658"/>
      <c r="DL8" s="658"/>
      <c r="DM8" s="658"/>
      <c r="DN8" s="658"/>
      <c r="DO8" s="658"/>
      <c r="DP8" s="659"/>
      <c r="DQ8" s="663">
        <v>4627424</v>
      </c>
      <c r="DR8" s="658"/>
      <c r="DS8" s="658"/>
      <c r="DT8" s="658"/>
      <c r="DU8" s="658"/>
      <c r="DV8" s="658"/>
      <c r="DW8" s="658"/>
      <c r="DX8" s="658"/>
      <c r="DY8" s="658"/>
      <c r="DZ8" s="658"/>
      <c r="EA8" s="658"/>
      <c r="EB8" s="658"/>
      <c r="EC8" s="694"/>
    </row>
    <row r="9" spans="2:143" ht="11.25" customHeight="1" x14ac:dyDescent="0.2">
      <c r="B9" s="654" t="s">
        <v>249</v>
      </c>
      <c r="C9" s="655"/>
      <c r="D9" s="655"/>
      <c r="E9" s="655"/>
      <c r="F9" s="655"/>
      <c r="G9" s="655"/>
      <c r="H9" s="655"/>
      <c r="I9" s="655"/>
      <c r="J9" s="655"/>
      <c r="K9" s="655"/>
      <c r="L9" s="655"/>
      <c r="M9" s="655"/>
      <c r="N9" s="655"/>
      <c r="O9" s="655"/>
      <c r="P9" s="655"/>
      <c r="Q9" s="656"/>
      <c r="R9" s="657">
        <v>65196</v>
      </c>
      <c r="S9" s="658"/>
      <c r="T9" s="658"/>
      <c r="U9" s="658"/>
      <c r="V9" s="658"/>
      <c r="W9" s="658"/>
      <c r="X9" s="658"/>
      <c r="Y9" s="659"/>
      <c r="Z9" s="695">
        <v>0.3</v>
      </c>
      <c r="AA9" s="695"/>
      <c r="AB9" s="695"/>
      <c r="AC9" s="695"/>
      <c r="AD9" s="696">
        <v>65196</v>
      </c>
      <c r="AE9" s="696"/>
      <c r="AF9" s="696"/>
      <c r="AG9" s="696"/>
      <c r="AH9" s="696"/>
      <c r="AI9" s="696"/>
      <c r="AJ9" s="696"/>
      <c r="AK9" s="696"/>
      <c r="AL9" s="660">
        <v>0.5</v>
      </c>
      <c r="AM9" s="661"/>
      <c r="AN9" s="661"/>
      <c r="AO9" s="697"/>
      <c r="AP9" s="654" t="s">
        <v>250</v>
      </c>
      <c r="AQ9" s="655"/>
      <c r="AR9" s="655"/>
      <c r="AS9" s="655"/>
      <c r="AT9" s="655"/>
      <c r="AU9" s="655"/>
      <c r="AV9" s="655"/>
      <c r="AW9" s="655"/>
      <c r="AX9" s="655"/>
      <c r="AY9" s="655"/>
      <c r="AZ9" s="655"/>
      <c r="BA9" s="655"/>
      <c r="BB9" s="655"/>
      <c r="BC9" s="655"/>
      <c r="BD9" s="655"/>
      <c r="BE9" s="655"/>
      <c r="BF9" s="656"/>
      <c r="BG9" s="657">
        <v>5102865</v>
      </c>
      <c r="BH9" s="658"/>
      <c r="BI9" s="658"/>
      <c r="BJ9" s="658"/>
      <c r="BK9" s="658"/>
      <c r="BL9" s="658"/>
      <c r="BM9" s="658"/>
      <c r="BN9" s="659"/>
      <c r="BO9" s="695">
        <v>52.5</v>
      </c>
      <c r="BP9" s="695"/>
      <c r="BQ9" s="695"/>
      <c r="BR9" s="695"/>
      <c r="BS9" s="696" t="s">
        <v>242</v>
      </c>
      <c r="BT9" s="696"/>
      <c r="BU9" s="696"/>
      <c r="BV9" s="696"/>
      <c r="BW9" s="696"/>
      <c r="BX9" s="696"/>
      <c r="BY9" s="696"/>
      <c r="BZ9" s="696"/>
      <c r="CA9" s="696"/>
      <c r="CB9" s="734"/>
      <c r="CD9" s="654" t="s">
        <v>251</v>
      </c>
      <c r="CE9" s="655"/>
      <c r="CF9" s="655"/>
      <c r="CG9" s="655"/>
      <c r="CH9" s="655"/>
      <c r="CI9" s="655"/>
      <c r="CJ9" s="655"/>
      <c r="CK9" s="655"/>
      <c r="CL9" s="655"/>
      <c r="CM9" s="655"/>
      <c r="CN9" s="655"/>
      <c r="CO9" s="655"/>
      <c r="CP9" s="655"/>
      <c r="CQ9" s="656"/>
      <c r="CR9" s="657">
        <v>2691577</v>
      </c>
      <c r="CS9" s="658"/>
      <c r="CT9" s="658"/>
      <c r="CU9" s="658"/>
      <c r="CV9" s="658"/>
      <c r="CW9" s="658"/>
      <c r="CX9" s="658"/>
      <c r="CY9" s="659"/>
      <c r="CZ9" s="695">
        <v>11.5</v>
      </c>
      <c r="DA9" s="695"/>
      <c r="DB9" s="695"/>
      <c r="DC9" s="695"/>
      <c r="DD9" s="663">
        <v>228026</v>
      </c>
      <c r="DE9" s="658"/>
      <c r="DF9" s="658"/>
      <c r="DG9" s="658"/>
      <c r="DH9" s="658"/>
      <c r="DI9" s="658"/>
      <c r="DJ9" s="658"/>
      <c r="DK9" s="658"/>
      <c r="DL9" s="658"/>
      <c r="DM9" s="658"/>
      <c r="DN9" s="658"/>
      <c r="DO9" s="658"/>
      <c r="DP9" s="659"/>
      <c r="DQ9" s="663">
        <v>1403785</v>
      </c>
      <c r="DR9" s="658"/>
      <c r="DS9" s="658"/>
      <c r="DT9" s="658"/>
      <c r="DU9" s="658"/>
      <c r="DV9" s="658"/>
      <c r="DW9" s="658"/>
      <c r="DX9" s="658"/>
      <c r="DY9" s="658"/>
      <c r="DZ9" s="658"/>
      <c r="EA9" s="658"/>
      <c r="EB9" s="658"/>
      <c r="EC9" s="694"/>
    </row>
    <row r="10" spans="2:143" ht="11.25" customHeight="1" x14ac:dyDescent="0.2">
      <c r="B10" s="654" t="s">
        <v>252</v>
      </c>
      <c r="C10" s="655"/>
      <c r="D10" s="655"/>
      <c r="E10" s="655"/>
      <c r="F10" s="655"/>
      <c r="G10" s="655"/>
      <c r="H10" s="655"/>
      <c r="I10" s="655"/>
      <c r="J10" s="655"/>
      <c r="K10" s="655"/>
      <c r="L10" s="655"/>
      <c r="M10" s="655"/>
      <c r="N10" s="655"/>
      <c r="O10" s="655"/>
      <c r="P10" s="655"/>
      <c r="Q10" s="656"/>
      <c r="R10" s="657" t="s">
        <v>242</v>
      </c>
      <c r="S10" s="658"/>
      <c r="T10" s="658"/>
      <c r="U10" s="658"/>
      <c r="V10" s="658"/>
      <c r="W10" s="658"/>
      <c r="X10" s="658"/>
      <c r="Y10" s="659"/>
      <c r="Z10" s="695" t="s">
        <v>242</v>
      </c>
      <c r="AA10" s="695"/>
      <c r="AB10" s="695"/>
      <c r="AC10" s="695"/>
      <c r="AD10" s="696" t="s">
        <v>242</v>
      </c>
      <c r="AE10" s="696"/>
      <c r="AF10" s="696"/>
      <c r="AG10" s="696"/>
      <c r="AH10" s="696"/>
      <c r="AI10" s="696"/>
      <c r="AJ10" s="696"/>
      <c r="AK10" s="696"/>
      <c r="AL10" s="660" t="s">
        <v>242</v>
      </c>
      <c r="AM10" s="661"/>
      <c r="AN10" s="661"/>
      <c r="AO10" s="697"/>
      <c r="AP10" s="654" t="s">
        <v>253</v>
      </c>
      <c r="AQ10" s="655"/>
      <c r="AR10" s="655"/>
      <c r="AS10" s="655"/>
      <c r="AT10" s="655"/>
      <c r="AU10" s="655"/>
      <c r="AV10" s="655"/>
      <c r="AW10" s="655"/>
      <c r="AX10" s="655"/>
      <c r="AY10" s="655"/>
      <c r="AZ10" s="655"/>
      <c r="BA10" s="655"/>
      <c r="BB10" s="655"/>
      <c r="BC10" s="655"/>
      <c r="BD10" s="655"/>
      <c r="BE10" s="655"/>
      <c r="BF10" s="656"/>
      <c r="BG10" s="657">
        <v>138048</v>
      </c>
      <c r="BH10" s="658"/>
      <c r="BI10" s="658"/>
      <c r="BJ10" s="658"/>
      <c r="BK10" s="658"/>
      <c r="BL10" s="658"/>
      <c r="BM10" s="658"/>
      <c r="BN10" s="659"/>
      <c r="BO10" s="695">
        <v>1.4</v>
      </c>
      <c r="BP10" s="695"/>
      <c r="BQ10" s="695"/>
      <c r="BR10" s="695"/>
      <c r="BS10" s="696" t="s">
        <v>242</v>
      </c>
      <c r="BT10" s="696"/>
      <c r="BU10" s="696"/>
      <c r="BV10" s="696"/>
      <c r="BW10" s="696"/>
      <c r="BX10" s="696"/>
      <c r="BY10" s="696"/>
      <c r="BZ10" s="696"/>
      <c r="CA10" s="696"/>
      <c r="CB10" s="734"/>
      <c r="CD10" s="654" t="s">
        <v>254</v>
      </c>
      <c r="CE10" s="655"/>
      <c r="CF10" s="655"/>
      <c r="CG10" s="655"/>
      <c r="CH10" s="655"/>
      <c r="CI10" s="655"/>
      <c r="CJ10" s="655"/>
      <c r="CK10" s="655"/>
      <c r="CL10" s="655"/>
      <c r="CM10" s="655"/>
      <c r="CN10" s="655"/>
      <c r="CO10" s="655"/>
      <c r="CP10" s="655"/>
      <c r="CQ10" s="656"/>
      <c r="CR10" s="657">
        <v>21581</v>
      </c>
      <c r="CS10" s="658"/>
      <c r="CT10" s="658"/>
      <c r="CU10" s="658"/>
      <c r="CV10" s="658"/>
      <c r="CW10" s="658"/>
      <c r="CX10" s="658"/>
      <c r="CY10" s="659"/>
      <c r="CZ10" s="695">
        <v>0.1</v>
      </c>
      <c r="DA10" s="695"/>
      <c r="DB10" s="695"/>
      <c r="DC10" s="695"/>
      <c r="DD10" s="663" t="s">
        <v>242</v>
      </c>
      <c r="DE10" s="658"/>
      <c r="DF10" s="658"/>
      <c r="DG10" s="658"/>
      <c r="DH10" s="658"/>
      <c r="DI10" s="658"/>
      <c r="DJ10" s="658"/>
      <c r="DK10" s="658"/>
      <c r="DL10" s="658"/>
      <c r="DM10" s="658"/>
      <c r="DN10" s="658"/>
      <c r="DO10" s="658"/>
      <c r="DP10" s="659"/>
      <c r="DQ10" s="663">
        <v>1428</v>
      </c>
      <c r="DR10" s="658"/>
      <c r="DS10" s="658"/>
      <c r="DT10" s="658"/>
      <c r="DU10" s="658"/>
      <c r="DV10" s="658"/>
      <c r="DW10" s="658"/>
      <c r="DX10" s="658"/>
      <c r="DY10" s="658"/>
      <c r="DZ10" s="658"/>
      <c r="EA10" s="658"/>
      <c r="EB10" s="658"/>
      <c r="EC10" s="694"/>
    </row>
    <row r="11" spans="2:143" ht="11.25" customHeight="1" x14ac:dyDescent="0.2">
      <c r="B11" s="654" t="s">
        <v>255</v>
      </c>
      <c r="C11" s="655"/>
      <c r="D11" s="655"/>
      <c r="E11" s="655"/>
      <c r="F11" s="655"/>
      <c r="G11" s="655"/>
      <c r="H11" s="655"/>
      <c r="I11" s="655"/>
      <c r="J11" s="655"/>
      <c r="K11" s="655"/>
      <c r="L11" s="655"/>
      <c r="M11" s="655"/>
      <c r="N11" s="655"/>
      <c r="O11" s="655"/>
      <c r="P11" s="655"/>
      <c r="Q11" s="656"/>
      <c r="R11" s="657">
        <v>1227173</v>
      </c>
      <c r="S11" s="658"/>
      <c r="T11" s="658"/>
      <c r="U11" s="658"/>
      <c r="V11" s="658"/>
      <c r="W11" s="658"/>
      <c r="X11" s="658"/>
      <c r="Y11" s="659"/>
      <c r="Z11" s="660">
        <v>4.8</v>
      </c>
      <c r="AA11" s="661"/>
      <c r="AB11" s="661"/>
      <c r="AC11" s="662"/>
      <c r="AD11" s="663">
        <v>1227173</v>
      </c>
      <c r="AE11" s="658"/>
      <c r="AF11" s="658"/>
      <c r="AG11" s="658"/>
      <c r="AH11" s="658"/>
      <c r="AI11" s="658"/>
      <c r="AJ11" s="658"/>
      <c r="AK11" s="659"/>
      <c r="AL11" s="660">
        <v>9.3000000000000007</v>
      </c>
      <c r="AM11" s="661"/>
      <c r="AN11" s="661"/>
      <c r="AO11" s="697"/>
      <c r="AP11" s="654" t="s">
        <v>256</v>
      </c>
      <c r="AQ11" s="655"/>
      <c r="AR11" s="655"/>
      <c r="AS11" s="655"/>
      <c r="AT11" s="655"/>
      <c r="AU11" s="655"/>
      <c r="AV11" s="655"/>
      <c r="AW11" s="655"/>
      <c r="AX11" s="655"/>
      <c r="AY11" s="655"/>
      <c r="AZ11" s="655"/>
      <c r="BA11" s="655"/>
      <c r="BB11" s="655"/>
      <c r="BC11" s="655"/>
      <c r="BD11" s="655"/>
      <c r="BE11" s="655"/>
      <c r="BF11" s="656"/>
      <c r="BG11" s="657">
        <v>110679</v>
      </c>
      <c r="BH11" s="658"/>
      <c r="BI11" s="658"/>
      <c r="BJ11" s="658"/>
      <c r="BK11" s="658"/>
      <c r="BL11" s="658"/>
      <c r="BM11" s="658"/>
      <c r="BN11" s="659"/>
      <c r="BO11" s="695">
        <v>1.1000000000000001</v>
      </c>
      <c r="BP11" s="695"/>
      <c r="BQ11" s="695"/>
      <c r="BR11" s="695"/>
      <c r="BS11" s="696">
        <v>13646</v>
      </c>
      <c r="BT11" s="696"/>
      <c r="BU11" s="696"/>
      <c r="BV11" s="696"/>
      <c r="BW11" s="696"/>
      <c r="BX11" s="696"/>
      <c r="BY11" s="696"/>
      <c r="BZ11" s="696"/>
      <c r="CA11" s="696"/>
      <c r="CB11" s="734"/>
      <c r="CD11" s="654" t="s">
        <v>257</v>
      </c>
      <c r="CE11" s="655"/>
      <c r="CF11" s="655"/>
      <c r="CG11" s="655"/>
      <c r="CH11" s="655"/>
      <c r="CI11" s="655"/>
      <c r="CJ11" s="655"/>
      <c r="CK11" s="655"/>
      <c r="CL11" s="655"/>
      <c r="CM11" s="655"/>
      <c r="CN11" s="655"/>
      <c r="CO11" s="655"/>
      <c r="CP11" s="655"/>
      <c r="CQ11" s="656"/>
      <c r="CR11" s="657">
        <v>24551</v>
      </c>
      <c r="CS11" s="658"/>
      <c r="CT11" s="658"/>
      <c r="CU11" s="658"/>
      <c r="CV11" s="658"/>
      <c r="CW11" s="658"/>
      <c r="CX11" s="658"/>
      <c r="CY11" s="659"/>
      <c r="CZ11" s="695">
        <v>0.1</v>
      </c>
      <c r="DA11" s="695"/>
      <c r="DB11" s="695"/>
      <c r="DC11" s="695"/>
      <c r="DD11" s="663" t="s">
        <v>242</v>
      </c>
      <c r="DE11" s="658"/>
      <c r="DF11" s="658"/>
      <c r="DG11" s="658"/>
      <c r="DH11" s="658"/>
      <c r="DI11" s="658"/>
      <c r="DJ11" s="658"/>
      <c r="DK11" s="658"/>
      <c r="DL11" s="658"/>
      <c r="DM11" s="658"/>
      <c r="DN11" s="658"/>
      <c r="DO11" s="658"/>
      <c r="DP11" s="659"/>
      <c r="DQ11" s="663">
        <v>16084</v>
      </c>
      <c r="DR11" s="658"/>
      <c r="DS11" s="658"/>
      <c r="DT11" s="658"/>
      <c r="DU11" s="658"/>
      <c r="DV11" s="658"/>
      <c r="DW11" s="658"/>
      <c r="DX11" s="658"/>
      <c r="DY11" s="658"/>
      <c r="DZ11" s="658"/>
      <c r="EA11" s="658"/>
      <c r="EB11" s="658"/>
      <c r="EC11" s="694"/>
    </row>
    <row r="12" spans="2:143" ht="11.25" customHeight="1" x14ac:dyDescent="0.2">
      <c r="B12" s="654" t="s">
        <v>258</v>
      </c>
      <c r="C12" s="655"/>
      <c r="D12" s="655"/>
      <c r="E12" s="655"/>
      <c r="F12" s="655"/>
      <c r="G12" s="655"/>
      <c r="H12" s="655"/>
      <c r="I12" s="655"/>
      <c r="J12" s="655"/>
      <c r="K12" s="655"/>
      <c r="L12" s="655"/>
      <c r="M12" s="655"/>
      <c r="N12" s="655"/>
      <c r="O12" s="655"/>
      <c r="P12" s="655"/>
      <c r="Q12" s="656"/>
      <c r="R12" s="657" t="s">
        <v>242</v>
      </c>
      <c r="S12" s="658"/>
      <c r="T12" s="658"/>
      <c r="U12" s="658"/>
      <c r="V12" s="658"/>
      <c r="W12" s="658"/>
      <c r="X12" s="658"/>
      <c r="Y12" s="659"/>
      <c r="Z12" s="695" t="s">
        <v>242</v>
      </c>
      <c r="AA12" s="695"/>
      <c r="AB12" s="695"/>
      <c r="AC12" s="695"/>
      <c r="AD12" s="696" t="s">
        <v>242</v>
      </c>
      <c r="AE12" s="696"/>
      <c r="AF12" s="696"/>
      <c r="AG12" s="696"/>
      <c r="AH12" s="696"/>
      <c r="AI12" s="696"/>
      <c r="AJ12" s="696"/>
      <c r="AK12" s="696"/>
      <c r="AL12" s="660" t="s">
        <v>150</v>
      </c>
      <c r="AM12" s="661"/>
      <c r="AN12" s="661"/>
      <c r="AO12" s="697"/>
      <c r="AP12" s="654" t="s">
        <v>259</v>
      </c>
      <c r="AQ12" s="655"/>
      <c r="AR12" s="655"/>
      <c r="AS12" s="655"/>
      <c r="AT12" s="655"/>
      <c r="AU12" s="655"/>
      <c r="AV12" s="655"/>
      <c r="AW12" s="655"/>
      <c r="AX12" s="655"/>
      <c r="AY12" s="655"/>
      <c r="AZ12" s="655"/>
      <c r="BA12" s="655"/>
      <c r="BB12" s="655"/>
      <c r="BC12" s="655"/>
      <c r="BD12" s="655"/>
      <c r="BE12" s="655"/>
      <c r="BF12" s="656"/>
      <c r="BG12" s="657">
        <v>3360480</v>
      </c>
      <c r="BH12" s="658"/>
      <c r="BI12" s="658"/>
      <c r="BJ12" s="658"/>
      <c r="BK12" s="658"/>
      <c r="BL12" s="658"/>
      <c r="BM12" s="658"/>
      <c r="BN12" s="659"/>
      <c r="BO12" s="695">
        <v>34.5</v>
      </c>
      <c r="BP12" s="695"/>
      <c r="BQ12" s="695"/>
      <c r="BR12" s="695"/>
      <c r="BS12" s="696" t="s">
        <v>242</v>
      </c>
      <c r="BT12" s="696"/>
      <c r="BU12" s="696"/>
      <c r="BV12" s="696"/>
      <c r="BW12" s="696"/>
      <c r="BX12" s="696"/>
      <c r="BY12" s="696"/>
      <c r="BZ12" s="696"/>
      <c r="CA12" s="696"/>
      <c r="CB12" s="734"/>
      <c r="CD12" s="654" t="s">
        <v>260</v>
      </c>
      <c r="CE12" s="655"/>
      <c r="CF12" s="655"/>
      <c r="CG12" s="655"/>
      <c r="CH12" s="655"/>
      <c r="CI12" s="655"/>
      <c r="CJ12" s="655"/>
      <c r="CK12" s="655"/>
      <c r="CL12" s="655"/>
      <c r="CM12" s="655"/>
      <c r="CN12" s="655"/>
      <c r="CO12" s="655"/>
      <c r="CP12" s="655"/>
      <c r="CQ12" s="656"/>
      <c r="CR12" s="657">
        <v>126025</v>
      </c>
      <c r="CS12" s="658"/>
      <c r="CT12" s="658"/>
      <c r="CU12" s="658"/>
      <c r="CV12" s="658"/>
      <c r="CW12" s="658"/>
      <c r="CX12" s="658"/>
      <c r="CY12" s="659"/>
      <c r="CZ12" s="695">
        <v>0.5</v>
      </c>
      <c r="DA12" s="695"/>
      <c r="DB12" s="695"/>
      <c r="DC12" s="695"/>
      <c r="DD12" s="663">
        <v>3506</v>
      </c>
      <c r="DE12" s="658"/>
      <c r="DF12" s="658"/>
      <c r="DG12" s="658"/>
      <c r="DH12" s="658"/>
      <c r="DI12" s="658"/>
      <c r="DJ12" s="658"/>
      <c r="DK12" s="658"/>
      <c r="DL12" s="658"/>
      <c r="DM12" s="658"/>
      <c r="DN12" s="658"/>
      <c r="DO12" s="658"/>
      <c r="DP12" s="659"/>
      <c r="DQ12" s="663">
        <v>101311</v>
      </c>
      <c r="DR12" s="658"/>
      <c r="DS12" s="658"/>
      <c r="DT12" s="658"/>
      <c r="DU12" s="658"/>
      <c r="DV12" s="658"/>
      <c r="DW12" s="658"/>
      <c r="DX12" s="658"/>
      <c r="DY12" s="658"/>
      <c r="DZ12" s="658"/>
      <c r="EA12" s="658"/>
      <c r="EB12" s="658"/>
      <c r="EC12" s="694"/>
    </row>
    <row r="13" spans="2:143" ht="11.25" customHeight="1" x14ac:dyDescent="0.2">
      <c r="B13" s="654" t="s">
        <v>261</v>
      </c>
      <c r="C13" s="655"/>
      <c r="D13" s="655"/>
      <c r="E13" s="655"/>
      <c r="F13" s="655"/>
      <c r="G13" s="655"/>
      <c r="H13" s="655"/>
      <c r="I13" s="655"/>
      <c r="J13" s="655"/>
      <c r="K13" s="655"/>
      <c r="L13" s="655"/>
      <c r="M13" s="655"/>
      <c r="N13" s="655"/>
      <c r="O13" s="655"/>
      <c r="P13" s="655"/>
      <c r="Q13" s="656"/>
      <c r="R13" s="657" t="s">
        <v>242</v>
      </c>
      <c r="S13" s="658"/>
      <c r="T13" s="658"/>
      <c r="U13" s="658"/>
      <c r="V13" s="658"/>
      <c r="W13" s="658"/>
      <c r="X13" s="658"/>
      <c r="Y13" s="659"/>
      <c r="Z13" s="695" t="s">
        <v>242</v>
      </c>
      <c r="AA13" s="695"/>
      <c r="AB13" s="695"/>
      <c r="AC13" s="695"/>
      <c r="AD13" s="696" t="s">
        <v>242</v>
      </c>
      <c r="AE13" s="696"/>
      <c r="AF13" s="696"/>
      <c r="AG13" s="696"/>
      <c r="AH13" s="696"/>
      <c r="AI13" s="696"/>
      <c r="AJ13" s="696"/>
      <c r="AK13" s="696"/>
      <c r="AL13" s="660" t="s">
        <v>242</v>
      </c>
      <c r="AM13" s="661"/>
      <c r="AN13" s="661"/>
      <c r="AO13" s="697"/>
      <c r="AP13" s="654" t="s">
        <v>262</v>
      </c>
      <c r="AQ13" s="655"/>
      <c r="AR13" s="655"/>
      <c r="AS13" s="655"/>
      <c r="AT13" s="655"/>
      <c r="AU13" s="655"/>
      <c r="AV13" s="655"/>
      <c r="AW13" s="655"/>
      <c r="AX13" s="655"/>
      <c r="AY13" s="655"/>
      <c r="AZ13" s="655"/>
      <c r="BA13" s="655"/>
      <c r="BB13" s="655"/>
      <c r="BC13" s="655"/>
      <c r="BD13" s="655"/>
      <c r="BE13" s="655"/>
      <c r="BF13" s="656"/>
      <c r="BG13" s="657">
        <v>3330508</v>
      </c>
      <c r="BH13" s="658"/>
      <c r="BI13" s="658"/>
      <c r="BJ13" s="658"/>
      <c r="BK13" s="658"/>
      <c r="BL13" s="658"/>
      <c r="BM13" s="658"/>
      <c r="BN13" s="659"/>
      <c r="BO13" s="695">
        <v>34.200000000000003</v>
      </c>
      <c r="BP13" s="695"/>
      <c r="BQ13" s="695"/>
      <c r="BR13" s="695"/>
      <c r="BS13" s="696" t="s">
        <v>242</v>
      </c>
      <c r="BT13" s="696"/>
      <c r="BU13" s="696"/>
      <c r="BV13" s="696"/>
      <c r="BW13" s="696"/>
      <c r="BX13" s="696"/>
      <c r="BY13" s="696"/>
      <c r="BZ13" s="696"/>
      <c r="CA13" s="696"/>
      <c r="CB13" s="734"/>
      <c r="CD13" s="654" t="s">
        <v>263</v>
      </c>
      <c r="CE13" s="655"/>
      <c r="CF13" s="655"/>
      <c r="CG13" s="655"/>
      <c r="CH13" s="655"/>
      <c r="CI13" s="655"/>
      <c r="CJ13" s="655"/>
      <c r="CK13" s="655"/>
      <c r="CL13" s="655"/>
      <c r="CM13" s="655"/>
      <c r="CN13" s="655"/>
      <c r="CO13" s="655"/>
      <c r="CP13" s="655"/>
      <c r="CQ13" s="656"/>
      <c r="CR13" s="657">
        <v>1520633</v>
      </c>
      <c r="CS13" s="658"/>
      <c r="CT13" s="658"/>
      <c r="CU13" s="658"/>
      <c r="CV13" s="658"/>
      <c r="CW13" s="658"/>
      <c r="CX13" s="658"/>
      <c r="CY13" s="659"/>
      <c r="CZ13" s="695">
        <v>6.5</v>
      </c>
      <c r="DA13" s="695"/>
      <c r="DB13" s="695"/>
      <c r="DC13" s="695"/>
      <c r="DD13" s="663">
        <v>377093</v>
      </c>
      <c r="DE13" s="658"/>
      <c r="DF13" s="658"/>
      <c r="DG13" s="658"/>
      <c r="DH13" s="658"/>
      <c r="DI13" s="658"/>
      <c r="DJ13" s="658"/>
      <c r="DK13" s="658"/>
      <c r="DL13" s="658"/>
      <c r="DM13" s="658"/>
      <c r="DN13" s="658"/>
      <c r="DO13" s="658"/>
      <c r="DP13" s="659"/>
      <c r="DQ13" s="663">
        <v>1141842</v>
      </c>
      <c r="DR13" s="658"/>
      <c r="DS13" s="658"/>
      <c r="DT13" s="658"/>
      <c r="DU13" s="658"/>
      <c r="DV13" s="658"/>
      <c r="DW13" s="658"/>
      <c r="DX13" s="658"/>
      <c r="DY13" s="658"/>
      <c r="DZ13" s="658"/>
      <c r="EA13" s="658"/>
      <c r="EB13" s="658"/>
      <c r="EC13" s="694"/>
    </row>
    <row r="14" spans="2:143" ht="11.25" customHeight="1" x14ac:dyDescent="0.2">
      <c r="B14" s="654" t="s">
        <v>264</v>
      </c>
      <c r="C14" s="655"/>
      <c r="D14" s="655"/>
      <c r="E14" s="655"/>
      <c r="F14" s="655"/>
      <c r="G14" s="655"/>
      <c r="H14" s="655"/>
      <c r="I14" s="655"/>
      <c r="J14" s="655"/>
      <c r="K14" s="655"/>
      <c r="L14" s="655"/>
      <c r="M14" s="655"/>
      <c r="N14" s="655"/>
      <c r="O14" s="655"/>
      <c r="P14" s="655"/>
      <c r="Q14" s="656"/>
      <c r="R14" s="657">
        <v>208</v>
      </c>
      <c r="S14" s="658"/>
      <c r="T14" s="658"/>
      <c r="U14" s="658"/>
      <c r="V14" s="658"/>
      <c r="W14" s="658"/>
      <c r="X14" s="658"/>
      <c r="Y14" s="659"/>
      <c r="Z14" s="695">
        <v>0</v>
      </c>
      <c r="AA14" s="695"/>
      <c r="AB14" s="695"/>
      <c r="AC14" s="695"/>
      <c r="AD14" s="696">
        <v>208</v>
      </c>
      <c r="AE14" s="696"/>
      <c r="AF14" s="696"/>
      <c r="AG14" s="696"/>
      <c r="AH14" s="696"/>
      <c r="AI14" s="696"/>
      <c r="AJ14" s="696"/>
      <c r="AK14" s="696"/>
      <c r="AL14" s="660">
        <v>0</v>
      </c>
      <c r="AM14" s="661"/>
      <c r="AN14" s="661"/>
      <c r="AO14" s="697"/>
      <c r="AP14" s="654" t="s">
        <v>265</v>
      </c>
      <c r="AQ14" s="655"/>
      <c r="AR14" s="655"/>
      <c r="AS14" s="655"/>
      <c r="AT14" s="655"/>
      <c r="AU14" s="655"/>
      <c r="AV14" s="655"/>
      <c r="AW14" s="655"/>
      <c r="AX14" s="655"/>
      <c r="AY14" s="655"/>
      <c r="AZ14" s="655"/>
      <c r="BA14" s="655"/>
      <c r="BB14" s="655"/>
      <c r="BC14" s="655"/>
      <c r="BD14" s="655"/>
      <c r="BE14" s="655"/>
      <c r="BF14" s="656"/>
      <c r="BG14" s="657">
        <v>69565</v>
      </c>
      <c r="BH14" s="658"/>
      <c r="BI14" s="658"/>
      <c r="BJ14" s="658"/>
      <c r="BK14" s="658"/>
      <c r="BL14" s="658"/>
      <c r="BM14" s="658"/>
      <c r="BN14" s="659"/>
      <c r="BO14" s="695">
        <v>0.7</v>
      </c>
      <c r="BP14" s="695"/>
      <c r="BQ14" s="695"/>
      <c r="BR14" s="695"/>
      <c r="BS14" s="696" t="s">
        <v>242</v>
      </c>
      <c r="BT14" s="696"/>
      <c r="BU14" s="696"/>
      <c r="BV14" s="696"/>
      <c r="BW14" s="696"/>
      <c r="BX14" s="696"/>
      <c r="BY14" s="696"/>
      <c r="BZ14" s="696"/>
      <c r="CA14" s="696"/>
      <c r="CB14" s="734"/>
      <c r="CD14" s="654" t="s">
        <v>266</v>
      </c>
      <c r="CE14" s="655"/>
      <c r="CF14" s="655"/>
      <c r="CG14" s="655"/>
      <c r="CH14" s="655"/>
      <c r="CI14" s="655"/>
      <c r="CJ14" s="655"/>
      <c r="CK14" s="655"/>
      <c r="CL14" s="655"/>
      <c r="CM14" s="655"/>
      <c r="CN14" s="655"/>
      <c r="CO14" s="655"/>
      <c r="CP14" s="655"/>
      <c r="CQ14" s="656"/>
      <c r="CR14" s="657">
        <v>1122578</v>
      </c>
      <c r="CS14" s="658"/>
      <c r="CT14" s="658"/>
      <c r="CU14" s="658"/>
      <c r="CV14" s="658"/>
      <c r="CW14" s="658"/>
      <c r="CX14" s="658"/>
      <c r="CY14" s="659"/>
      <c r="CZ14" s="695">
        <v>4.8</v>
      </c>
      <c r="DA14" s="695"/>
      <c r="DB14" s="695"/>
      <c r="DC14" s="695"/>
      <c r="DD14" s="663">
        <v>177094</v>
      </c>
      <c r="DE14" s="658"/>
      <c r="DF14" s="658"/>
      <c r="DG14" s="658"/>
      <c r="DH14" s="658"/>
      <c r="DI14" s="658"/>
      <c r="DJ14" s="658"/>
      <c r="DK14" s="658"/>
      <c r="DL14" s="658"/>
      <c r="DM14" s="658"/>
      <c r="DN14" s="658"/>
      <c r="DO14" s="658"/>
      <c r="DP14" s="659"/>
      <c r="DQ14" s="663">
        <v>958169</v>
      </c>
      <c r="DR14" s="658"/>
      <c r="DS14" s="658"/>
      <c r="DT14" s="658"/>
      <c r="DU14" s="658"/>
      <c r="DV14" s="658"/>
      <c r="DW14" s="658"/>
      <c r="DX14" s="658"/>
      <c r="DY14" s="658"/>
      <c r="DZ14" s="658"/>
      <c r="EA14" s="658"/>
      <c r="EB14" s="658"/>
      <c r="EC14" s="694"/>
    </row>
    <row r="15" spans="2:143" ht="11.25" customHeight="1" x14ac:dyDescent="0.2">
      <c r="B15" s="654" t="s">
        <v>267</v>
      </c>
      <c r="C15" s="655"/>
      <c r="D15" s="655"/>
      <c r="E15" s="655"/>
      <c r="F15" s="655"/>
      <c r="G15" s="655"/>
      <c r="H15" s="655"/>
      <c r="I15" s="655"/>
      <c r="J15" s="655"/>
      <c r="K15" s="655"/>
      <c r="L15" s="655"/>
      <c r="M15" s="655"/>
      <c r="N15" s="655"/>
      <c r="O15" s="655"/>
      <c r="P15" s="655"/>
      <c r="Q15" s="656"/>
      <c r="R15" s="657" t="s">
        <v>242</v>
      </c>
      <c r="S15" s="658"/>
      <c r="T15" s="658"/>
      <c r="U15" s="658"/>
      <c r="V15" s="658"/>
      <c r="W15" s="658"/>
      <c r="X15" s="658"/>
      <c r="Y15" s="659"/>
      <c r="Z15" s="695" t="s">
        <v>242</v>
      </c>
      <c r="AA15" s="695"/>
      <c r="AB15" s="695"/>
      <c r="AC15" s="695"/>
      <c r="AD15" s="696" t="s">
        <v>242</v>
      </c>
      <c r="AE15" s="696"/>
      <c r="AF15" s="696"/>
      <c r="AG15" s="696"/>
      <c r="AH15" s="696"/>
      <c r="AI15" s="696"/>
      <c r="AJ15" s="696"/>
      <c r="AK15" s="696"/>
      <c r="AL15" s="660" t="s">
        <v>242</v>
      </c>
      <c r="AM15" s="661"/>
      <c r="AN15" s="661"/>
      <c r="AO15" s="697"/>
      <c r="AP15" s="654" t="s">
        <v>268</v>
      </c>
      <c r="AQ15" s="655"/>
      <c r="AR15" s="655"/>
      <c r="AS15" s="655"/>
      <c r="AT15" s="655"/>
      <c r="AU15" s="655"/>
      <c r="AV15" s="655"/>
      <c r="AW15" s="655"/>
      <c r="AX15" s="655"/>
      <c r="AY15" s="655"/>
      <c r="AZ15" s="655"/>
      <c r="BA15" s="655"/>
      <c r="BB15" s="655"/>
      <c r="BC15" s="655"/>
      <c r="BD15" s="655"/>
      <c r="BE15" s="655"/>
      <c r="BF15" s="656"/>
      <c r="BG15" s="657">
        <v>257956</v>
      </c>
      <c r="BH15" s="658"/>
      <c r="BI15" s="658"/>
      <c r="BJ15" s="658"/>
      <c r="BK15" s="658"/>
      <c r="BL15" s="658"/>
      <c r="BM15" s="658"/>
      <c r="BN15" s="659"/>
      <c r="BO15" s="695">
        <v>2.7</v>
      </c>
      <c r="BP15" s="695"/>
      <c r="BQ15" s="695"/>
      <c r="BR15" s="695"/>
      <c r="BS15" s="696" t="s">
        <v>150</v>
      </c>
      <c r="BT15" s="696"/>
      <c r="BU15" s="696"/>
      <c r="BV15" s="696"/>
      <c r="BW15" s="696"/>
      <c r="BX15" s="696"/>
      <c r="BY15" s="696"/>
      <c r="BZ15" s="696"/>
      <c r="CA15" s="696"/>
      <c r="CB15" s="734"/>
      <c r="CD15" s="654" t="s">
        <v>269</v>
      </c>
      <c r="CE15" s="655"/>
      <c r="CF15" s="655"/>
      <c r="CG15" s="655"/>
      <c r="CH15" s="655"/>
      <c r="CI15" s="655"/>
      <c r="CJ15" s="655"/>
      <c r="CK15" s="655"/>
      <c r="CL15" s="655"/>
      <c r="CM15" s="655"/>
      <c r="CN15" s="655"/>
      <c r="CO15" s="655"/>
      <c r="CP15" s="655"/>
      <c r="CQ15" s="656"/>
      <c r="CR15" s="657">
        <v>2072961</v>
      </c>
      <c r="CS15" s="658"/>
      <c r="CT15" s="658"/>
      <c r="CU15" s="658"/>
      <c r="CV15" s="658"/>
      <c r="CW15" s="658"/>
      <c r="CX15" s="658"/>
      <c r="CY15" s="659"/>
      <c r="CZ15" s="695">
        <v>8.9</v>
      </c>
      <c r="DA15" s="695"/>
      <c r="DB15" s="695"/>
      <c r="DC15" s="695"/>
      <c r="DD15" s="663">
        <v>255858</v>
      </c>
      <c r="DE15" s="658"/>
      <c r="DF15" s="658"/>
      <c r="DG15" s="658"/>
      <c r="DH15" s="658"/>
      <c r="DI15" s="658"/>
      <c r="DJ15" s="658"/>
      <c r="DK15" s="658"/>
      <c r="DL15" s="658"/>
      <c r="DM15" s="658"/>
      <c r="DN15" s="658"/>
      <c r="DO15" s="658"/>
      <c r="DP15" s="659"/>
      <c r="DQ15" s="663">
        <v>1738845</v>
      </c>
      <c r="DR15" s="658"/>
      <c r="DS15" s="658"/>
      <c r="DT15" s="658"/>
      <c r="DU15" s="658"/>
      <c r="DV15" s="658"/>
      <c r="DW15" s="658"/>
      <c r="DX15" s="658"/>
      <c r="DY15" s="658"/>
      <c r="DZ15" s="658"/>
      <c r="EA15" s="658"/>
      <c r="EB15" s="658"/>
      <c r="EC15" s="694"/>
    </row>
    <row r="16" spans="2:143" ht="11.25" customHeight="1" x14ac:dyDescent="0.2">
      <c r="B16" s="654" t="s">
        <v>270</v>
      </c>
      <c r="C16" s="655"/>
      <c r="D16" s="655"/>
      <c r="E16" s="655"/>
      <c r="F16" s="655"/>
      <c r="G16" s="655"/>
      <c r="H16" s="655"/>
      <c r="I16" s="655"/>
      <c r="J16" s="655"/>
      <c r="K16" s="655"/>
      <c r="L16" s="655"/>
      <c r="M16" s="655"/>
      <c r="N16" s="655"/>
      <c r="O16" s="655"/>
      <c r="P16" s="655"/>
      <c r="Q16" s="656"/>
      <c r="R16" s="657">
        <v>21809</v>
      </c>
      <c r="S16" s="658"/>
      <c r="T16" s="658"/>
      <c r="U16" s="658"/>
      <c r="V16" s="658"/>
      <c r="W16" s="658"/>
      <c r="X16" s="658"/>
      <c r="Y16" s="659"/>
      <c r="Z16" s="695">
        <v>0.1</v>
      </c>
      <c r="AA16" s="695"/>
      <c r="AB16" s="695"/>
      <c r="AC16" s="695"/>
      <c r="AD16" s="696">
        <v>21809</v>
      </c>
      <c r="AE16" s="696"/>
      <c r="AF16" s="696"/>
      <c r="AG16" s="696"/>
      <c r="AH16" s="696"/>
      <c r="AI16" s="696"/>
      <c r="AJ16" s="696"/>
      <c r="AK16" s="696"/>
      <c r="AL16" s="660">
        <v>0.2</v>
      </c>
      <c r="AM16" s="661"/>
      <c r="AN16" s="661"/>
      <c r="AO16" s="697"/>
      <c r="AP16" s="654" t="s">
        <v>271</v>
      </c>
      <c r="AQ16" s="655"/>
      <c r="AR16" s="655"/>
      <c r="AS16" s="655"/>
      <c r="AT16" s="655"/>
      <c r="AU16" s="655"/>
      <c r="AV16" s="655"/>
      <c r="AW16" s="655"/>
      <c r="AX16" s="655"/>
      <c r="AY16" s="655"/>
      <c r="AZ16" s="655"/>
      <c r="BA16" s="655"/>
      <c r="BB16" s="655"/>
      <c r="BC16" s="655"/>
      <c r="BD16" s="655"/>
      <c r="BE16" s="655"/>
      <c r="BF16" s="656"/>
      <c r="BG16" s="657" t="s">
        <v>242</v>
      </c>
      <c r="BH16" s="658"/>
      <c r="BI16" s="658"/>
      <c r="BJ16" s="658"/>
      <c r="BK16" s="658"/>
      <c r="BL16" s="658"/>
      <c r="BM16" s="658"/>
      <c r="BN16" s="659"/>
      <c r="BO16" s="695" t="s">
        <v>242</v>
      </c>
      <c r="BP16" s="695"/>
      <c r="BQ16" s="695"/>
      <c r="BR16" s="695"/>
      <c r="BS16" s="696" t="s">
        <v>242</v>
      </c>
      <c r="BT16" s="696"/>
      <c r="BU16" s="696"/>
      <c r="BV16" s="696"/>
      <c r="BW16" s="696"/>
      <c r="BX16" s="696"/>
      <c r="BY16" s="696"/>
      <c r="BZ16" s="696"/>
      <c r="CA16" s="696"/>
      <c r="CB16" s="734"/>
      <c r="CD16" s="654" t="s">
        <v>272</v>
      </c>
      <c r="CE16" s="655"/>
      <c r="CF16" s="655"/>
      <c r="CG16" s="655"/>
      <c r="CH16" s="655"/>
      <c r="CI16" s="655"/>
      <c r="CJ16" s="655"/>
      <c r="CK16" s="655"/>
      <c r="CL16" s="655"/>
      <c r="CM16" s="655"/>
      <c r="CN16" s="655"/>
      <c r="CO16" s="655"/>
      <c r="CP16" s="655"/>
      <c r="CQ16" s="656"/>
      <c r="CR16" s="657" t="s">
        <v>242</v>
      </c>
      <c r="CS16" s="658"/>
      <c r="CT16" s="658"/>
      <c r="CU16" s="658"/>
      <c r="CV16" s="658"/>
      <c r="CW16" s="658"/>
      <c r="CX16" s="658"/>
      <c r="CY16" s="659"/>
      <c r="CZ16" s="695" t="s">
        <v>242</v>
      </c>
      <c r="DA16" s="695"/>
      <c r="DB16" s="695"/>
      <c r="DC16" s="695"/>
      <c r="DD16" s="663" t="s">
        <v>242</v>
      </c>
      <c r="DE16" s="658"/>
      <c r="DF16" s="658"/>
      <c r="DG16" s="658"/>
      <c r="DH16" s="658"/>
      <c r="DI16" s="658"/>
      <c r="DJ16" s="658"/>
      <c r="DK16" s="658"/>
      <c r="DL16" s="658"/>
      <c r="DM16" s="658"/>
      <c r="DN16" s="658"/>
      <c r="DO16" s="658"/>
      <c r="DP16" s="659"/>
      <c r="DQ16" s="663" t="s">
        <v>242</v>
      </c>
      <c r="DR16" s="658"/>
      <c r="DS16" s="658"/>
      <c r="DT16" s="658"/>
      <c r="DU16" s="658"/>
      <c r="DV16" s="658"/>
      <c r="DW16" s="658"/>
      <c r="DX16" s="658"/>
      <c r="DY16" s="658"/>
      <c r="DZ16" s="658"/>
      <c r="EA16" s="658"/>
      <c r="EB16" s="658"/>
      <c r="EC16" s="694"/>
    </row>
    <row r="17" spans="2:133" ht="11.25" customHeight="1" x14ac:dyDescent="0.2">
      <c r="B17" s="654" t="s">
        <v>273</v>
      </c>
      <c r="C17" s="655"/>
      <c r="D17" s="655"/>
      <c r="E17" s="655"/>
      <c r="F17" s="655"/>
      <c r="G17" s="655"/>
      <c r="H17" s="655"/>
      <c r="I17" s="655"/>
      <c r="J17" s="655"/>
      <c r="K17" s="655"/>
      <c r="L17" s="655"/>
      <c r="M17" s="655"/>
      <c r="N17" s="655"/>
      <c r="O17" s="655"/>
      <c r="P17" s="655"/>
      <c r="Q17" s="656"/>
      <c r="R17" s="657">
        <v>70291</v>
      </c>
      <c r="S17" s="658"/>
      <c r="T17" s="658"/>
      <c r="U17" s="658"/>
      <c r="V17" s="658"/>
      <c r="W17" s="658"/>
      <c r="X17" s="658"/>
      <c r="Y17" s="659"/>
      <c r="Z17" s="695">
        <v>0.3</v>
      </c>
      <c r="AA17" s="695"/>
      <c r="AB17" s="695"/>
      <c r="AC17" s="695"/>
      <c r="AD17" s="696">
        <v>70291</v>
      </c>
      <c r="AE17" s="696"/>
      <c r="AF17" s="696"/>
      <c r="AG17" s="696"/>
      <c r="AH17" s="696"/>
      <c r="AI17" s="696"/>
      <c r="AJ17" s="696"/>
      <c r="AK17" s="696"/>
      <c r="AL17" s="660">
        <v>0.5</v>
      </c>
      <c r="AM17" s="661"/>
      <c r="AN17" s="661"/>
      <c r="AO17" s="697"/>
      <c r="AP17" s="654" t="s">
        <v>274</v>
      </c>
      <c r="AQ17" s="655"/>
      <c r="AR17" s="655"/>
      <c r="AS17" s="655"/>
      <c r="AT17" s="655"/>
      <c r="AU17" s="655"/>
      <c r="AV17" s="655"/>
      <c r="AW17" s="655"/>
      <c r="AX17" s="655"/>
      <c r="AY17" s="655"/>
      <c r="AZ17" s="655"/>
      <c r="BA17" s="655"/>
      <c r="BB17" s="655"/>
      <c r="BC17" s="655"/>
      <c r="BD17" s="655"/>
      <c r="BE17" s="655"/>
      <c r="BF17" s="656"/>
      <c r="BG17" s="657" t="s">
        <v>242</v>
      </c>
      <c r="BH17" s="658"/>
      <c r="BI17" s="658"/>
      <c r="BJ17" s="658"/>
      <c r="BK17" s="658"/>
      <c r="BL17" s="658"/>
      <c r="BM17" s="658"/>
      <c r="BN17" s="659"/>
      <c r="BO17" s="695" t="s">
        <v>150</v>
      </c>
      <c r="BP17" s="695"/>
      <c r="BQ17" s="695"/>
      <c r="BR17" s="695"/>
      <c r="BS17" s="696" t="s">
        <v>242</v>
      </c>
      <c r="BT17" s="696"/>
      <c r="BU17" s="696"/>
      <c r="BV17" s="696"/>
      <c r="BW17" s="696"/>
      <c r="BX17" s="696"/>
      <c r="BY17" s="696"/>
      <c r="BZ17" s="696"/>
      <c r="CA17" s="696"/>
      <c r="CB17" s="734"/>
      <c r="CD17" s="654" t="s">
        <v>275</v>
      </c>
      <c r="CE17" s="655"/>
      <c r="CF17" s="655"/>
      <c r="CG17" s="655"/>
      <c r="CH17" s="655"/>
      <c r="CI17" s="655"/>
      <c r="CJ17" s="655"/>
      <c r="CK17" s="655"/>
      <c r="CL17" s="655"/>
      <c r="CM17" s="655"/>
      <c r="CN17" s="655"/>
      <c r="CO17" s="655"/>
      <c r="CP17" s="655"/>
      <c r="CQ17" s="656"/>
      <c r="CR17" s="657">
        <v>2023278</v>
      </c>
      <c r="CS17" s="658"/>
      <c r="CT17" s="658"/>
      <c r="CU17" s="658"/>
      <c r="CV17" s="658"/>
      <c r="CW17" s="658"/>
      <c r="CX17" s="658"/>
      <c r="CY17" s="659"/>
      <c r="CZ17" s="695">
        <v>8.6999999999999993</v>
      </c>
      <c r="DA17" s="695"/>
      <c r="DB17" s="695"/>
      <c r="DC17" s="695"/>
      <c r="DD17" s="663" t="s">
        <v>242</v>
      </c>
      <c r="DE17" s="658"/>
      <c r="DF17" s="658"/>
      <c r="DG17" s="658"/>
      <c r="DH17" s="658"/>
      <c r="DI17" s="658"/>
      <c r="DJ17" s="658"/>
      <c r="DK17" s="658"/>
      <c r="DL17" s="658"/>
      <c r="DM17" s="658"/>
      <c r="DN17" s="658"/>
      <c r="DO17" s="658"/>
      <c r="DP17" s="659"/>
      <c r="DQ17" s="663">
        <v>1999818</v>
      </c>
      <c r="DR17" s="658"/>
      <c r="DS17" s="658"/>
      <c r="DT17" s="658"/>
      <c r="DU17" s="658"/>
      <c r="DV17" s="658"/>
      <c r="DW17" s="658"/>
      <c r="DX17" s="658"/>
      <c r="DY17" s="658"/>
      <c r="DZ17" s="658"/>
      <c r="EA17" s="658"/>
      <c r="EB17" s="658"/>
      <c r="EC17" s="694"/>
    </row>
    <row r="18" spans="2:133" ht="11.25" customHeight="1" x14ac:dyDescent="0.2">
      <c r="B18" s="654" t="s">
        <v>276</v>
      </c>
      <c r="C18" s="655"/>
      <c r="D18" s="655"/>
      <c r="E18" s="655"/>
      <c r="F18" s="655"/>
      <c r="G18" s="655"/>
      <c r="H18" s="655"/>
      <c r="I18" s="655"/>
      <c r="J18" s="655"/>
      <c r="K18" s="655"/>
      <c r="L18" s="655"/>
      <c r="M18" s="655"/>
      <c r="N18" s="655"/>
      <c r="O18" s="655"/>
      <c r="P18" s="655"/>
      <c r="Q18" s="656"/>
      <c r="R18" s="657">
        <v>55733</v>
      </c>
      <c r="S18" s="658"/>
      <c r="T18" s="658"/>
      <c r="U18" s="658"/>
      <c r="V18" s="658"/>
      <c r="W18" s="658"/>
      <c r="X18" s="658"/>
      <c r="Y18" s="659"/>
      <c r="Z18" s="695">
        <v>0.2</v>
      </c>
      <c r="AA18" s="695"/>
      <c r="AB18" s="695"/>
      <c r="AC18" s="695"/>
      <c r="AD18" s="696">
        <v>55733</v>
      </c>
      <c r="AE18" s="696"/>
      <c r="AF18" s="696"/>
      <c r="AG18" s="696"/>
      <c r="AH18" s="696"/>
      <c r="AI18" s="696"/>
      <c r="AJ18" s="696"/>
      <c r="AK18" s="696"/>
      <c r="AL18" s="660">
        <v>0.4</v>
      </c>
      <c r="AM18" s="661"/>
      <c r="AN18" s="661"/>
      <c r="AO18" s="697"/>
      <c r="AP18" s="654" t="s">
        <v>277</v>
      </c>
      <c r="AQ18" s="655"/>
      <c r="AR18" s="655"/>
      <c r="AS18" s="655"/>
      <c r="AT18" s="655"/>
      <c r="AU18" s="655"/>
      <c r="AV18" s="655"/>
      <c r="AW18" s="655"/>
      <c r="AX18" s="655"/>
      <c r="AY18" s="655"/>
      <c r="AZ18" s="655"/>
      <c r="BA18" s="655"/>
      <c r="BB18" s="655"/>
      <c r="BC18" s="655"/>
      <c r="BD18" s="655"/>
      <c r="BE18" s="655"/>
      <c r="BF18" s="656"/>
      <c r="BG18" s="657" t="s">
        <v>242</v>
      </c>
      <c r="BH18" s="658"/>
      <c r="BI18" s="658"/>
      <c r="BJ18" s="658"/>
      <c r="BK18" s="658"/>
      <c r="BL18" s="658"/>
      <c r="BM18" s="658"/>
      <c r="BN18" s="659"/>
      <c r="BO18" s="695" t="s">
        <v>242</v>
      </c>
      <c r="BP18" s="695"/>
      <c r="BQ18" s="695"/>
      <c r="BR18" s="695"/>
      <c r="BS18" s="696" t="s">
        <v>242</v>
      </c>
      <c r="BT18" s="696"/>
      <c r="BU18" s="696"/>
      <c r="BV18" s="696"/>
      <c r="BW18" s="696"/>
      <c r="BX18" s="696"/>
      <c r="BY18" s="696"/>
      <c r="BZ18" s="696"/>
      <c r="CA18" s="696"/>
      <c r="CB18" s="734"/>
      <c r="CD18" s="654" t="s">
        <v>278</v>
      </c>
      <c r="CE18" s="655"/>
      <c r="CF18" s="655"/>
      <c r="CG18" s="655"/>
      <c r="CH18" s="655"/>
      <c r="CI18" s="655"/>
      <c r="CJ18" s="655"/>
      <c r="CK18" s="655"/>
      <c r="CL18" s="655"/>
      <c r="CM18" s="655"/>
      <c r="CN18" s="655"/>
      <c r="CO18" s="655"/>
      <c r="CP18" s="655"/>
      <c r="CQ18" s="656"/>
      <c r="CR18" s="657" t="s">
        <v>242</v>
      </c>
      <c r="CS18" s="658"/>
      <c r="CT18" s="658"/>
      <c r="CU18" s="658"/>
      <c r="CV18" s="658"/>
      <c r="CW18" s="658"/>
      <c r="CX18" s="658"/>
      <c r="CY18" s="659"/>
      <c r="CZ18" s="695" t="s">
        <v>242</v>
      </c>
      <c r="DA18" s="695"/>
      <c r="DB18" s="695"/>
      <c r="DC18" s="695"/>
      <c r="DD18" s="663" t="s">
        <v>242</v>
      </c>
      <c r="DE18" s="658"/>
      <c r="DF18" s="658"/>
      <c r="DG18" s="658"/>
      <c r="DH18" s="658"/>
      <c r="DI18" s="658"/>
      <c r="DJ18" s="658"/>
      <c r="DK18" s="658"/>
      <c r="DL18" s="658"/>
      <c r="DM18" s="658"/>
      <c r="DN18" s="658"/>
      <c r="DO18" s="658"/>
      <c r="DP18" s="659"/>
      <c r="DQ18" s="663" t="s">
        <v>242</v>
      </c>
      <c r="DR18" s="658"/>
      <c r="DS18" s="658"/>
      <c r="DT18" s="658"/>
      <c r="DU18" s="658"/>
      <c r="DV18" s="658"/>
      <c r="DW18" s="658"/>
      <c r="DX18" s="658"/>
      <c r="DY18" s="658"/>
      <c r="DZ18" s="658"/>
      <c r="EA18" s="658"/>
      <c r="EB18" s="658"/>
      <c r="EC18" s="694"/>
    </row>
    <row r="19" spans="2:133" ht="11.25" customHeight="1" x14ac:dyDescent="0.2">
      <c r="B19" s="654" t="s">
        <v>279</v>
      </c>
      <c r="C19" s="655"/>
      <c r="D19" s="655"/>
      <c r="E19" s="655"/>
      <c r="F19" s="655"/>
      <c r="G19" s="655"/>
      <c r="H19" s="655"/>
      <c r="I19" s="655"/>
      <c r="J19" s="655"/>
      <c r="K19" s="655"/>
      <c r="L19" s="655"/>
      <c r="M19" s="655"/>
      <c r="N19" s="655"/>
      <c r="O19" s="655"/>
      <c r="P19" s="655"/>
      <c r="Q19" s="656"/>
      <c r="R19" s="657">
        <v>55733</v>
      </c>
      <c r="S19" s="658"/>
      <c r="T19" s="658"/>
      <c r="U19" s="658"/>
      <c r="V19" s="658"/>
      <c r="W19" s="658"/>
      <c r="X19" s="658"/>
      <c r="Y19" s="659"/>
      <c r="Z19" s="695">
        <v>0.2</v>
      </c>
      <c r="AA19" s="695"/>
      <c r="AB19" s="695"/>
      <c r="AC19" s="695"/>
      <c r="AD19" s="696">
        <v>55733</v>
      </c>
      <c r="AE19" s="696"/>
      <c r="AF19" s="696"/>
      <c r="AG19" s="696"/>
      <c r="AH19" s="696"/>
      <c r="AI19" s="696"/>
      <c r="AJ19" s="696"/>
      <c r="AK19" s="696"/>
      <c r="AL19" s="660">
        <v>0.4</v>
      </c>
      <c r="AM19" s="661"/>
      <c r="AN19" s="661"/>
      <c r="AO19" s="697"/>
      <c r="AP19" s="654" t="s">
        <v>280</v>
      </c>
      <c r="AQ19" s="655"/>
      <c r="AR19" s="655"/>
      <c r="AS19" s="655"/>
      <c r="AT19" s="655"/>
      <c r="AU19" s="655"/>
      <c r="AV19" s="655"/>
      <c r="AW19" s="655"/>
      <c r="AX19" s="655"/>
      <c r="AY19" s="655"/>
      <c r="AZ19" s="655"/>
      <c r="BA19" s="655"/>
      <c r="BB19" s="655"/>
      <c r="BC19" s="655"/>
      <c r="BD19" s="655"/>
      <c r="BE19" s="655"/>
      <c r="BF19" s="656"/>
      <c r="BG19" s="657">
        <v>582359</v>
      </c>
      <c r="BH19" s="658"/>
      <c r="BI19" s="658"/>
      <c r="BJ19" s="658"/>
      <c r="BK19" s="658"/>
      <c r="BL19" s="658"/>
      <c r="BM19" s="658"/>
      <c r="BN19" s="659"/>
      <c r="BO19" s="695">
        <v>6</v>
      </c>
      <c r="BP19" s="695"/>
      <c r="BQ19" s="695"/>
      <c r="BR19" s="695"/>
      <c r="BS19" s="696" t="s">
        <v>242</v>
      </c>
      <c r="BT19" s="696"/>
      <c r="BU19" s="696"/>
      <c r="BV19" s="696"/>
      <c r="BW19" s="696"/>
      <c r="BX19" s="696"/>
      <c r="BY19" s="696"/>
      <c r="BZ19" s="696"/>
      <c r="CA19" s="696"/>
      <c r="CB19" s="734"/>
      <c r="CD19" s="654" t="s">
        <v>281</v>
      </c>
      <c r="CE19" s="655"/>
      <c r="CF19" s="655"/>
      <c r="CG19" s="655"/>
      <c r="CH19" s="655"/>
      <c r="CI19" s="655"/>
      <c r="CJ19" s="655"/>
      <c r="CK19" s="655"/>
      <c r="CL19" s="655"/>
      <c r="CM19" s="655"/>
      <c r="CN19" s="655"/>
      <c r="CO19" s="655"/>
      <c r="CP19" s="655"/>
      <c r="CQ19" s="656"/>
      <c r="CR19" s="657" t="s">
        <v>242</v>
      </c>
      <c r="CS19" s="658"/>
      <c r="CT19" s="658"/>
      <c r="CU19" s="658"/>
      <c r="CV19" s="658"/>
      <c r="CW19" s="658"/>
      <c r="CX19" s="658"/>
      <c r="CY19" s="659"/>
      <c r="CZ19" s="695" t="s">
        <v>242</v>
      </c>
      <c r="DA19" s="695"/>
      <c r="DB19" s="695"/>
      <c r="DC19" s="695"/>
      <c r="DD19" s="663" t="s">
        <v>150</v>
      </c>
      <c r="DE19" s="658"/>
      <c r="DF19" s="658"/>
      <c r="DG19" s="658"/>
      <c r="DH19" s="658"/>
      <c r="DI19" s="658"/>
      <c r="DJ19" s="658"/>
      <c r="DK19" s="658"/>
      <c r="DL19" s="658"/>
      <c r="DM19" s="658"/>
      <c r="DN19" s="658"/>
      <c r="DO19" s="658"/>
      <c r="DP19" s="659"/>
      <c r="DQ19" s="663" t="s">
        <v>242</v>
      </c>
      <c r="DR19" s="658"/>
      <c r="DS19" s="658"/>
      <c r="DT19" s="658"/>
      <c r="DU19" s="658"/>
      <c r="DV19" s="658"/>
      <c r="DW19" s="658"/>
      <c r="DX19" s="658"/>
      <c r="DY19" s="658"/>
      <c r="DZ19" s="658"/>
      <c r="EA19" s="658"/>
      <c r="EB19" s="658"/>
      <c r="EC19" s="694"/>
    </row>
    <row r="20" spans="2:133" ht="11.25" customHeight="1" x14ac:dyDescent="0.2">
      <c r="B20" s="724" t="s">
        <v>282</v>
      </c>
      <c r="C20" s="725"/>
      <c r="D20" s="725"/>
      <c r="E20" s="725"/>
      <c r="F20" s="725"/>
      <c r="G20" s="725"/>
      <c r="H20" s="725"/>
      <c r="I20" s="725"/>
      <c r="J20" s="725"/>
      <c r="K20" s="725"/>
      <c r="L20" s="725"/>
      <c r="M20" s="725"/>
      <c r="N20" s="725"/>
      <c r="O20" s="725"/>
      <c r="P20" s="725"/>
      <c r="Q20" s="726"/>
      <c r="R20" s="657" t="s">
        <v>242</v>
      </c>
      <c r="S20" s="658"/>
      <c r="T20" s="658"/>
      <c r="U20" s="658"/>
      <c r="V20" s="658"/>
      <c r="W20" s="658"/>
      <c r="X20" s="658"/>
      <c r="Y20" s="659"/>
      <c r="Z20" s="695" t="s">
        <v>242</v>
      </c>
      <c r="AA20" s="695"/>
      <c r="AB20" s="695"/>
      <c r="AC20" s="695"/>
      <c r="AD20" s="696" t="s">
        <v>242</v>
      </c>
      <c r="AE20" s="696"/>
      <c r="AF20" s="696"/>
      <c r="AG20" s="696"/>
      <c r="AH20" s="696"/>
      <c r="AI20" s="696"/>
      <c r="AJ20" s="696"/>
      <c r="AK20" s="696"/>
      <c r="AL20" s="660" t="s">
        <v>242</v>
      </c>
      <c r="AM20" s="661"/>
      <c r="AN20" s="661"/>
      <c r="AO20" s="697"/>
      <c r="AP20" s="654" t="s">
        <v>283</v>
      </c>
      <c r="AQ20" s="655"/>
      <c r="AR20" s="655"/>
      <c r="AS20" s="655"/>
      <c r="AT20" s="655"/>
      <c r="AU20" s="655"/>
      <c r="AV20" s="655"/>
      <c r="AW20" s="655"/>
      <c r="AX20" s="655"/>
      <c r="AY20" s="655"/>
      <c r="AZ20" s="655"/>
      <c r="BA20" s="655"/>
      <c r="BB20" s="655"/>
      <c r="BC20" s="655"/>
      <c r="BD20" s="655"/>
      <c r="BE20" s="655"/>
      <c r="BF20" s="656"/>
      <c r="BG20" s="657">
        <v>582359</v>
      </c>
      <c r="BH20" s="658"/>
      <c r="BI20" s="658"/>
      <c r="BJ20" s="658"/>
      <c r="BK20" s="658"/>
      <c r="BL20" s="658"/>
      <c r="BM20" s="658"/>
      <c r="BN20" s="659"/>
      <c r="BO20" s="695">
        <v>6</v>
      </c>
      <c r="BP20" s="695"/>
      <c r="BQ20" s="695"/>
      <c r="BR20" s="695"/>
      <c r="BS20" s="696" t="s">
        <v>242</v>
      </c>
      <c r="BT20" s="696"/>
      <c r="BU20" s="696"/>
      <c r="BV20" s="696"/>
      <c r="BW20" s="696"/>
      <c r="BX20" s="696"/>
      <c r="BY20" s="696"/>
      <c r="BZ20" s="696"/>
      <c r="CA20" s="696"/>
      <c r="CB20" s="734"/>
      <c r="CD20" s="654" t="s">
        <v>284</v>
      </c>
      <c r="CE20" s="655"/>
      <c r="CF20" s="655"/>
      <c r="CG20" s="655"/>
      <c r="CH20" s="655"/>
      <c r="CI20" s="655"/>
      <c r="CJ20" s="655"/>
      <c r="CK20" s="655"/>
      <c r="CL20" s="655"/>
      <c r="CM20" s="655"/>
      <c r="CN20" s="655"/>
      <c r="CO20" s="655"/>
      <c r="CP20" s="655"/>
      <c r="CQ20" s="656"/>
      <c r="CR20" s="657">
        <v>23325345</v>
      </c>
      <c r="CS20" s="658"/>
      <c r="CT20" s="658"/>
      <c r="CU20" s="658"/>
      <c r="CV20" s="658"/>
      <c r="CW20" s="658"/>
      <c r="CX20" s="658"/>
      <c r="CY20" s="659"/>
      <c r="CZ20" s="695">
        <v>100</v>
      </c>
      <c r="DA20" s="695"/>
      <c r="DB20" s="695"/>
      <c r="DC20" s="695"/>
      <c r="DD20" s="663">
        <v>1335368</v>
      </c>
      <c r="DE20" s="658"/>
      <c r="DF20" s="658"/>
      <c r="DG20" s="658"/>
      <c r="DH20" s="658"/>
      <c r="DI20" s="658"/>
      <c r="DJ20" s="658"/>
      <c r="DK20" s="658"/>
      <c r="DL20" s="658"/>
      <c r="DM20" s="658"/>
      <c r="DN20" s="658"/>
      <c r="DO20" s="658"/>
      <c r="DP20" s="659"/>
      <c r="DQ20" s="663">
        <v>16200934</v>
      </c>
      <c r="DR20" s="658"/>
      <c r="DS20" s="658"/>
      <c r="DT20" s="658"/>
      <c r="DU20" s="658"/>
      <c r="DV20" s="658"/>
      <c r="DW20" s="658"/>
      <c r="DX20" s="658"/>
      <c r="DY20" s="658"/>
      <c r="DZ20" s="658"/>
      <c r="EA20" s="658"/>
      <c r="EB20" s="658"/>
      <c r="EC20" s="694"/>
    </row>
    <row r="21" spans="2:133" ht="11.25" customHeight="1" x14ac:dyDescent="0.2">
      <c r="B21" s="654" t="s">
        <v>285</v>
      </c>
      <c r="C21" s="655"/>
      <c r="D21" s="655"/>
      <c r="E21" s="655"/>
      <c r="F21" s="655"/>
      <c r="G21" s="655"/>
      <c r="H21" s="655"/>
      <c r="I21" s="655"/>
      <c r="J21" s="655"/>
      <c r="K21" s="655"/>
      <c r="L21" s="655"/>
      <c r="M21" s="655"/>
      <c r="N21" s="655"/>
      <c r="O21" s="655"/>
      <c r="P21" s="655"/>
      <c r="Q21" s="656"/>
      <c r="R21" s="657">
        <v>2178148</v>
      </c>
      <c r="S21" s="658"/>
      <c r="T21" s="658"/>
      <c r="U21" s="658"/>
      <c r="V21" s="658"/>
      <c r="W21" s="658"/>
      <c r="X21" s="658"/>
      <c r="Y21" s="659"/>
      <c r="Z21" s="695">
        <v>8.6</v>
      </c>
      <c r="AA21" s="695"/>
      <c r="AB21" s="695"/>
      <c r="AC21" s="695"/>
      <c r="AD21" s="696">
        <v>2094245</v>
      </c>
      <c r="AE21" s="696"/>
      <c r="AF21" s="696"/>
      <c r="AG21" s="696"/>
      <c r="AH21" s="696"/>
      <c r="AI21" s="696"/>
      <c r="AJ21" s="696"/>
      <c r="AK21" s="696"/>
      <c r="AL21" s="660">
        <v>15.8</v>
      </c>
      <c r="AM21" s="661"/>
      <c r="AN21" s="661"/>
      <c r="AO21" s="697"/>
      <c r="AP21" s="654" t="s">
        <v>286</v>
      </c>
      <c r="AQ21" s="735"/>
      <c r="AR21" s="735"/>
      <c r="AS21" s="735"/>
      <c r="AT21" s="735"/>
      <c r="AU21" s="735"/>
      <c r="AV21" s="735"/>
      <c r="AW21" s="735"/>
      <c r="AX21" s="735"/>
      <c r="AY21" s="735"/>
      <c r="AZ21" s="735"/>
      <c r="BA21" s="735"/>
      <c r="BB21" s="735"/>
      <c r="BC21" s="735"/>
      <c r="BD21" s="735"/>
      <c r="BE21" s="735"/>
      <c r="BF21" s="736"/>
      <c r="BG21" s="657" t="s">
        <v>242</v>
      </c>
      <c r="BH21" s="658"/>
      <c r="BI21" s="658"/>
      <c r="BJ21" s="658"/>
      <c r="BK21" s="658"/>
      <c r="BL21" s="658"/>
      <c r="BM21" s="658"/>
      <c r="BN21" s="659"/>
      <c r="BO21" s="695" t="s">
        <v>242</v>
      </c>
      <c r="BP21" s="695"/>
      <c r="BQ21" s="695"/>
      <c r="BR21" s="695"/>
      <c r="BS21" s="696" t="s">
        <v>242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287</v>
      </c>
      <c r="C22" s="655"/>
      <c r="D22" s="655"/>
      <c r="E22" s="655"/>
      <c r="F22" s="655"/>
      <c r="G22" s="655"/>
      <c r="H22" s="655"/>
      <c r="I22" s="655"/>
      <c r="J22" s="655"/>
      <c r="K22" s="655"/>
      <c r="L22" s="655"/>
      <c r="M22" s="655"/>
      <c r="N22" s="655"/>
      <c r="O22" s="655"/>
      <c r="P22" s="655"/>
      <c r="Q22" s="656"/>
      <c r="R22" s="657">
        <v>2094245</v>
      </c>
      <c r="S22" s="658"/>
      <c r="T22" s="658"/>
      <c r="U22" s="658"/>
      <c r="V22" s="658"/>
      <c r="W22" s="658"/>
      <c r="X22" s="658"/>
      <c r="Y22" s="659"/>
      <c r="Z22" s="695">
        <v>8.3000000000000007</v>
      </c>
      <c r="AA22" s="695"/>
      <c r="AB22" s="695"/>
      <c r="AC22" s="695"/>
      <c r="AD22" s="696">
        <v>2094245</v>
      </c>
      <c r="AE22" s="696"/>
      <c r="AF22" s="696"/>
      <c r="AG22" s="696"/>
      <c r="AH22" s="696"/>
      <c r="AI22" s="696"/>
      <c r="AJ22" s="696"/>
      <c r="AK22" s="696"/>
      <c r="AL22" s="660">
        <v>15.8</v>
      </c>
      <c r="AM22" s="661"/>
      <c r="AN22" s="661"/>
      <c r="AO22" s="697"/>
      <c r="AP22" s="654" t="s">
        <v>288</v>
      </c>
      <c r="AQ22" s="735"/>
      <c r="AR22" s="735"/>
      <c r="AS22" s="735"/>
      <c r="AT22" s="735"/>
      <c r="AU22" s="735"/>
      <c r="AV22" s="735"/>
      <c r="AW22" s="735"/>
      <c r="AX22" s="735"/>
      <c r="AY22" s="735"/>
      <c r="AZ22" s="735"/>
      <c r="BA22" s="735"/>
      <c r="BB22" s="735"/>
      <c r="BC22" s="735"/>
      <c r="BD22" s="735"/>
      <c r="BE22" s="735"/>
      <c r="BF22" s="736"/>
      <c r="BG22" s="657" t="s">
        <v>242</v>
      </c>
      <c r="BH22" s="658"/>
      <c r="BI22" s="658"/>
      <c r="BJ22" s="658"/>
      <c r="BK22" s="658"/>
      <c r="BL22" s="658"/>
      <c r="BM22" s="658"/>
      <c r="BN22" s="659"/>
      <c r="BO22" s="695" t="s">
        <v>242</v>
      </c>
      <c r="BP22" s="695"/>
      <c r="BQ22" s="695"/>
      <c r="BR22" s="695"/>
      <c r="BS22" s="696" t="s">
        <v>242</v>
      </c>
      <c r="BT22" s="696"/>
      <c r="BU22" s="696"/>
      <c r="BV22" s="696"/>
      <c r="BW22" s="696"/>
      <c r="BX22" s="696"/>
      <c r="BY22" s="696"/>
      <c r="BZ22" s="696"/>
      <c r="CA22" s="696"/>
      <c r="CB22" s="734"/>
      <c r="CD22" s="709" t="s">
        <v>289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290</v>
      </c>
      <c r="C23" s="655"/>
      <c r="D23" s="655"/>
      <c r="E23" s="655"/>
      <c r="F23" s="655"/>
      <c r="G23" s="655"/>
      <c r="H23" s="655"/>
      <c r="I23" s="655"/>
      <c r="J23" s="655"/>
      <c r="K23" s="655"/>
      <c r="L23" s="655"/>
      <c r="M23" s="655"/>
      <c r="N23" s="655"/>
      <c r="O23" s="655"/>
      <c r="P23" s="655"/>
      <c r="Q23" s="656"/>
      <c r="R23" s="657">
        <v>83823</v>
      </c>
      <c r="S23" s="658"/>
      <c r="T23" s="658"/>
      <c r="U23" s="658"/>
      <c r="V23" s="658"/>
      <c r="W23" s="658"/>
      <c r="X23" s="658"/>
      <c r="Y23" s="659"/>
      <c r="Z23" s="695">
        <v>0.3</v>
      </c>
      <c r="AA23" s="695"/>
      <c r="AB23" s="695"/>
      <c r="AC23" s="695"/>
      <c r="AD23" s="696" t="s">
        <v>242</v>
      </c>
      <c r="AE23" s="696"/>
      <c r="AF23" s="696"/>
      <c r="AG23" s="696"/>
      <c r="AH23" s="696"/>
      <c r="AI23" s="696"/>
      <c r="AJ23" s="696"/>
      <c r="AK23" s="696"/>
      <c r="AL23" s="660" t="s">
        <v>242</v>
      </c>
      <c r="AM23" s="661"/>
      <c r="AN23" s="661"/>
      <c r="AO23" s="697"/>
      <c r="AP23" s="654" t="s">
        <v>291</v>
      </c>
      <c r="AQ23" s="735"/>
      <c r="AR23" s="735"/>
      <c r="AS23" s="735"/>
      <c r="AT23" s="735"/>
      <c r="AU23" s="735"/>
      <c r="AV23" s="735"/>
      <c r="AW23" s="735"/>
      <c r="AX23" s="735"/>
      <c r="AY23" s="735"/>
      <c r="AZ23" s="735"/>
      <c r="BA23" s="735"/>
      <c r="BB23" s="735"/>
      <c r="BC23" s="735"/>
      <c r="BD23" s="735"/>
      <c r="BE23" s="735"/>
      <c r="BF23" s="736"/>
      <c r="BG23" s="657">
        <v>582359</v>
      </c>
      <c r="BH23" s="658"/>
      <c r="BI23" s="658"/>
      <c r="BJ23" s="658"/>
      <c r="BK23" s="658"/>
      <c r="BL23" s="658"/>
      <c r="BM23" s="658"/>
      <c r="BN23" s="659"/>
      <c r="BO23" s="695">
        <v>6</v>
      </c>
      <c r="BP23" s="695"/>
      <c r="BQ23" s="695"/>
      <c r="BR23" s="695"/>
      <c r="BS23" s="696" t="s">
        <v>150</v>
      </c>
      <c r="BT23" s="696"/>
      <c r="BU23" s="696"/>
      <c r="BV23" s="696"/>
      <c r="BW23" s="696"/>
      <c r="BX23" s="696"/>
      <c r="BY23" s="696"/>
      <c r="BZ23" s="696"/>
      <c r="CA23" s="696"/>
      <c r="CB23" s="734"/>
      <c r="CD23" s="709" t="s">
        <v>230</v>
      </c>
      <c r="CE23" s="710"/>
      <c r="CF23" s="710"/>
      <c r="CG23" s="710"/>
      <c r="CH23" s="710"/>
      <c r="CI23" s="710"/>
      <c r="CJ23" s="710"/>
      <c r="CK23" s="710"/>
      <c r="CL23" s="710"/>
      <c r="CM23" s="710"/>
      <c r="CN23" s="710"/>
      <c r="CO23" s="710"/>
      <c r="CP23" s="710"/>
      <c r="CQ23" s="711"/>
      <c r="CR23" s="709" t="s">
        <v>292</v>
      </c>
      <c r="CS23" s="710"/>
      <c r="CT23" s="710"/>
      <c r="CU23" s="710"/>
      <c r="CV23" s="710"/>
      <c r="CW23" s="710"/>
      <c r="CX23" s="710"/>
      <c r="CY23" s="711"/>
      <c r="CZ23" s="709" t="s">
        <v>293</v>
      </c>
      <c r="DA23" s="710"/>
      <c r="DB23" s="710"/>
      <c r="DC23" s="711"/>
      <c r="DD23" s="709" t="s">
        <v>294</v>
      </c>
      <c r="DE23" s="710"/>
      <c r="DF23" s="710"/>
      <c r="DG23" s="710"/>
      <c r="DH23" s="710"/>
      <c r="DI23" s="710"/>
      <c r="DJ23" s="710"/>
      <c r="DK23" s="711"/>
      <c r="DL23" s="747" t="s">
        <v>295</v>
      </c>
      <c r="DM23" s="748"/>
      <c r="DN23" s="748"/>
      <c r="DO23" s="748"/>
      <c r="DP23" s="748"/>
      <c r="DQ23" s="748"/>
      <c r="DR23" s="748"/>
      <c r="DS23" s="748"/>
      <c r="DT23" s="748"/>
      <c r="DU23" s="748"/>
      <c r="DV23" s="749"/>
      <c r="DW23" s="709" t="s">
        <v>296</v>
      </c>
      <c r="DX23" s="710"/>
      <c r="DY23" s="710"/>
      <c r="DZ23" s="710"/>
      <c r="EA23" s="710"/>
      <c r="EB23" s="710"/>
      <c r="EC23" s="711"/>
    </row>
    <row r="24" spans="2:133" ht="11.25" customHeight="1" x14ac:dyDescent="0.2">
      <c r="B24" s="654" t="s">
        <v>297</v>
      </c>
      <c r="C24" s="655"/>
      <c r="D24" s="655"/>
      <c r="E24" s="655"/>
      <c r="F24" s="655"/>
      <c r="G24" s="655"/>
      <c r="H24" s="655"/>
      <c r="I24" s="655"/>
      <c r="J24" s="655"/>
      <c r="K24" s="655"/>
      <c r="L24" s="655"/>
      <c r="M24" s="655"/>
      <c r="N24" s="655"/>
      <c r="O24" s="655"/>
      <c r="P24" s="655"/>
      <c r="Q24" s="656"/>
      <c r="R24" s="657">
        <v>80</v>
      </c>
      <c r="S24" s="658"/>
      <c r="T24" s="658"/>
      <c r="U24" s="658"/>
      <c r="V24" s="658"/>
      <c r="W24" s="658"/>
      <c r="X24" s="658"/>
      <c r="Y24" s="659"/>
      <c r="Z24" s="695">
        <v>0</v>
      </c>
      <c r="AA24" s="695"/>
      <c r="AB24" s="695"/>
      <c r="AC24" s="695"/>
      <c r="AD24" s="696" t="s">
        <v>242</v>
      </c>
      <c r="AE24" s="696"/>
      <c r="AF24" s="696"/>
      <c r="AG24" s="696"/>
      <c r="AH24" s="696"/>
      <c r="AI24" s="696"/>
      <c r="AJ24" s="696"/>
      <c r="AK24" s="696"/>
      <c r="AL24" s="660" t="s">
        <v>242</v>
      </c>
      <c r="AM24" s="661"/>
      <c r="AN24" s="661"/>
      <c r="AO24" s="697"/>
      <c r="AP24" s="654" t="s">
        <v>298</v>
      </c>
      <c r="AQ24" s="735"/>
      <c r="AR24" s="735"/>
      <c r="AS24" s="735"/>
      <c r="AT24" s="735"/>
      <c r="AU24" s="735"/>
      <c r="AV24" s="735"/>
      <c r="AW24" s="735"/>
      <c r="AX24" s="735"/>
      <c r="AY24" s="735"/>
      <c r="AZ24" s="735"/>
      <c r="BA24" s="735"/>
      <c r="BB24" s="735"/>
      <c r="BC24" s="735"/>
      <c r="BD24" s="735"/>
      <c r="BE24" s="735"/>
      <c r="BF24" s="736"/>
      <c r="BG24" s="657" t="s">
        <v>242</v>
      </c>
      <c r="BH24" s="658"/>
      <c r="BI24" s="658"/>
      <c r="BJ24" s="658"/>
      <c r="BK24" s="658"/>
      <c r="BL24" s="658"/>
      <c r="BM24" s="658"/>
      <c r="BN24" s="659"/>
      <c r="BO24" s="695" t="s">
        <v>242</v>
      </c>
      <c r="BP24" s="695"/>
      <c r="BQ24" s="695"/>
      <c r="BR24" s="695"/>
      <c r="BS24" s="696" t="s">
        <v>242</v>
      </c>
      <c r="BT24" s="696"/>
      <c r="BU24" s="696"/>
      <c r="BV24" s="696"/>
      <c r="BW24" s="696"/>
      <c r="BX24" s="696"/>
      <c r="BY24" s="696"/>
      <c r="BZ24" s="696"/>
      <c r="CA24" s="696"/>
      <c r="CB24" s="734"/>
      <c r="CD24" s="715" t="s">
        <v>299</v>
      </c>
      <c r="CE24" s="716"/>
      <c r="CF24" s="716"/>
      <c r="CG24" s="716"/>
      <c r="CH24" s="716"/>
      <c r="CI24" s="716"/>
      <c r="CJ24" s="716"/>
      <c r="CK24" s="716"/>
      <c r="CL24" s="716"/>
      <c r="CM24" s="716"/>
      <c r="CN24" s="716"/>
      <c r="CO24" s="716"/>
      <c r="CP24" s="716"/>
      <c r="CQ24" s="717"/>
      <c r="CR24" s="712">
        <v>12033706</v>
      </c>
      <c r="CS24" s="713"/>
      <c r="CT24" s="713"/>
      <c r="CU24" s="713"/>
      <c r="CV24" s="713"/>
      <c r="CW24" s="713"/>
      <c r="CX24" s="713"/>
      <c r="CY24" s="738"/>
      <c r="CZ24" s="739">
        <v>51.6</v>
      </c>
      <c r="DA24" s="721"/>
      <c r="DB24" s="721"/>
      <c r="DC24" s="741"/>
      <c r="DD24" s="737">
        <v>8021203</v>
      </c>
      <c r="DE24" s="713"/>
      <c r="DF24" s="713"/>
      <c r="DG24" s="713"/>
      <c r="DH24" s="713"/>
      <c r="DI24" s="713"/>
      <c r="DJ24" s="713"/>
      <c r="DK24" s="738"/>
      <c r="DL24" s="737">
        <v>7818877</v>
      </c>
      <c r="DM24" s="713"/>
      <c r="DN24" s="713"/>
      <c r="DO24" s="713"/>
      <c r="DP24" s="713"/>
      <c r="DQ24" s="713"/>
      <c r="DR24" s="713"/>
      <c r="DS24" s="713"/>
      <c r="DT24" s="713"/>
      <c r="DU24" s="713"/>
      <c r="DV24" s="738"/>
      <c r="DW24" s="739">
        <v>57.7</v>
      </c>
      <c r="DX24" s="721"/>
      <c r="DY24" s="721"/>
      <c r="DZ24" s="721"/>
      <c r="EA24" s="721"/>
      <c r="EB24" s="721"/>
      <c r="EC24" s="740"/>
    </row>
    <row r="25" spans="2:133" ht="11.25" customHeight="1" x14ac:dyDescent="0.2">
      <c r="B25" s="654" t="s">
        <v>300</v>
      </c>
      <c r="C25" s="655"/>
      <c r="D25" s="655"/>
      <c r="E25" s="655"/>
      <c r="F25" s="655"/>
      <c r="G25" s="655"/>
      <c r="H25" s="655"/>
      <c r="I25" s="655"/>
      <c r="J25" s="655"/>
      <c r="K25" s="655"/>
      <c r="L25" s="655"/>
      <c r="M25" s="655"/>
      <c r="N25" s="655"/>
      <c r="O25" s="655"/>
      <c r="P25" s="655"/>
      <c r="Q25" s="656"/>
      <c r="R25" s="657">
        <v>13536623</v>
      </c>
      <c r="S25" s="658"/>
      <c r="T25" s="658"/>
      <c r="U25" s="658"/>
      <c r="V25" s="658"/>
      <c r="W25" s="658"/>
      <c r="X25" s="658"/>
      <c r="Y25" s="659"/>
      <c r="Z25" s="695">
        <v>53.5</v>
      </c>
      <c r="AA25" s="695"/>
      <c r="AB25" s="695"/>
      <c r="AC25" s="695"/>
      <c r="AD25" s="696">
        <v>12870361</v>
      </c>
      <c r="AE25" s="696"/>
      <c r="AF25" s="696"/>
      <c r="AG25" s="696"/>
      <c r="AH25" s="696"/>
      <c r="AI25" s="696"/>
      <c r="AJ25" s="696"/>
      <c r="AK25" s="696"/>
      <c r="AL25" s="660">
        <v>97.2</v>
      </c>
      <c r="AM25" s="661"/>
      <c r="AN25" s="661"/>
      <c r="AO25" s="697"/>
      <c r="AP25" s="654" t="s">
        <v>301</v>
      </c>
      <c r="AQ25" s="735"/>
      <c r="AR25" s="735"/>
      <c r="AS25" s="735"/>
      <c r="AT25" s="735"/>
      <c r="AU25" s="735"/>
      <c r="AV25" s="735"/>
      <c r="AW25" s="735"/>
      <c r="AX25" s="735"/>
      <c r="AY25" s="735"/>
      <c r="AZ25" s="735"/>
      <c r="BA25" s="735"/>
      <c r="BB25" s="735"/>
      <c r="BC25" s="735"/>
      <c r="BD25" s="735"/>
      <c r="BE25" s="735"/>
      <c r="BF25" s="736"/>
      <c r="BG25" s="657" t="s">
        <v>242</v>
      </c>
      <c r="BH25" s="658"/>
      <c r="BI25" s="658"/>
      <c r="BJ25" s="658"/>
      <c r="BK25" s="658"/>
      <c r="BL25" s="658"/>
      <c r="BM25" s="658"/>
      <c r="BN25" s="659"/>
      <c r="BO25" s="695" t="s">
        <v>242</v>
      </c>
      <c r="BP25" s="695"/>
      <c r="BQ25" s="695"/>
      <c r="BR25" s="695"/>
      <c r="BS25" s="696" t="s">
        <v>242</v>
      </c>
      <c r="BT25" s="696"/>
      <c r="BU25" s="696"/>
      <c r="BV25" s="696"/>
      <c r="BW25" s="696"/>
      <c r="BX25" s="696"/>
      <c r="BY25" s="696"/>
      <c r="BZ25" s="696"/>
      <c r="CA25" s="696"/>
      <c r="CB25" s="734"/>
      <c r="CD25" s="654" t="s">
        <v>302</v>
      </c>
      <c r="CE25" s="655"/>
      <c r="CF25" s="655"/>
      <c r="CG25" s="655"/>
      <c r="CH25" s="655"/>
      <c r="CI25" s="655"/>
      <c r="CJ25" s="655"/>
      <c r="CK25" s="655"/>
      <c r="CL25" s="655"/>
      <c r="CM25" s="655"/>
      <c r="CN25" s="655"/>
      <c r="CO25" s="655"/>
      <c r="CP25" s="655"/>
      <c r="CQ25" s="656"/>
      <c r="CR25" s="657">
        <v>4786458</v>
      </c>
      <c r="CS25" s="670"/>
      <c r="CT25" s="670"/>
      <c r="CU25" s="670"/>
      <c r="CV25" s="670"/>
      <c r="CW25" s="670"/>
      <c r="CX25" s="670"/>
      <c r="CY25" s="671"/>
      <c r="CZ25" s="660">
        <v>20.5</v>
      </c>
      <c r="DA25" s="672"/>
      <c r="DB25" s="672"/>
      <c r="DC25" s="673"/>
      <c r="DD25" s="663">
        <v>4581292</v>
      </c>
      <c r="DE25" s="670"/>
      <c r="DF25" s="670"/>
      <c r="DG25" s="670"/>
      <c r="DH25" s="670"/>
      <c r="DI25" s="670"/>
      <c r="DJ25" s="670"/>
      <c r="DK25" s="671"/>
      <c r="DL25" s="663">
        <v>4499462</v>
      </c>
      <c r="DM25" s="670"/>
      <c r="DN25" s="670"/>
      <c r="DO25" s="670"/>
      <c r="DP25" s="670"/>
      <c r="DQ25" s="670"/>
      <c r="DR25" s="670"/>
      <c r="DS25" s="670"/>
      <c r="DT25" s="670"/>
      <c r="DU25" s="670"/>
      <c r="DV25" s="671"/>
      <c r="DW25" s="660">
        <v>33.200000000000003</v>
      </c>
      <c r="DX25" s="672"/>
      <c r="DY25" s="672"/>
      <c r="DZ25" s="672"/>
      <c r="EA25" s="672"/>
      <c r="EB25" s="672"/>
      <c r="EC25" s="684"/>
    </row>
    <row r="26" spans="2:133" ht="11.25" customHeight="1" x14ac:dyDescent="0.2">
      <c r="B26" s="654" t="s">
        <v>303</v>
      </c>
      <c r="C26" s="655"/>
      <c r="D26" s="655"/>
      <c r="E26" s="655"/>
      <c r="F26" s="655"/>
      <c r="G26" s="655"/>
      <c r="H26" s="655"/>
      <c r="I26" s="655"/>
      <c r="J26" s="655"/>
      <c r="K26" s="655"/>
      <c r="L26" s="655"/>
      <c r="M26" s="655"/>
      <c r="N26" s="655"/>
      <c r="O26" s="655"/>
      <c r="P26" s="655"/>
      <c r="Q26" s="656"/>
      <c r="R26" s="657">
        <v>7104</v>
      </c>
      <c r="S26" s="658"/>
      <c r="T26" s="658"/>
      <c r="U26" s="658"/>
      <c r="V26" s="658"/>
      <c r="W26" s="658"/>
      <c r="X26" s="658"/>
      <c r="Y26" s="659"/>
      <c r="Z26" s="695">
        <v>0</v>
      </c>
      <c r="AA26" s="695"/>
      <c r="AB26" s="695"/>
      <c r="AC26" s="695"/>
      <c r="AD26" s="696">
        <v>7104</v>
      </c>
      <c r="AE26" s="696"/>
      <c r="AF26" s="696"/>
      <c r="AG26" s="696"/>
      <c r="AH26" s="696"/>
      <c r="AI26" s="696"/>
      <c r="AJ26" s="696"/>
      <c r="AK26" s="696"/>
      <c r="AL26" s="660">
        <v>0.1</v>
      </c>
      <c r="AM26" s="661"/>
      <c r="AN26" s="661"/>
      <c r="AO26" s="697"/>
      <c r="AP26" s="654" t="s">
        <v>304</v>
      </c>
      <c r="AQ26" s="735"/>
      <c r="AR26" s="735"/>
      <c r="AS26" s="735"/>
      <c r="AT26" s="735"/>
      <c r="AU26" s="735"/>
      <c r="AV26" s="735"/>
      <c r="AW26" s="735"/>
      <c r="AX26" s="735"/>
      <c r="AY26" s="735"/>
      <c r="AZ26" s="735"/>
      <c r="BA26" s="735"/>
      <c r="BB26" s="735"/>
      <c r="BC26" s="735"/>
      <c r="BD26" s="735"/>
      <c r="BE26" s="735"/>
      <c r="BF26" s="736"/>
      <c r="BG26" s="657" t="s">
        <v>242</v>
      </c>
      <c r="BH26" s="658"/>
      <c r="BI26" s="658"/>
      <c r="BJ26" s="658"/>
      <c r="BK26" s="658"/>
      <c r="BL26" s="658"/>
      <c r="BM26" s="658"/>
      <c r="BN26" s="659"/>
      <c r="BO26" s="695" t="s">
        <v>242</v>
      </c>
      <c r="BP26" s="695"/>
      <c r="BQ26" s="695"/>
      <c r="BR26" s="695"/>
      <c r="BS26" s="696" t="s">
        <v>242</v>
      </c>
      <c r="BT26" s="696"/>
      <c r="BU26" s="696"/>
      <c r="BV26" s="696"/>
      <c r="BW26" s="696"/>
      <c r="BX26" s="696"/>
      <c r="BY26" s="696"/>
      <c r="BZ26" s="696"/>
      <c r="CA26" s="696"/>
      <c r="CB26" s="734"/>
      <c r="CD26" s="654" t="s">
        <v>305</v>
      </c>
      <c r="CE26" s="655"/>
      <c r="CF26" s="655"/>
      <c r="CG26" s="655"/>
      <c r="CH26" s="655"/>
      <c r="CI26" s="655"/>
      <c r="CJ26" s="655"/>
      <c r="CK26" s="655"/>
      <c r="CL26" s="655"/>
      <c r="CM26" s="655"/>
      <c r="CN26" s="655"/>
      <c r="CO26" s="655"/>
      <c r="CP26" s="655"/>
      <c r="CQ26" s="656"/>
      <c r="CR26" s="657">
        <v>2918146</v>
      </c>
      <c r="CS26" s="658"/>
      <c r="CT26" s="658"/>
      <c r="CU26" s="658"/>
      <c r="CV26" s="658"/>
      <c r="CW26" s="658"/>
      <c r="CX26" s="658"/>
      <c r="CY26" s="659"/>
      <c r="CZ26" s="660">
        <v>12.5</v>
      </c>
      <c r="DA26" s="672"/>
      <c r="DB26" s="672"/>
      <c r="DC26" s="673"/>
      <c r="DD26" s="663">
        <v>2782484</v>
      </c>
      <c r="DE26" s="658"/>
      <c r="DF26" s="658"/>
      <c r="DG26" s="658"/>
      <c r="DH26" s="658"/>
      <c r="DI26" s="658"/>
      <c r="DJ26" s="658"/>
      <c r="DK26" s="659"/>
      <c r="DL26" s="663" t="s">
        <v>242</v>
      </c>
      <c r="DM26" s="658"/>
      <c r="DN26" s="658"/>
      <c r="DO26" s="658"/>
      <c r="DP26" s="658"/>
      <c r="DQ26" s="658"/>
      <c r="DR26" s="658"/>
      <c r="DS26" s="658"/>
      <c r="DT26" s="658"/>
      <c r="DU26" s="658"/>
      <c r="DV26" s="659"/>
      <c r="DW26" s="660" t="s">
        <v>242</v>
      </c>
      <c r="DX26" s="672"/>
      <c r="DY26" s="672"/>
      <c r="DZ26" s="672"/>
      <c r="EA26" s="672"/>
      <c r="EB26" s="672"/>
      <c r="EC26" s="684"/>
    </row>
    <row r="27" spans="2:133" ht="11.25" customHeight="1" x14ac:dyDescent="0.2">
      <c r="B27" s="654" t="s">
        <v>306</v>
      </c>
      <c r="C27" s="655"/>
      <c r="D27" s="655"/>
      <c r="E27" s="655"/>
      <c r="F27" s="655"/>
      <c r="G27" s="655"/>
      <c r="H27" s="655"/>
      <c r="I27" s="655"/>
      <c r="J27" s="655"/>
      <c r="K27" s="655"/>
      <c r="L27" s="655"/>
      <c r="M27" s="655"/>
      <c r="N27" s="655"/>
      <c r="O27" s="655"/>
      <c r="P27" s="655"/>
      <c r="Q27" s="656"/>
      <c r="R27" s="657">
        <v>384393</v>
      </c>
      <c r="S27" s="658"/>
      <c r="T27" s="658"/>
      <c r="U27" s="658"/>
      <c r="V27" s="658"/>
      <c r="W27" s="658"/>
      <c r="X27" s="658"/>
      <c r="Y27" s="659"/>
      <c r="Z27" s="695">
        <v>1.5</v>
      </c>
      <c r="AA27" s="695"/>
      <c r="AB27" s="695"/>
      <c r="AC27" s="695"/>
      <c r="AD27" s="696" t="s">
        <v>242</v>
      </c>
      <c r="AE27" s="696"/>
      <c r="AF27" s="696"/>
      <c r="AG27" s="696"/>
      <c r="AH27" s="696"/>
      <c r="AI27" s="696"/>
      <c r="AJ27" s="696"/>
      <c r="AK27" s="696"/>
      <c r="AL27" s="660" t="s">
        <v>242</v>
      </c>
      <c r="AM27" s="661"/>
      <c r="AN27" s="661"/>
      <c r="AO27" s="697"/>
      <c r="AP27" s="654" t="s">
        <v>307</v>
      </c>
      <c r="AQ27" s="655"/>
      <c r="AR27" s="655"/>
      <c r="AS27" s="655"/>
      <c r="AT27" s="655"/>
      <c r="AU27" s="655"/>
      <c r="AV27" s="655"/>
      <c r="AW27" s="655"/>
      <c r="AX27" s="655"/>
      <c r="AY27" s="655"/>
      <c r="AZ27" s="655"/>
      <c r="BA27" s="655"/>
      <c r="BB27" s="655"/>
      <c r="BC27" s="655"/>
      <c r="BD27" s="655"/>
      <c r="BE27" s="655"/>
      <c r="BF27" s="656"/>
      <c r="BG27" s="657">
        <v>9728101</v>
      </c>
      <c r="BH27" s="658"/>
      <c r="BI27" s="658"/>
      <c r="BJ27" s="658"/>
      <c r="BK27" s="658"/>
      <c r="BL27" s="658"/>
      <c r="BM27" s="658"/>
      <c r="BN27" s="659"/>
      <c r="BO27" s="695">
        <v>100</v>
      </c>
      <c r="BP27" s="695"/>
      <c r="BQ27" s="695"/>
      <c r="BR27" s="695"/>
      <c r="BS27" s="696">
        <v>13646</v>
      </c>
      <c r="BT27" s="696"/>
      <c r="BU27" s="696"/>
      <c r="BV27" s="696"/>
      <c r="BW27" s="696"/>
      <c r="BX27" s="696"/>
      <c r="BY27" s="696"/>
      <c r="BZ27" s="696"/>
      <c r="CA27" s="696"/>
      <c r="CB27" s="734"/>
      <c r="CD27" s="654" t="s">
        <v>308</v>
      </c>
      <c r="CE27" s="655"/>
      <c r="CF27" s="655"/>
      <c r="CG27" s="655"/>
      <c r="CH27" s="655"/>
      <c r="CI27" s="655"/>
      <c r="CJ27" s="655"/>
      <c r="CK27" s="655"/>
      <c r="CL27" s="655"/>
      <c r="CM27" s="655"/>
      <c r="CN27" s="655"/>
      <c r="CO27" s="655"/>
      <c r="CP27" s="655"/>
      <c r="CQ27" s="656"/>
      <c r="CR27" s="657">
        <v>5223970</v>
      </c>
      <c r="CS27" s="670"/>
      <c r="CT27" s="670"/>
      <c r="CU27" s="670"/>
      <c r="CV27" s="670"/>
      <c r="CW27" s="670"/>
      <c r="CX27" s="670"/>
      <c r="CY27" s="671"/>
      <c r="CZ27" s="660">
        <v>22.4</v>
      </c>
      <c r="DA27" s="672"/>
      <c r="DB27" s="672"/>
      <c r="DC27" s="673"/>
      <c r="DD27" s="663">
        <v>1440093</v>
      </c>
      <c r="DE27" s="670"/>
      <c r="DF27" s="670"/>
      <c r="DG27" s="670"/>
      <c r="DH27" s="670"/>
      <c r="DI27" s="670"/>
      <c r="DJ27" s="670"/>
      <c r="DK27" s="671"/>
      <c r="DL27" s="663">
        <v>1319597</v>
      </c>
      <c r="DM27" s="670"/>
      <c r="DN27" s="670"/>
      <c r="DO27" s="670"/>
      <c r="DP27" s="670"/>
      <c r="DQ27" s="670"/>
      <c r="DR27" s="670"/>
      <c r="DS27" s="670"/>
      <c r="DT27" s="670"/>
      <c r="DU27" s="670"/>
      <c r="DV27" s="671"/>
      <c r="DW27" s="660">
        <v>9.6999999999999993</v>
      </c>
      <c r="DX27" s="672"/>
      <c r="DY27" s="672"/>
      <c r="DZ27" s="672"/>
      <c r="EA27" s="672"/>
      <c r="EB27" s="672"/>
      <c r="EC27" s="684"/>
    </row>
    <row r="28" spans="2:133" ht="11.25" customHeight="1" x14ac:dyDescent="0.2">
      <c r="B28" s="654" t="s">
        <v>309</v>
      </c>
      <c r="C28" s="655"/>
      <c r="D28" s="655"/>
      <c r="E28" s="655"/>
      <c r="F28" s="655"/>
      <c r="G28" s="655"/>
      <c r="H28" s="655"/>
      <c r="I28" s="655"/>
      <c r="J28" s="655"/>
      <c r="K28" s="655"/>
      <c r="L28" s="655"/>
      <c r="M28" s="655"/>
      <c r="N28" s="655"/>
      <c r="O28" s="655"/>
      <c r="P28" s="655"/>
      <c r="Q28" s="656"/>
      <c r="R28" s="657">
        <v>138899</v>
      </c>
      <c r="S28" s="658"/>
      <c r="T28" s="658"/>
      <c r="U28" s="658"/>
      <c r="V28" s="658"/>
      <c r="W28" s="658"/>
      <c r="X28" s="658"/>
      <c r="Y28" s="659"/>
      <c r="Z28" s="695">
        <v>0.5</v>
      </c>
      <c r="AA28" s="695"/>
      <c r="AB28" s="695"/>
      <c r="AC28" s="695"/>
      <c r="AD28" s="696">
        <v>42172</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310</v>
      </c>
      <c r="CE28" s="655"/>
      <c r="CF28" s="655"/>
      <c r="CG28" s="655"/>
      <c r="CH28" s="655"/>
      <c r="CI28" s="655"/>
      <c r="CJ28" s="655"/>
      <c r="CK28" s="655"/>
      <c r="CL28" s="655"/>
      <c r="CM28" s="655"/>
      <c r="CN28" s="655"/>
      <c r="CO28" s="655"/>
      <c r="CP28" s="655"/>
      <c r="CQ28" s="656"/>
      <c r="CR28" s="657">
        <v>2023278</v>
      </c>
      <c r="CS28" s="658"/>
      <c r="CT28" s="658"/>
      <c r="CU28" s="658"/>
      <c r="CV28" s="658"/>
      <c r="CW28" s="658"/>
      <c r="CX28" s="658"/>
      <c r="CY28" s="659"/>
      <c r="CZ28" s="660">
        <v>8.6999999999999993</v>
      </c>
      <c r="DA28" s="672"/>
      <c r="DB28" s="672"/>
      <c r="DC28" s="673"/>
      <c r="DD28" s="663">
        <v>1999818</v>
      </c>
      <c r="DE28" s="658"/>
      <c r="DF28" s="658"/>
      <c r="DG28" s="658"/>
      <c r="DH28" s="658"/>
      <c r="DI28" s="658"/>
      <c r="DJ28" s="658"/>
      <c r="DK28" s="659"/>
      <c r="DL28" s="663">
        <v>1999818</v>
      </c>
      <c r="DM28" s="658"/>
      <c r="DN28" s="658"/>
      <c r="DO28" s="658"/>
      <c r="DP28" s="658"/>
      <c r="DQ28" s="658"/>
      <c r="DR28" s="658"/>
      <c r="DS28" s="658"/>
      <c r="DT28" s="658"/>
      <c r="DU28" s="658"/>
      <c r="DV28" s="659"/>
      <c r="DW28" s="660">
        <v>14.8</v>
      </c>
      <c r="DX28" s="672"/>
      <c r="DY28" s="672"/>
      <c r="DZ28" s="672"/>
      <c r="EA28" s="672"/>
      <c r="EB28" s="672"/>
      <c r="EC28" s="684"/>
    </row>
    <row r="29" spans="2:133" ht="11.25" customHeight="1" x14ac:dyDescent="0.2">
      <c r="B29" s="654" t="s">
        <v>311</v>
      </c>
      <c r="C29" s="655"/>
      <c r="D29" s="655"/>
      <c r="E29" s="655"/>
      <c r="F29" s="655"/>
      <c r="G29" s="655"/>
      <c r="H29" s="655"/>
      <c r="I29" s="655"/>
      <c r="J29" s="655"/>
      <c r="K29" s="655"/>
      <c r="L29" s="655"/>
      <c r="M29" s="655"/>
      <c r="N29" s="655"/>
      <c r="O29" s="655"/>
      <c r="P29" s="655"/>
      <c r="Q29" s="656"/>
      <c r="R29" s="657">
        <v>222361</v>
      </c>
      <c r="S29" s="658"/>
      <c r="T29" s="658"/>
      <c r="U29" s="658"/>
      <c r="V29" s="658"/>
      <c r="W29" s="658"/>
      <c r="X29" s="658"/>
      <c r="Y29" s="659"/>
      <c r="Z29" s="695">
        <v>0.9</v>
      </c>
      <c r="AA29" s="695"/>
      <c r="AB29" s="695"/>
      <c r="AC29" s="695"/>
      <c r="AD29" s="696" t="s">
        <v>242</v>
      </c>
      <c r="AE29" s="696"/>
      <c r="AF29" s="696"/>
      <c r="AG29" s="696"/>
      <c r="AH29" s="696"/>
      <c r="AI29" s="696"/>
      <c r="AJ29" s="696"/>
      <c r="AK29" s="696"/>
      <c r="AL29" s="660" t="s">
        <v>242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312</v>
      </c>
      <c r="CE29" s="677"/>
      <c r="CF29" s="654" t="s">
        <v>72</v>
      </c>
      <c r="CG29" s="655"/>
      <c r="CH29" s="655"/>
      <c r="CI29" s="655"/>
      <c r="CJ29" s="655"/>
      <c r="CK29" s="655"/>
      <c r="CL29" s="655"/>
      <c r="CM29" s="655"/>
      <c r="CN29" s="655"/>
      <c r="CO29" s="655"/>
      <c r="CP29" s="655"/>
      <c r="CQ29" s="656"/>
      <c r="CR29" s="657">
        <v>2023278</v>
      </c>
      <c r="CS29" s="670"/>
      <c r="CT29" s="670"/>
      <c r="CU29" s="670"/>
      <c r="CV29" s="670"/>
      <c r="CW29" s="670"/>
      <c r="CX29" s="670"/>
      <c r="CY29" s="671"/>
      <c r="CZ29" s="660">
        <v>8.6999999999999993</v>
      </c>
      <c r="DA29" s="672"/>
      <c r="DB29" s="672"/>
      <c r="DC29" s="673"/>
      <c r="DD29" s="663">
        <v>1999818</v>
      </c>
      <c r="DE29" s="670"/>
      <c r="DF29" s="670"/>
      <c r="DG29" s="670"/>
      <c r="DH29" s="670"/>
      <c r="DI29" s="670"/>
      <c r="DJ29" s="670"/>
      <c r="DK29" s="671"/>
      <c r="DL29" s="663">
        <v>1999818</v>
      </c>
      <c r="DM29" s="670"/>
      <c r="DN29" s="670"/>
      <c r="DO29" s="670"/>
      <c r="DP29" s="670"/>
      <c r="DQ29" s="670"/>
      <c r="DR29" s="670"/>
      <c r="DS29" s="670"/>
      <c r="DT29" s="670"/>
      <c r="DU29" s="670"/>
      <c r="DV29" s="671"/>
      <c r="DW29" s="660">
        <v>14.8</v>
      </c>
      <c r="DX29" s="672"/>
      <c r="DY29" s="672"/>
      <c r="DZ29" s="672"/>
      <c r="EA29" s="672"/>
      <c r="EB29" s="672"/>
      <c r="EC29" s="684"/>
    </row>
    <row r="30" spans="2:133" ht="11.25" customHeight="1" x14ac:dyDescent="0.2">
      <c r="B30" s="654" t="s">
        <v>313</v>
      </c>
      <c r="C30" s="655"/>
      <c r="D30" s="655"/>
      <c r="E30" s="655"/>
      <c r="F30" s="655"/>
      <c r="G30" s="655"/>
      <c r="H30" s="655"/>
      <c r="I30" s="655"/>
      <c r="J30" s="655"/>
      <c r="K30" s="655"/>
      <c r="L30" s="655"/>
      <c r="M30" s="655"/>
      <c r="N30" s="655"/>
      <c r="O30" s="655"/>
      <c r="P30" s="655"/>
      <c r="Q30" s="656"/>
      <c r="R30" s="657">
        <v>4730878</v>
      </c>
      <c r="S30" s="658"/>
      <c r="T30" s="658"/>
      <c r="U30" s="658"/>
      <c r="V30" s="658"/>
      <c r="W30" s="658"/>
      <c r="X30" s="658"/>
      <c r="Y30" s="659"/>
      <c r="Z30" s="695">
        <v>18.7</v>
      </c>
      <c r="AA30" s="695"/>
      <c r="AB30" s="695"/>
      <c r="AC30" s="695"/>
      <c r="AD30" s="696" t="s">
        <v>242</v>
      </c>
      <c r="AE30" s="696"/>
      <c r="AF30" s="696"/>
      <c r="AG30" s="696"/>
      <c r="AH30" s="696"/>
      <c r="AI30" s="696"/>
      <c r="AJ30" s="696"/>
      <c r="AK30" s="696"/>
      <c r="AL30" s="660" t="s">
        <v>242</v>
      </c>
      <c r="AM30" s="661"/>
      <c r="AN30" s="661"/>
      <c r="AO30" s="697"/>
      <c r="AP30" s="709" t="s">
        <v>230</v>
      </c>
      <c r="AQ30" s="710"/>
      <c r="AR30" s="710"/>
      <c r="AS30" s="710"/>
      <c r="AT30" s="710"/>
      <c r="AU30" s="710"/>
      <c r="AV30" s="710"/>
      <c r="AW30" s="710"/>
      <c r="AX30" s="710"/>
      <c r="AY30" s="710"/>
      <c r="AZ30" s="710"/>
      <c r="BA30" s="710"/>
      <c r="BB30" s="710"/>
      <c r="BC30" s="710"/>
      <c r="BD30" s="710"/>
      <c r="BE30" s="710"/>
      <c r="BF30" s="711"/>
      <c r="BG30" s="709" t="s">
        <v>314</v>
      </c>
      <c r="BH30" s="732"/>
      <c r="BI30" s="732"/>
      <c r="BJ30" s="732"/>
      <c r="BK30" s="732"/>
      <c r="BL30" s="732"/>
      <c r="BM30" s="732"/>
      <c r="BN30" s="732"/>
      <c r="BO30" s="732"/>
      <c r="BP30" s="732"/>
      <c r="BQ30" s="733"/>
      <c r="BR30" s="709" t="s">
        <v>315</v>
      </c>
      <c r="BS30" s="732"/>
      <c r="BT30" s="732"/>
      <c r="BU30" s="732"/>
      <c r="BV30" s="732"/>
      <c r="BW30" s="732"/>
      <c r="BX30" s="732"/>
      <c r="BY30" s="732"/>
      <c r="BZ30" s="732"/>
      <c r="CA30" s="732"/>
      <c r="CB30" s="733"/>
      <c r="CD30" s="678"/>
      <c r="CE30" s="679"/>
      <c r="CF30" s="654" t="s">
        <v>316</v>
      </c>
      <c r="CG30" s="655"/>
      <c r="CH30" s="655"/>
      <c r="CI30" s="655"/>
      <c r="CJ30" s="655"/>
      <c r="CK30" s="655"/>
      <c r="CL30" s="655"/>
      <c r="CM30" s="655"/>
      <c r="CN30" s="655"/>
      <c r="CO30" s="655"/>
      <c r="CP30" s="655"/>
      <c r="CQ30" s="656"/>
      <c r="CR30" s="657">
        <v>1959675</v>
      </c>
      <c r="CS30" s="658"/>
      <c r="CT30" s="658"/>
      <c r="CU30" s="658"/>
      <c r="CV30" s="658"/>
      <c r="CW30" s="658"/>
      <c r="CX30" s="658"/>
      <c r="CY30" s="659"/>
      <c r="CZ30" s="660">
        <v>8.4</v>
      </c>
      <c r="DA30" s="672"/>
      <c r="DB30" s="672"/>
      <c r="DC30" s="673"/>
      <c r="DD30" s="663">
        <v>1936215</v>
      </c>
      <c r="DE30" s="658"/>
      <c r="DF30" s="658"/>
      <c r="DG30" s="658"/>
      <c r="DH30" s="658"/>
      <c r="DI30" s="658"/>
      <c r="DJ30" s="658"/>
      <c r="DK30" s="659"/>
      <c r="DL30" s="663">
        <v>1936215</v>
      </c>
      <c r="DM30" s="658"/>
      <c r="DN30" s="658"/>
      <c r="DO30" s="658"/>
      <c r="DP30" s="658"/>
      <c r="DQ30" s="658"/>
      <c r="DR30" s="658"/>
      <c r="DS30" s="658"/>
      <c r="DT30" s="658"/>
      <c r="DU30" s="658"/>
      <c r="DV30" s="659"/>
      <c r="DW30" s="660">
        <v>14.3</v>
      </c>
      <c r="DX30" s="672"/>
      <c r="DY30" s="672"/>
      <c r="DZ30" s="672"/>
      <c r="EA30" s="672"/>
      <c r="EB30" s="672"/>
      <c r="EC30" s="684"/>
    </row>
    <row r="31" spans="2:133" ht="11.25" customHeight="1" x14ac:dyDescent="0.2">
      <c r="B31" s="724" t="s">
        <v>317</v>
      </c>
      <c r="C31" s="725"/>
      <c r="D31" s="725"/>
      <c r="E31" s="725"/>
      <c r="F31" s="725"/>
      <c r="G31" s="725"/>
      <c r="H31" s="725"/>
      <c r="I31" s="725"/>
      <c r="J31" s="725"/>
      <c r="K31" s="725"/>
      <c r="L31" s="725"/>
      <c r="M31" s="725"/>
      <c r="N31" s="725"/>
      <c r="O31" s="725"/>
      <c r="P31" s="725"/>
      <c r="Q31" s="726"/>
      <c r="R31" s="657">
        <v>288521</v>
      </c>
      <c r="S31" s="658"/>
      <c r="T31" s="658"/>
      <c r="U31" s="658"/>
      <c r="V31" s="658"/>
      <c r="W31" s="658"/>
      <c r="X31" s="658"/>
      <c r="Y31" s="659"/>
      <c r="Z31" s="695">
        <v>1.1000000000000001</v>
      </c>
      <c r="AA31" s="695"/>
      <c r="AB31" s="695"/>
      <c r="AC31" s="695"/>
      <c r="AD31" s="696">
        <v>288521</v>
      </c>
      <c r="AE31" s="696"/>
      <c r="AF31" s="696"/>
      <c r="AG31" s="696"/>
      <c r="AH31" s="696"/>
      <c r="AI31" s="696"/>
      <c r="AJ31" s="696"/>
      <c r="AK31" s="696"/>
      <c r="AL31" s="660">
        <v>2.2000000000000002</v>
      </c>
      <c r="AM31" s="661"/>
      <c r="AN31" s="661"/>
      <c r="AO31" s="697"/>
      <c r="AP31" s="727" t="s">
        <v>318</v>
      </c>
      <c r="AQ31" s="728"/>
      <c r="AR31" s="728"/>
      <c r="AS31" s="728"/>
      <c r="AT31" s="729" t="s">
        <v>319</v>
      </c>
      <c r="AU31" s="218"/>
      <c r="AV31" s="218"/>
      <c r="AW31" s="218"/>
      <c r="AX31" s="715" t="s">
        <v>194</v>
      </c>
      <c r="AY31" s="716"/>
      <c r="AZ31" s="716"/>
      <c r="BA31" s="716"/>
      <c r="BB31" s="716"/>
      <c r="BC31" s="716"/>
      <c r="BD31" s="716"/>
      <c r="BE31" s="716"/>
      <c r="BF31" s="717"/>
      <c r="BG31" s="719">
        <v>99.3</v>
      </c>
      <c r="BH31" s="720"/>
      <c r="BI31" s="720"/>
      <c r="BJ31" s="720"/>
      <c r="BK31" s="720"/>
      <c r="BL31" s="720"/>
      <c r="BM31" s="721">
        <v>98.1</v>
      </c>
      <c r="BN31" s="720"/>
      <c r="BO31" s="720"/>
      <c r="BP31" s="720"/>
      <c r="BQ31" s="722"/>
      <c r="BR31" s="719">
        <v>99.5</v>
      </c>
      <c r="BS31" s="720"/>
      <c r="BT31" s="720"/>
      <c r="BU31" s="720"/>
      <c r="BV31" s="720"/>
      <c r="BW31" s="720"/>
      <c r="BX31" s="721">
        <v>98.1</v>
      </c>
      <c r="BY31" s="720"/>
      <c r="BZ31" s="720"/>
      <c r="CA31" s="720"/>
      <c r="CB31" s="722"/>
      <c r="CD31" s="678"/>
      <c r="CE31" s="679"/>
      <c r="CF31" s="654" t="s">
        <v>320</v>
      </c>
      <c r="CG31" s="655"/>
      <c r="CH31" s="655"/>
      <c r="CI31" s="655"/>
      <c r="CJ31" s="655"/>
      <c r="CK31" s="655"/>
      <c r="CL31" s="655"/>
      <c r="CM31" s="655"/>
      <c r="CN31" s="655"/>
      <c r="CO31" s="655"/>
      <c r="CP31" s="655"/>
      <c r="CQ31" s="656"/>
      <c r="CR31" s="657">
        <v>63603</v>
      </c>
      <c r="CS31" s="670"/>
      <c r="CT31" s="670"/>
      <c r="CU31" s="670"/>
      <c r="CV31" s="670"/>
      <c r="CW31" s="670"/>
      <c r="CX31" s="670"/>
      <c r="CY31" s="671"/>
      <c r="CZ31" s="660">
        <v>0.3</v>
      </c>
      <c r="DA31" s="672"/>
      <c r="DB31" s="672"/>
      <c r="DC31" s="673"/>
      <c r="DD31" s="663">
        <v>63603</v>
      </c>
      <c r="DE31" s="670"/>
      <c r="DF31" s="670"/>
      <c r="DG31" s="670"/>
      <c r="DH31" s="670"/>
      <c r="DI31" s="670"/>
      <c r="DJ31" s="670"/>
      <c r="DK31" s="671"/>
      <c r="DL31" s="663">
        <v>63603</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321</v>
      </c>
      <c r="C32" s="655"/>
      <c r="D32" s="655"/>
      <c r="E32" s="655"/>
      <c r="F32" s="655"/>
      <c r="G32" s="655"/>
      <c r="H32" s="655"/>
      <c r="I32" s="655"/>
      <c r="J32" s="655"/>
      <c r="K32" s="655"/>
      <c r="L32" s="655"/>
      <c r="M32" s="655"/>
      <c r="N32" s="655"/>
      <c r="O32" s="655"/>
      <c r="P32" s="655"/>
      <c r="Q32" s="656"/>
      <c r="R32" s="657">
        <v>1380272</v>
      </c>
      <c r="S32" s="658"/>
      <c r="T32" s="658"/>
      <c r="U32" s="658"/>
      <c r="V32" s="658"/>
      <c r="W32" s="658"/>
      <c r="X32" s="658"/>
      <c r="Y32" s="659"/>
      <c r="Z32" s="695">
        <v>5.5</v>
      </c>
      <c r="AA32" s="695"/>
      <c r="AB32" s="695"/>
      <c r="AC32" s="695"/>
      <c r="AD32" s="696" t="s">
        <v>242</v>
      </c>
      <c r="AE32" s="696"/>
      <c r="AF32" s="696"/>
      <c r="AG32" s="696"/>
      <c r="AH32" s="696"/>
      <c r="AI32" s="696"/>
      <c r="AJ32" s="696"/>
      <c r="AK32" s="696"/>
      <c r="AL32" s="660" t="s">
        <v>242</v>
      </c>
      <c r="AM32" s="661"/>
      <c r="AN32" s="661"/>
      <c r="AO32" s="697"/>
      <c r="AP32" s="698"/>
      <c r="AQ32" s="699"/>
      <c r="AR32" s="699"/>
      <c r="AS32" s="699"/>
      <c r="AT32" s="730"/>
      <c r="AU32" s="214" t="s">
        <v>322</v>
      </c>
      <c r="AX32" s="654" t="s">
        <v>323</v>
      </c>
      <c r="AY32" s="655"/>
      <c r="AZ32" s="655"/>
      <c r="BA32" s="655"/>
      <c r="BB32" s="655"/>
      <c r="BC32" s="655"/>
      <c r="BD32" s="655"/>
      <c r="BE32" s="655"/>
      <c r="BF32" s="656"/>
      <c r="BG32" s="723">
        <v>99.3</v>
      </c>
      <c r="BH32" s="670"/>
      <c r="BI32" s="670"/>
      <c r="BJ32" s="670"/>
      <c r="BK32" s="670"/>
      <c r="BL32" s="670"/>
      <c r="BM32" s="661">
        <v>98.2</v>
      </c>
      <c r="BN32" s="670"/>
      <c r="BO32" s="670"/>
      <c r="BP32" s="670"/>
      <c r="BQ32" s="693"/>
      <c r="BR32" s="723">
        <v>99.6</v>
      </c>
      <c r="BS32" s="670"/>
      <c r="BT32" s="670"/>
      <c r="BU32" s="670"/>
      <c r="BV32" s="670"/>
      <c r="BW32" s="670"/>
      <c r="BX32" s="661">
        <v>98.1</v>
      </c>
      <c r="BY32" s="670"/>
      <c r="BZ32" s="670"/>
      <c r="CA32" s="670"/>
      <c r="CB32" s="693"/>
      <c r="CD32" s="680"/>
      <c r="CE32" s="681"/>
      <c r="CF32" s="654" t="s">
        <v>324</v>
      </c>
      <c r="CG32" s="655"/>
      <c r="CH32" s="655"/>
      <c r="CI32" s="655"/>
      <c r="CJ32" s="655"/>
      <c r="CK32" s="655"/>
      <c r="CL32" s="655"/>
      <c r="CM32" s="655"/>
      <c r="CN32" s="655"/>
      <c r="CO32" s="655"/>
      <c r="CP32" s="655"/>
      <c r="CQ32" s="656"/>
      <c r="CR32" s="657" t="s">
        <v>242</v>
      </c>
      <c r="CS32" s="658"/>
      <c r="CT32" s="658"/>
      <c r="CU32" s="658"/>
      <c r="CV32" s="658"/>
      <c r="CW32" s="658"/>
      <c r="CX32" s="658"/>
      <c r="CY32" s="659"/>
      <c r="CZ32" s="660" t="s">
        <v>242</v>
      </c>
      <c r="DA32" s="672"/>
      <c r="DB32" s="672"/>
      <c r="DC32" s="673"/>
      <c r="DD32" s="663" t="s">
        <v>242</v>
      </c>
      <c r="DE32" s="658"/>
      <c r="DF32" s="658"/>
      <c r="DG32" s="658"/>
      <c r="DH32" s="658"/>
      <c r="DI32" s="658"/>
      <c r="DJ32" s="658"/>
      <c r="DK32" s="659"/>
      <c r="DL32" s="663" t="s">
        <v>150</v>
      </c>
      <c r="DM32" s="658"/>
      <c r="DN32" s="658"/>
      <c r="DO32" s="658"/>
      <c r="DP32" s="658"/>
      <c r="DQ32" s="658"/>
      <c r="DR32" s="658"/>
      <c r="DS32" s="658"/>
      <c r="DT32" s="658"/>
      <c r="DU32" s="658"/>
      <c r="DV32" s="659"/>
      <c r="DW32" s="660" t="s">
        <v>242</v>
      </c>
      <c r="DX32" s="672"/>
      <c r="DY32" s="672"/>
      <c r="DZ32" s="672"/>
      <c r="EA32" s="672"/>
      <c r="EB32" s="672"/>
      <c r="EC32" s="684"/>
    </row>
    <row r="33" spans="2:133" ht="11.25" customHeight="1" x14ac:dyDescent="0.2">
      <c r="B33" s="654" t="s">
        <v>325</v>
      </c>
      <c r="C33" s="655"/>
      <c r="D33" s="655"/>
      <c r="E33" s="655"/>
      <c r="F33" s="655"/>
      <c r="G33" s="655"/>
      <c r="H33" s="655"/>
      <c r="I33" s="655"/>
      <c r="J33" s="655"/>
      <c r="K33" s="655"/>
      <c r="L33" s="655"/>
      <c r="M33" s="655"/>
      <c r="N33" s="655"/>
      <c r="O33" s="655"/>
      <c r="P33" s="655"/>
      <c r="Q33" s="656"/>
      <c r="R33" s="657">
        <v>43009</v>
      </c>
      <c r="S33" s="658"/>
      <c r="T33" s="658"/>
      <c r="U33" s="658"/>
      <c r="V33" s="658"/>
      <c r="W33" s="658"/>
      <c r="X33" s="658"/>
      <c r="Y33" s="659"/>
      <c r="Z33" s="695">
        <v>0.2</v>
      </c>
      <c r="AA33" s="695"/>
      <c r="AB33" s="695"/>
      <c r="AC33" s="695"/>
      <c r="AD33" s="696">
        <v>32858</v>
      </c>
      <c r="AE33" s="696"/>
      <c r="AF33" s="696"/>
      <c r="AG33" s="696"/>
      <c r="AH33" s="696"/>
      <c r="AI33" s="696"/>
      <c r="AJ33" s="696"/>
      <c r="AK33" s="696"/>
      <c r="AL33" s="660">
        <v>0.2</v>
      </c>
      <c r="AM33" s="661"/>
      <c r="AN33" s="661"/>
      <c r="AO33" s="697"/>
      <c r="AP33" s="700"/>
      <c r="AQ33" s="701"/>
      <c r="AR33" s="701"/>
      <c r="AS33" s="701"/>
      <c r="AT33" s="731"/>
      <c r="AU33" s="219"/>
      <c r="AV33" s="219"/>
      <c r="AW33" s="219"/>
      <c r="AX33" s="638" t="s">
        <v>326</v>
      </c>
      <c r="AY33" s="639"/>
      <c r="AZ33" s="639"/>
      <c r="BA33" s="639"/>
      <c r="BB33" s="639"/>
      <c r="BC33" s="639"/>
      <c r="BD33" s="639"/>
      <c r="BE33" s="639"/>
      <c r="BF33" s="640"/>
      <c r="BG33" s="718">
        <v>99.2</v>
      </c>
      <c r="BH33" s="642"/>
      <c r="BI33" s="642"/>
      <c r="BJ33" s="642"/>
      <c r="BK33" s="642"/>
      <c r="BL33" s="642"/>
      <c r="BM33" s="688">
        <v>98</v>
      </c>
      <c r="BN33" s="642"/>
      <c r="BO33" s="642"/>
      <c r="BP33" s="642"/>
      <c r="BQ33" s="705"/>
      <c r="BR33" s="718">
        <v>99.4</v>
      </c>
      <c r="BS33" s="642"/>
      <c r="BT33" s="642"/>
      <c r="BU33" s="642"/>
      <c r="BV33" s="642"/>
      <c r="BW33" s="642"/>
      <c r="BX33" s="688">
        <v>98.1</v>
      </c>
      <c r="BY33" s="642"/>
      <c r="BZ33" s="642"/>
      <c r="CA33" s="642"/>
      <c r="CB33" s="705"/>
      <c r="CD33" s="654" t="s">
        <v>327</v>
      </c>
      <c r="CE33" s="655"/>
      <c r="CF33" s="655"/>
      <c r="CG33" s="655"/>
      <c r="CH33" s="655"/>
      <c r="CI33" s="655"/>
      <c r="CJ33" s="655"/>
      <c r="CK33" s="655"/>
      <c r="CL33" s="655"/>
      <c r="CM33" s="655"/>
      <c r="CN33" s="655"/>
      <c r="CO33" s="655"/>
      <c r="CP33" s="655"/>
      <c r="CQ33" s="656"/>
      <c r="CR33" s="657">
        <v>9956271</v>
      </c>
      <c r="CS33" s="670"/>
      <c r="CT33" s="670"/>
      <c r="CU33" s="670"/>
      <c r="CV33" s="670"/>
      <c r="CW33" s="670"/>
      <c r="CX33" s="670"/>
      <c r="CY33" s="671"/>
      <c r="CZ33" s="660">
        <v>42.7</v>
      </c>
      <c r="DA33" s="672"/>
      <c r="DB33" s="672"/>
      <c r="DC33" s="673"/>
      <c r="DD33" s="663">
        <v>7850420</v>
      </c>
      <c r="DE33" s="670"/>
      <c r="DF33" s="670"/>
      <c r="DG33" s="670"/>
      <c r="DH33" s="670"/>
      <c r="DI33" s="670"/>
      <c r="DJ33" s="670"/>
      <c r="DK33" s="671"/>
      <c r="DL33" s="663">
        <v>4852037</v>
      </c>
      <c r="DM33" s="670"/>
      <c r="DN33" s="670"/>
      <c r="DO33" s="670"/>
      <c r="DP33" s="670"/>
      <c r="DQ33" s="670"/>
      <c r="DR33" s="670"/>
      <c r="DS33" s="670"/>
      <c r="DT33" s="670"/>
      <c r="DU33" s="670"/>
      <c r="DV33" s="671"/>
      <c r="DW33" s="660">
        <v>35.799999999999997</v>
      </c>
      <c r="DX33" s="672"/>
      <c r="DY33" s="672"/>
      <c r="DZ33" s="672"/>
      <c r="EA33" s="672"/>
      <c r="EB33" s="672"/>
      <c r="EC33" s="684"/>
    </row>
    <row r="34" spans="2:133" ht="11.25" customHeight="1" x14ac:dyDescent="0.2">
      <c r="B34" s="654" t="s">
        <v>328</v>
      </c>
      <c r="C34" s="655"/>
      <c r="D34" s="655"/>
      <c r="E34" s="655"/>
      <c r="F34" s="655"/>
      <c r="G34" s="655"/>
      <c r="H34" s="655"/>
      <c r="I34" s="655"/>
      <c r="J34" s="655"/>
      <c r="K34" s="655"/>
      <c r="L34" s="655"/>
      <c r="M34" s="655"/>
      <c r="N34" s="655"/>
      <c r="O34" s="655"/>
      <c r="P34" s="655"/>
      <c r="Q34" s="656"/>
      <c r="R34" s="657">
        <v>234666</v>
      </c>
      <c r="S34" s="658"/>
      <c r="T34" s="658"/>
      <c r="U34" s="658"/>
      <c r="V34" s="658"/>
      <c r="W34" s="658"/>
      <c r="X34" s="658"/>
      <c r="Y34" s="659"/>
      <c r="Z34" s="695">
        <v>0.9</v>
      </c>
      <c r="AA34" s="695"/>
      <c r="AB34" s="695"/>
      <c r="AC34" s="695"/>
      <c r="AD34" s="696" t="s">
        <v>242</v>
      </c>
      <c r="AE34" s="696"/>
      <c r="AF34" s="696"/>
      <c r="AG34" s="696"/>
      <c r="AH34" s="696"/>
      <c r="AI34" s="696"/>
      <c r="AJ34" s="696"/>
      <c r="AK34" s="696"/>
      <c r="AL34" s="660" t="s">
        <v>242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329</v>
      </c>
      <c r="CE34" s="655"/>
      <c r="CF34" s="655"/>
      <c r="CG34" s="655"/>
      <c r="CH34" s="655"/>
      <c r="CI34" s="655"/>
      <c r="CJ34" s="655"/>
      <c r="CK34" s="655"/>
      <c r="CL34" s="655"/>
      <c r="CM34" s="655"/>
      <c r="CN34" s="655"/>
      <c r="CO34" s="655"/>
      <c r="CP34" s="655"/>
      <c r="CQ34" s="656"/>
      <c r="CR34" s="657">
        <v>4246885</v>
      </c>
      <c r="CS34" s="658"/>
      <c r="CT34" s="658"/>
      <c r="CU34" s="658"/>
      <c r="CV34" s="658"/>
      <c r="CW34" s="658"/>
      <c r="CX34" s="658"/>
      <c r="CY34" s="659"/>
      <c r="CZ34" s="660">
        <v>18.2</v>
      </c>
      <c r="DA34" s="672"/>
      <c r="DB34" s="672"/>
      <c r="DC34" s="673"/>
      <c r="DD34" s="663">
        <v>2785719</v>
      </c>
      <c r="DE34" s="658"/>
      <c r="DF34" s="658"/>
      <c r="DG34" s="658"/>
      <c r="DH34" s="658"/>
      <c r="DI34" s="658"/>
      <c r="DJ34" s="658"/>
      <c r="DK34" s="659"/>
      <c r="DL34" s="663">
        <v>2420641</v>
      </c>
      <c r="DM34" s="658"/>
      <c r="DN34" s="658"/>
      <c r="DO34" s="658"/>
      <c r="DP34" s="658"/>
      <c r="DQ34" s="658"/>
      <c r="DR34" s="658"/>
      <c r="DS34" s="658"/>
      <c r="DT34" s="658"/>
      <c r="DU34" s="658"/>
      <c r="DV34" s="659"/>
      <c r="DW34" s="660">
        <v>17.899999999999999</v>
      </c>
      <c r="DX34" s="672"/>
      <c r="DY34" s="672"/>
      <c r="DZ34" s="672"/>
      <c r="EA34" s="672"/>
      <c r="EB34" s="672"/>
      <c r="EC34" s="684"/>
    </row>
    <row r="35" spans="2:133" ht="11.25" customHeight="1" x14ac:dyDescent="0.2">
      <c r="B35" s="654" t="s">
        <v>330</v>
      </c>
      <c r="C35" s="655"/>
      <c r="D35" s="655"/>
      <c r="E35" s="655"/>
      <c r="F35" s="655"/>
      <c r="G35" s="655"/>
      <c r="H35" s="655"/>
      <c r="I35" s="655"/>
      <c r="J35" s="655"/>
      <c r="K35" s="655"/>
      <c r="L35" s="655"/>
      <c r="M35" s="655"/>
      <c r="N35" s="655"/>
      <c r="O35" s="655"/>
      <c r="P35" s="655"/>
      <c r="Q35" s="656"/>
      <c r="R35" s="657">
        <v>858243</v>
      </c>
      <c r="S35" s="658"/>
      <c r="T35" s="658"/>
      <c r="U35" s="658"/>
      <c r="V35" s="658"/>
      <c r="W35" s="658"/>
      <c r="X35" s="658"/>
      <c r="Y35" s="659"/>
      <c r="Z35" s="695">
        <v>3.4</v>
      </c>
      <c r="AA35" s="695"/>
      <c r="AB35" s="695"/>
      <c r="AC35" s="695"/>
      <c r="AD35" s="696" t="s">
        <v>242</v>
      </c>
      <c r="AE35" s="696"/>
      <c r="AF35" s="696"/>
      <c r="AG35" s="696"/>
      <c r="AH35" s="696"/>
      <c r="AI35" s="696"/>
      <c r="AJ35" s="696"/>
      <c r="AK35" s="696"/>
      <c r="AL35" s="660" t="s">
        <v>242</v>
      </c>
      <c r="AM35" s="661"/>
      <c r="AN35" s="661"/>
      <c r="AO35" s="697"/>
      <c r="AP35" s="222"/>
      <c r="AQ35" s="709" t="s">
        <v>331</v>
      </c>
      <c r="AR35" s="710"/>
      <c r="AS35" s="710"/>
      <c r="AT35" s="710"/>
      <c r="AU35" s="710"/>
      <c r="AV35" s="710"/>
      <c r="AW35" s="710"/>
      <c r="AX35" s="710"/>
      <c r="AY35" s="710"/>
      <c r="AZ35" s="710"/>
      <c r="BA35" s="710"/>
      <c r="BB35" s="710"/>
      <c r="BC35" s="710"/>
      <c r="BD35" s="710"/>
      <c r="BE35" s="710"/>
      <c r="BF35" s="711"/>
      <c r="BG35" s="709" t="s">
        <v>332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333</v>
      </c>
      <c r="CE35" s="655"/>
      <c r="CF35" s="655"/>
      <c r="CG35" s="655"/>
      <c r="CH35" s="655"/>
      <c r="CI35" s="655"/>
      <c r="CJ35" s="655"/>
      <c r="CK35" s="655"/>
      <c r="CL35" s="655"/>
      <c r="CM35" s="655"/>
      <c r="CN35" s="655"/>
      <c r="CO35" s="655"/>
      <c r="CP35" s="655"/>
      <c r="CQ35" s="656"/>
      <c r="CR35" s="657">
        <v>203226</v>
      </c>
      <c r="CS35" s="670"/>
      <c r="CT35" s="670"/>
      <c r="CU35" s="670"/>
      <c r="CV35" s="670"/>
      <c r="CW35" s="670"/>
      <c r="CX35" s="670"/>
      <c r="CY35" s="671"/>
      <c r="CZ35" s="660">
        <v>0.9</v>
      </c>
      <c r="DA35" s="672"/>
      <c r="DB35" s="672"/>
      <c r="DC35" s="673"/>
      <c r="DD35" s="663">
        <v>181693</v>
      </c>
      <c r="DE35" s="670"/>
      <c r="DF35" s="670"/>
      <c r="DG35" s="670"/>
      <c r="DH35" s="670"/>
      <c r="DI35" s="670"/>
      <c r="DJ35" s="670"/>
      <c r="DK35" s="671"/>
      <c r="DL35" s="663">
        <v>181693</v>
      </c>
      <c r="DM35" s="670"/>
      <c r="DN35" s="670"/>
      <c r="DO35" s="670"/>
      <c r="DP35" s="670"/>
      <c r="DQ35" s="670"/>
      <c r="DR35" s="670"/>
      <c r="DS35" s="670"/>
      <c r="DT35" s="670"/>
      <c r="DU35" s="670"/>
      <c r="DV35" s="671"/>
      <c r="DW35" s="660">
        <v>1.3</v>
      </c>
      <c r="DX35" s="672"/>
      <c r="DY35" s="672"/>
      <c r="DZ35" s="672"/>
      <c r="EA35" s="672"/>
      <c r="EB35" s="672"/>
      <c r="EC35" s="684"/>
    </row>
    <row r="36" spans="2:133" ht="11.25" customHeight="1" x14ac:dyDescent="0.2">
      <c r="B36" s="654" t="s">
        <v>334</v>
      </c>
      <c r="C36" s="655"/>
      <c r="D36" s="655"/>
      <c r="E36" s="655"/>
      <c r="F36" s="655"/>
      <c r="G36" s="655"/>
      <c r="H36" s="655"/>
      <c r="I36" s="655"/>
      <c r="J36" s="655"/>
      <c r="K36" s="655"/>
      <c r="L36" s="655"/>
      <c r="M36" s="655"/>
      <c r="N36" s="655"/>
      <c r="O36" s="655"/>
      <c r="P36" s="655"/>
      <c r="Q36" s="656"/>
      <c r="R36" s="657">
        <v>2328510</v>
      </c>
      <c r="S36" s="658"/>
      <c r="T36" s="658"/>
      <c r="U36" s="658"/>
      <c r="V36" s="658"/>
      <c r="W36" s="658"/>
      <c r="X36" s="658"/>
      <c r="Y36" s="659"/>
      <c r="Z36" s="695">
        <v>9.1999999999999993</v>
      </c>
      <c r="AA36" s="695"/>
      <c r="AB36" s="695"/>
      <c r="AC36" s="695"/>
      <c r="AD36" s="696" t="s">
        <v>242</v>
      </c>
      <c r="AE36" s="696"/>
      <c r="AF36" s="696"/>
      <c r="AG36" s="696"/>
      <c r="AH36" s="696"/>
      <c r="AI36" s="696"/>
      <c r="AJ36" s="696"/>
      <c r="AK36" s="696"/>
      <c r="AL36" s="660" t="s">
        <v>242</v>
      </c>
      <c r="AM36" s="661"/>
      <c r="AN36" s="661"/>
      <c r="AO36" s="697"/>
      <c r="AP36" s="222"/>
      <c r="AQ36" s="706" t="s">
        <v>335</v>
      </c>
      <c r="AR36" s="707"/>
      <c r="AS36" s="707"/>
      <c r="AT36" s="707"/>
      <c r="AU36" s="707"/>
      <c r="AV36" s="707"/>
      <c r="AW36" s="707"/>
      <c r="AX36" s="707"/>
      <c r="AY36" s="708"/>
      <c r="AZ36" s="712">
        <v>2743251</v>
      </c>
      <c r="BA36" s="713"/>
      <c r="BB36" s="713"/>
      <c r="BC36" s="713"/>
      <c r="BD36" s="713"/>
      <c r="BE36" s="713"/>
      <c r="BF36" s="714"/>
      <c r="BG36" s="715" t="s">
        <v>336</v>
      </c>
      <c r="BH36" s="716"/>
      <c r="BI36" s="716"/>
      <c r="BJ36" s="716"/>
      <c r="BK36" s="716"/>
      <c r="BL36" s="716"/>
      <c r="BM36" s="716"/>
      <c r="BN36" s="716"/>
      <c r="BO36" s="716"/>
      <c r="BP36" s="716"/>
      <c r="BQ36" s="716"/>
      <c r="BR36" s="716"/>
      <c r="BS36" s="716"/>
      <c r="BT36" s="716"/>
      <c r="BU36" s="717"/>
      <c r="BV36" s="712">
        <v>149498</v>
      </c>
      <c r="BW36" s="713"/>
      <c r="BX36" s="713"/>
      <c r="BY36" s="713"/>
      <c r="BZ36" s="713"/>
      <c r="CA36" s="713"/>
      <c r="CB36" s="714"/>
      <c r="CD36" s="654" t="s">
        <v>337</v>
      </c>
      <c r="CE36" s="655"/>
      <c r="CF36" s="655"/>
      <c r="CG36" s="655"/>
      <c r="CH36" s="655"/>
      <c r="CI36" s="655"/>
      <c r="CJ36" s="655"/>
      <c r="CK36" s="655"/>
      <c r="CL36" s="655"/>
      <c r="CM36" s="655"/>
      <c r="CN36" s="655"/>
      <c r="CO36" s="655"/>
      <c r="CP36" s="655"/>
      <c r="CQ36" s="656"/>
      <c r="CR36" s="657">
        <v>1678635</v>
      </c>
      <c r="CS36" s="658"/>
      <c r="CT36" s="658"/>
      <c r="CU36" s="658"/>
      <c r="CV36" s="658"/>
      <c r="CW36" s="658"/>
      <c r="CX36" s="658"/>
      <c r="CY36" s="659"/>
      <c r="CZ36" s="660">
        <v>7.2</v>
      </c>
      <c r="DA36" s="672"/>
      <c r="DB36" s="672"/>
      <c r="DC36" s="673"/>
      <c r="DD36" s="663">
        <v>1564359</v>
      </c>
      <c r="DE36" s="658"/>
      <c r="DF36" s="658"/>
      <c r="DG36" s="658"/>
      <c r="DH36" s="658"/>
      <c r="DI36" s="658"/>
      <c r="DJ36" s="658"/>
      <c r="DK36" s="659"/>
      <c r="DL36" s="663">
        <v>611759</v>
      </c>
      <c r="DM36" s="658"/>
      <c r="DN36" s="658"/>
      <c r="DO36" s="658"/>
      <c r="DP36" s="658"/>
      <c r="DQ36" s="658"/>
      <c r="DR36" s="658"/>
      <c r="DS36" s="658"/>
      <c r="DT36" s="658"/>
      <c r="DU36" s="658"/>
      <c r="DV36" s="659"/>
      <c r="DW36" s="660">
        <v>4.5</v>
      </c>
      <c r="DX36" s="672"/>
      <c r="DY36" s="672"/>
      <c r="DZ36" s="672"/>
      <c r="EA36" s="672"/>
      <c r="EB36" s="672"/>
      <c r="EC36" s="684"/>
    </row>
    <row r="37" spans="2:133" ht="11.25" customHeight="1" x14ac:dyDescent="0.2">
      <c r="B37" s="654" t="s">
        <v>338</v>
      </c>
      <c r="C37" s="655"/>
      <c r="D37" s="655"/>
      <c r="E37" s="655"/>
      <c r="F37" s="655"/>
      <c r="G37" s="655"/>
      <c r="H37" s="655"/>
      <c r="I37" s="655"/>
      <c r="J37" s="655"/>
      <c r="K37" s="655"/>
      <c r="L37" s="655"/>
      <c r="M37" s="655"/>
      <c r="N37" s="655"/>
      <c r="O37" s="655"/>
      <c r="P37" s="655"/>
      <c r="Q37" s="656"/>
      <c r="R37" s="657">
        <v>173861</v>
      </c>
      <c r="S37" s="658"/>
      <c r="T37" s="658"/>
      <c r="U37" s="658"/>
      <c r="V37" s="658"/>
      <c r="W37" s="658"/>
      <c r="X37" s="658"/>
      <c r="Y37" s="659"/>
      <c r="Z37" s="695">
        <v>0.7</v>
      </c>
      <c r="AA37" s="695"/>
      <c r="AB37" s="695"/>
      <c r="AC37" s="695"/>
      <c r="AD37" s="696">
        <v>1858</v>
      </c>
      <c r="AE37" s="696"/>
      <c r="AF37" s="696"/>
      <c r="AG37" s="696"/>
      <c r="AH37" s="696"/>
      <c r="AI37" s="696"/>
      <c r="AJ37" s="696"/>
      <c r="AK37" s="696"/>
      <c r="AL37" s="660">
        <v>0</v>
      </c>
      <c r="AM37" s="661"/>
      <c r="AN37" s="661"/>
      <c r="AO37" s="697"/>
      <c r="AQ37" s="690" t="s">
        <v>339</v>
      </c>
      <c r="AR37" s="691"/>
      <c r="AS37" s="691"/>
      <c r="AT37" s="691"/>
      <c r="AU37" s="691"/>
      <c r="AV37" s="691"/>
      <c r="AW37" s="691"/>
      <c r="AX37" s="691"/>
      <c r="AY37" s="692"/>
      <c r="AZ37" s="657">
        <v>572708</v>
      </c>
      <c r="BA37" s="658"/>
      <c r="BB37" s="658"/>
      <c r="BC37" s="658"/>
      <c r="BD37" s="670"/>
      <c r="BE37" s="670"/>
      <c r="BF37" s="693"/>
      <c r="BG37" s="654" t="s">
        <v>340</v>
      </c>
      <c r="BH37" s="655"/>
      <c r="BI37" s="655"/>
      <c r="BJ37" s="655"/>
      <c r="BK37" s="655"/>
      <c r="BL37" s="655"/>
      <c r="BM37" s="655"/>
      <c r="BN37" s="655"/>
      <c r="BO37" s="655"/>
      <c r="BP37" s="655"/>
      <c r="BQ37" s="655"/>
      <c r="BR37" s="655"/>
      <c r="BS37" s="655"/>
      <c r="BT37" s="655"/>
      <c r="BU37" s="656"/>
      <c r="BV37" s="657">
        <v>135819</v>
      </c>
      <c r="BW37" s="658"/>
      <c r="BX37" s="658"/>
      <c r="BY37" s="658"/>
      <c r="BZ37" s="658"/>
      <c r="CA37" s="658"/>
      <c r="CB37" s="694"/>
      <c r="CD37" s="654" t="s">
        <v>341</v>
      </c>
      <c r="CE37" s="655"/>
      <c r="CF37" s="655"/>
      <c r="CG37" s="655"/>
      <c r="CH37" s="655"/>
      <c r="CI37" s="655"/>
      <c r="CJ37" s="655"/>
      <c r="CK37" s="655"/>
      <c r="CL37" s="655"/>
      <c r="CM37" s="655"/>
      <c r="CN37" s="655"/>
      <c r="CO37" s="655"/>
      <c r="CP37" s="655"/>
      <c r="CQ37" s="656"/>
      <c r="CR37" s="657">
        <v>4040</v>
      </c>
      <c r="CS37" s="670"/>
      <c r="CT37" s="670"/>
      <c r="CU37" s="670"/>
      <c r="CV37" s="670"/>
      <c r="CW37" s="670"/>
      <c r="CX37" s="670"/>
      <c r="CY37" s="671"/>
      <c r="CZ37" s="660">
        <v>0</v>
      </c>
      <c r="DA37" s="672"/>
      <c r="DB37" s="672"/>
      <c r="DC37" s="673"/>
      <c r="DD37" s="663">
        <v>4040</v>
      </c>
      <c r="DE37" s="670"/>
      <c r="DF37" s="670"/>
      <c r="DG37" s="670"/>
      <c r="DH37" s="670"/>
      <c r="DI37" s="670"/>
      <c r="DJ37" s="670"/>
      <c r="DK37" s="671"/>
      <c r="DL37" s="663">
        <v>4040</v>
      </c>
      <c r="DM37" s="670"/>
      <c r="DN37" s="670"/>
      <c r="DO37" s="670"/>
      <c r="DP37" s="670"/>
      <c r="DQ37" s="670"/>
      <c r="DR37" s="670"/>
      <c r="DS37" s="670"/>
      <c r="DT37" s="670"/>
      <c r="DU37" s="670"/>
      <c r="DV37" s="671"/>
      <c r="DW37" s="660">
        <v>0</v>
      </c>
      <c r="DX37" s="672"/>
      <c r="DY37" s="672"/>
      <c r="DZ37" s="672"/>
      <c r="EA37" s="672"/>
      <c r="EB37" s="672"/>
      <c r="EC37" s="684"/>
    </row>
    <row r="38" spans="2:133" ht="11.25" customHeight="1" x14ac:dyDescent="0.2">
      <c r="B38" s="654" t="s">
        <v>342</v>
      </c>
      <c r="C38" s="655"/>
      <c r="D38" s="655"/>
      <c r="E38" s="655"/>
      <c r="F38" s="655"/>
      <c r="G38" s="655"/>
      <c r="H38" s="655"/>
      <c r="I38" s="655"/>
      <c r="J38" s="655"/>
      <c r="K38" s="655"/>
      <c r="L38" s="655"/>
      <c r="M38" s="655"/>
      <c r="N38" s="655"/>
      <c r="O38" s="655"/>
      <c r="P38" s="655"/>
      <c r="Q38" s="656"/>
      <c r="R38" s="657">
        <v>993421</v>
      </c>
      <c r="S38" s="658"/>
      <c r="T38" s="658"/>
      <c r="U38" s="658"/>
      <c r="V38" s="658"/>
      <c r="W38" s="658"/>
      <c r="X38" s="658"/>
      <c r="Y38" s="659"/>
      <c r="Z38" s="695">
        <v>3.9</v>
      </c>
      <c r="AA38" s="695"/>
      <c r="AB38" s="695"/>
      <c r="AC38" s="695"/>
      <c r="AD38" s="696" t="s">
        <v>242</v>
      </c>
      <c r="AE38" s="696"/>
      <c r="AF38" s="696"/>
      <c r="AG38" s="696"/>
      <c r="AH38" s="696"/>
      <c r="AI38" s="696"/>
      <c r="AJ38" s="696"/>
      <c r="AK38" s="696"/>
      <c r="AL38" s="660" t="s">
        <v>150</v>
      </c>
      <c r="AM38" s="661"/>
      <c r="AN38" s="661"/>
      <c r="AO38" s="697"/>
      <c r="AQ38" s="690" t="s">
        <v>343</v>
      </c>
      <c r="AR38" s="691"/>
      <c r="AS38" s="691"/>
      <c r="AT38" s="691"/>
      <c r="AU38" s="691"/>
      <c r="AV38" s="691"/>
      <c r="AW38" s="691"/>
      <c r="AX38" s="691"/>
      <c r="AY38" s="692"/>
      <c r="AZ38" s="657">
        <v>3325</v>
      </c>
      <c r="BA38" s="658"/>
      <c r="BB38" s="658"/>
      <c r="BC38" s="658"/>
      <c r="BD38" s="670"/>
      <c r="BE38" s="670"/>
      <c r="BF38" s="693"/>
      <c r="BG38" s="654" t="s">
        <v>344</v>
      </c>
      <c r="BH38" s="655"/>
      <c r="BI38" s="655"/>
      <c r="BJ38" s="655"/>
      <c r="BK38" s="655"/>
      <c r="BL38" s="655"/>
      <c r="BM38" s="655"/>
      <c r="BN38" s="655"/>
      <c r="BO38" s="655"/>
      <c r="BP38" s="655"/>
      <c r="BQ38" s="655"/>
      <c r="BR38" s="655"/>
      <c r="BS38" s="655"/>
      <c r="BT38" s="655"/>
      <c r="BU38" s="656"/>
      <c r="BV38" s="657">
        <v>7948</v>
      </c>
      <c r="BW38" s="658"/>
      <c r="BX38" s="658"/>
      <c r="BY38" s="658"/>
      <c r="BZ38" s="658"/>
      <c r="CA38" s="658"/>
      <c r="CB38" s="694"/>
      <c r="CD38" s="654" t="s">
        <v>345</v>
      </c>
      <c r="CE38" s="655"/>
      <c r="CF38" s="655"/>
      <c r="CG38" s="655"/>
      <c r="CH38" s="655"/>
      <c r="CI38" s="655"/>
      <c r="CJ38" s="655"/>
      <c r="CK38" s="655"/>
      <c r="CL38" s="655"/>
      <c r="CM38" s="655"/>
      <c r="CN38" s="655"/>
      <c r="CO38" s="655"/>
      <c r="CP38" s="655"/>
      <c r="CQ38" s="656"/>
      <c r="CR38" s="657">
        <v>2170543</v>
      </c>
      <c r="CS38" s="658"/>
      <c r="CT38" s="658"/>
      <c r="CU38" s="658"/>
      <c r="CV38" s="658"/>
      <c r="CW38" s="658"/>
      <c r="CX38" s="658"/>
      <c r="CY38" s="659"/>
      <c r="CZ38" s="660">
        <v>9.3000000000000007</v>
      </c>
      <c r="DA38" s="672"/>
      <c r="DB38" s="672"/>
      <c r="DC38" s="673"/>
      <c r="DD38" s="663">
        <v>1828641</v>
      </c>
      <c r="DE38" s="658"/>
      <c r="DF38" s="658"/>
      <c r="DG38" s="658"/>
      <c r="DH38" s="658"/>
      <c r="DI38" s="658"/>
      <c r="DJ38" s="658"/>
      <c r="DK38" s="659"/>
      <c r="DL38" s="663">
        <v>1637944</v>
      </c>
      <c r="DM38" s="658"/>
      <c r="DN38" s="658"/>
      <c r="DO38" s="658"/>
      <c r="DP38" s="658"/>
      <c r="DQ38" s="658"/>
      <c r="DR38" s="658"/>
      <c r="DS38" s="658"/>
      <c r="DT38" s="658"/>
      <c r="DU38" s="658"/>
      <c r="DV38" s="659"/>
      <c r="DW38" s="660">
        <v>12.1</v>
      </c>
      <c r="DX38" s="672"/>
      <c r="DY38" s="672"/>
      <c r="DZ38" s="672"/>
      <c r="EA38" s="672"/>
      <c r="EB38" s="672"/>
      <c r="EC38" s="684"/>
    </row>
    <row r="39" spans="2:133" ht="11.25" customHeight="1" x14ac:dyDescent="0.2">
      <c r="B39" s="654" t="s">
        <v>346</v>
      </c>
      <c r="C39" s="655"/>
      <c r="D39" s="655"/>
      <c r="E39" s="655"/>
      <c r="F39" s="655"/>
      <c r="G39" s="655"/>
      <c r="H39" s="655"/>
      <c r="I39" s="655"/>
      <c r="J39" s="655"/>
      <c r="K39" s="655"/>
      <c r="L39" s="655"/>
      <c r="M39" s="655"/>
      <c r="N39" s="655"/>
      <c r="O39" s="655"/>
      <c r="P39" s="655"/>
      <c r="Q39" s="656"/>
      <c r="R39" s="657" t="s">
        <v>242</v>
      </c>
      <c r="S39" s="658"/>
      <c r="T39" s="658"/>
      <c r="U39" s="658"/>
      <c r="V39" s="658"/>
      <c r="W39" s="658"/>
      <c r="X39" s="658"/>
      <c r="Y39" s="659"/>
      <c r="Z39" s="695" t="s">
        <v>242</v>
      </c>
      <c r="AA39" s="695"/>
      <c r="AB39" s="695"/>
      <c r="AC39" s="695"/>
      <c r="AD39" s="696" t="s">
        <v>242</v>
      </c>
      <c r="AE39" s="696"/>
      <c r="AF39" s="696"/>
      <c r="AG39" s="696"/>
      <c r="AH39" s="696"/>
      <c r="AI39" s="696"/>
      <c r="AJ39" s="696"/>
      <c r="AK39" s="696"/>
      <c r="AL39" s="660" t="s">
        <v>242</v>
      </c>
      <c r="AM39" s="661"/>
      <c r="AN39" s="661"/>
      <c r="AO39" s="697"/>
      <c r="AQ39" s="690" t="s">
        <v>347</v>
      </c>
      <c r="AR39" s="691"/>
      <c r="AS39" s="691"/>
      <c r="AT39" s="691"/>
      <c r="AU39" s="691"/>
      <c r="AV39" s="691"/>
      <c r="AW39" s="691"/>
      <c r="AX39" s="691"/>
      <c r="AY39" s="692"/>
      <c r="AZ39" s="657" t="s">
        <v>242</v>
      </c>
      <c r="BA39" s="658"/>
      <c r="BB39" s="658"/>
      <c r="BC39" s="658"/>
      <c r="BD39" s="670"/>
      <c r="BE39" s="670"/>
      <c r="BF39" s="693"/>
      <c r="BG39" s="654" t="s">
        <v>348</v>
      </c>
      <c r="BH39" s="655"/>
      <c r="BI39" s="655"/>
      <c r="BJ39" s="655"/>
      <c r="BK39" s="655"/>
      <c r="BL39" s="655"/>
      <c r="BM39" s="655"/>
      <c r="BN39" s="655"/>
      <c r="BO39" s="655"/>
      <c r="BP39" s="655"/>
      <c r="BQ39" s="655"/>
      <c r="BR39" s="655"/>
      <c r="BS39" s="655"/>
      <c r="BT39" s="655"/>
      <c r="BU39" s="656"/>
      <c r="BV39" s="657">
        <v>11571</v>
      </c>
      <c r="BW39" s="658"/>
      <c r="BX39" s="658"/>
      <c r="BY39" s="658"/>
      <c r="BZ39" s="658"/>
      <c r="CA39" s="658"/>
      <c r="CB39" s="694"/>
      <c r="CD39" s="654" t="s">
        <v>349</v>
      </c>
      <c r="CE39" s="655"/>
      <c r="CF39" s="655"/>
      <c r="CG39" s="655"/>
      <c r="CH39" s="655"/>
      <c r="CI39" s="655"/>
      <c r="CJ39" s="655"/>
      <c r="CK39" s="655"/>
      <c r="CL39" s="655"/>
      <c r="CM39" s="655"/>
      <c r="CN39" s="655"/>
      <c r="CO39" s="655"/>
      <c r="CP39" s="655"/>
      <c r="CQ39" s="656"/>
      <c r="CR39" s="657">
        <v>1636982</v>
      </c>
      <c r="CS39" s="670"/>
      <c r="CT39" s="670"/>
      <c r="CU39" s="670"/>
      <c r="CV39" s="670"/>
      <c r="CW39" s="670"/>
      <c r="CX39" s="670"/>
      <c r="CY39" s="671"/>
      <c r="CZ39" s="660">
        <v>7</v>
      </c>
      <c r="DA39" s="672"/>
      <c r="DB39" s="672"/>
      <c r="DC39" s="673"/>
      <c r="DD39" s="663">
        <v>1490008</v>
      </c>
      <c r="DE39" s="670"/>
      <c r="DF39" s="670"/>
      <c r="DG39" s="670"/>
      <c r="DH39" s="670"/>
      <c r="DI39" s="670"/>
      <c r="DJ39" s="670"/>
      <c r="DK39" s="671"/>
      <c r="DL39" s="663" t="s">
        <v>242</v>
      </c>
      <c r="DM39" s="670"/>
      <c r="DN39" s="670"/>
      <c r="DO39" s="670"/>
      <c r="DP39" s="670"/>
      <c r="DQ39" s="670"/>
      <c r="DR39" s="670"/>
      <c r="DS39" s="670"/>
      <c r="DT39" s="670"/>
      <c r="DU39" s="670"/>
      <c r="DV39" s="671"/>
      <c r="DW39" s="660" t="s">
        <v>242</v>
      </c>
      <c r="DX39" s="672"/>
      <c r="DY39" s="672"/>
      <c r="DZ39" s="672"/>
      <c r="EA39" s="672"/>
      <c r="EB39" s="672"/>
      <c r="EC39" s="684"/>
    </row>
    <row r="40" spans="2:133" ht="11.25" customHeight="1" x14ac:dyDescent="0.2">
      <c r="B40" s="654" t="s">
        <v>350</v>
      </c>
      <c r="C40" s="655"/>
      <c r="D40" s="655"/>
      <c r="E40" s="655"/>
      <c r="F40" s="655"/>
      <c r="G40" s="655"/>
      <c r="H40" s="655"/>
      <c r="I40" s="655"/>
      <c r="J40" s="655"/>
      <c r="K40" s="655"/>
      <c r="L40" s="655"/>
      <c r="M40" s="655"/>
      <c r="N40" s="655"/>
      <c r="O40" s="655"/>
      <c r="P40" s="655"/>
      <c r="Q40" s="656"/>
      <c r="R40" s="657">
        <v>309421</v>
      </c>
      <c r="S40" s="658"/>
      <c r="T40" s="658"/>
      <c r="U40" s="658"/>
      <c r="V40" s="658"/>
      <c r="W40" s="658"/>
      <c r="X40" s="658"/>
      <c r="Y40" s="659"/>
      <c r="Z40" s="695">
        <v>1.2</v>
      </c>
      <c r="AA40" s="695"/>
      <c r="AB40" s="695"/>
      <c r="AC40" s="695"/>
      <c r="AD40" s="696" t="s">
        <v>242</v>
      </c>
      <c r="AE40" s="696"/>
      <c r="AF40" s="696"/>
      <c r="AG40" s="696"/>
      <c r="AH40" s="696"/>
      <c r="AI40" s="696"/>
      <c r="AJ40" s="696"/>
      <c r="AK40" s="696"/>
      <c r="AL40" s="660" t="s">
        <v>242</v>
      </c>
      <c r="AM40" s="661"/>
      <c r="AN40" s="661"/>
      <c r="AO40" s="697"/>
      <c r="AQ40" s="690" t="s">
        <v>351</v>
      </c>
      <c r="AR40" s="691"/>
      <c r="AS40" s="691"/>
      <c r="AT40" s="691"/>
      <c r="AU40" s="691"/>
      <c r="AV40" s="691"/>
      <c r="AW40" s="691"/>
      <c r="AX40" s="691"/>
      <c r="AY40" s="692"/>
      <c r="AZ40" s="657" t="s">
        <v>242</v>
      </c>
      <c r="BA40" s="658"/>
      <c r="BB40" s="658"/>
      <c r="BC40" s="658"/>
      <c r="BD40" s="670"/>
      <c r="BE40" s="670"/>
      <c r="BF40" s="693"/>
      <c r="BG40" s="698" t="s">
        <v>352</v>
      </c>
      <c r="BH40" s="699"/>
      <c r="BI40" s="699"/>
      <c r="BJ40" s="699"/>
      <c r="BK40" s="699"/>
      <c r="BL40" s="223"/>
      <c r="BM40" s="655" t="s">
        <v>353</v>
      </c>
      <c r="BN40" s="655"/>
      <c r="BO40" s="655"/>
      <c r="BP40" s="655"/>
      <c r="BQ40" s="655"/>
      <c r="BR40" s="655"/>
      <c r="BS40" s="655"/>
      <c r="BT40" s="655"/>
      <c r="BU40" s="656"/>
      <c r="BV40" s="657">
        <v>116</v>
      </c>
      <c r="BW40" s="658"/>
      <c r="BX40" s="658"/>
      <c r="BY40" s="658"/>
      <c r="BZ40" s="658"/>
      <c r="CA40" s="658"/>
      <c r="CB40" s="694"/>
      <c r="CD40" s="654" t="s">
        <v>354</v>
      </c>
      <c r="CE40" s="655"/>
      <c r="CF40" s="655"/>
      <c r="CG40" s="655"/>
      <c r="CH40" s="655"/>
      <c r="CI40" s="655"/>
      <c r="CJ40" s="655"/>
      <c r="CK40" s="655"/>
      <c r="CL40" s="655"/>
      <c r="CM40" s="655"/>
      <c r="CN40" s="655"/>
      <c r="CO40" s="655"/>
      <c r="CP40" s="655"/>
      <c r="CQ40" s="656"/>
      <c r="CR40" s="657">
        <v>20000</v>
      </c>
      <c r="CS40" s="658"/>
      <c r="CT40" s="658"/>
      <c r="CU40" s="658"/>
      <c r="CV40" s="658"/>
      <c r="CW40" s="658"/>
      <c r="CX40" s="658"/>
      <c r="CY40" s="659"/>
      <c r="CZ40" s="660">
        <v>0.1</v>
      </c>
      <c r="DA40" s="672"/>
      <c r="DB40" s="672"/>
      <c r="DC40" s="673"/>
      <c r="DD40" s="663" t="s">
        <v>242</v>
      </c>
      <c r="DE40" s="658"/>
      <c r="DF40" s="658"/>
      <c r="DG40" s="658"/>
      <c r="DH40" s="658"/>
      <c r="DI40" s="658"/>
      <c r="DJ40" s="658"/>
      <c r="DK40" s="659"/>
      <c r="DL40" s="663" t="s">
        <v>242</v>
      </c>
      <c r="DM40" s="658"/>
      <c r="DN40" s="658"/>
      <c r="DO40" s="658"/>
      <c r="DP40" s="658"/>
      <c r="DQ40" s="658"/>
      <c r="DR40" s="658"/>
      <c r="DS40" s="658"/>
      <c r="DT40" s="658"/>
      <c r="DU40" s="658"/>
      <c r="DV40" s="659"/>
      <c r="DW40" s="660" t="s">
        <v>242</v>
      </c>
      <c r="DX40" s="672"/>
      <c r="DY40" s="672"/>
      <c r="DZ40" s="672"/>
      <c r="EA40" s="672"/>
      <c r="EB40" s="672"/>
      <c r="EC40" s="684"/>
    </row>
    <row r="41" spans="2:133" ht="11.25" customHeight="1" x14ac:dyDescent="0.2">
      <c r="B41" s="638" t="s">
        <v>355</v>
      </c>
      <c r="C41" s="639"/>
      <c r="D41" s="639"/>
      <c r="E41" s="639"/>
      <c r="F41" s="639"/>
      <c r="G41" s="639"/>
      <c r="H41" s="639"/>
      <c r="I41" s="639"/>
      <c r="J41" s="639"/>
      <c r="K41" s="639"/>
      <c r="L41" s="639"/>
      <c r="M41" s="639"/>
      <c r="N41" s="639"/>
      <c r="O41" s="639"/>
      <c r="P41" s="639"/>
      <c r="Q41" s="640"/>
      <c r="R41" s="641">
        <v>25320761</v>
      </c>
      <c r="S41" s="682"/>
      <c r="T41" s="682"/>
      <c r="U41" s="682"/>
      <c r="V41" s="682"/>
      <c r="W41" s="682"/>
      <c r="X41" s="682"/>
      <c r="Y41" s="685"/>
      <c r="Z41" s="686">
        <v>100</v>
      </c>
      <c r="AA41" s="686"/>
      <c r="AB41" s="686"/>
      <c r="AC41" s="686"/>
      <c r="AD41" s="687">
        <v>13242874</v>
      </c>
      <c r="AE41" s="687"/>
      <c r="AF41" s="687"/>
      <c r="AG41" s="687"/>
      <c r="AH41" s="687"/>
      <c r="AI41" s="687"/>
      <c r="AJ41" s="687"/>
      <c r="AK41" s="687"/>
      <c r="AL41" s="644">
        <v>100</v>
      </c>
      <c r="AM41" s="688"/>
      <c r="AN41" s="688"/>
      <c r="AO41" s="689"/>
      <c r="AQ41" s="690" t="s">
        <v>356</v>
      </c>
      <c r="AR41" s="691"/>
      <c r="AS41" s="691"/>
      <c r="AT41" s="691"/>
      <c r="AU41" s="691"/>
      <c r="AV41" s="691"/>
      <c r="AW41" s="691"/>
      <c r="AX41" s="691"/>
      <c r="AY41" s="692"/>
      <c r="AZ41" s="657">
        <v>535668</v>
      </c>
      <c r="BA41" s="658"/>
      <c r="BB41" s="658"/>
      <c r="BC41" s="658"/>
      <c r="BD41" s="670"/>
      <c r="BE41" s="670"/>
      <c r="BF41" s="693"/>
      <c r="BG41" s="698"/>
      <c r="BH41" s="699"/>
      <c r="BI41" s="699"/>
      <c r="BJ41" s="699"/>
      <c r="BK41" s="699"/>
      <c r="BL41" s="223"/>
      <c r="BM41" s="655" t="s">
        <v>357</v>
      </c>
      <c r="BN41" s="655"/>
      <c r="BO41" s="655"/>
      <c r="BP41" s="655"/>
      <c r="BQ41" s="655"/>
      <c r="BR41" s="655"/>
      <c r="BS41" s="655"/>
      <c r="BT41" s="655"/>
      <c r="BU41" s="656"/>
      <c r="BV41" s="657" t="s">
        <v>242</v>
      </c>
      <c r="BW41" s="658"/>
      <c r="BX41" s="658"/>
      <c r="BY41" s="658"/>
      <c r="BZ41" s="658"/>
      <c r="CA41" s="658"/>
      <c r="CB41" s="694"/>
      <c r="CD41" s="654" t="s">
        <v>358</v>
      </c>
      <c r="CE41" s="655"/>
      <c r="CF41" s="655"/>
      <c r="CG41" s="655"/>
      <c r="CH41" s="655"/>
      <c r="CI41" s="655"/>
      <c r="CJ41" s="655"/>
      <c r="CK41" s="655"/>
      <c r="CL41" s="655"/>
      <c r="CM41" s="655"/>
      <c r="CN41" s="655"/>
      <c r="CO41" s="655"/>
      <c r="CP41" s="655"/>
      <c r="CQ41" s="656"/>
      <c r="CR41" s="657" t="s">
        <v>359</v>
      </c>
      <c r="CS41" s="670"/>
      <c r="CT41" s="670"/>
      <c r="CU41" s="670"/>
      <c r="CV41" s="670"/>
      <c r="CW41" s="670"/>
      <c r="CX41" s="670"/>
      <c r="CY41" s="671"/>
      <c r="CZ41" s="660" t="s">
        <v>359</v>
      </c>
      <c r="DA41" s="672"/>
      <c r="DB41" s="672"/>
      <c r="DC41" s="673"/>
      <c r="DD41" s="663" t="s">
        <v>242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360</v>
      </c>
      <c r="AR42" s="703"/>
      <c r="AS42" s="703"/>
      <c r="AT42" s="703"/>
      <c r="AU42" s="703"/>
      <c r="AV42" s="703"/>
      <c r="AW42" s="703"/>
      <c r="AX42" s="703"/>
      <c r="AY42" s="704"/>
      <c r="AZ42" s="641">
        <v>1631550</v>
      </c>
      <c r="BA42" s="682"/>
      <c r="BB42" s="682"/>
      <c r="BC42" s="682"/>
      <c r="BD42" s="642"/>
      <c r="BE42" s="642"/>
      <c r="BF42" s="705"/>
      <c r="BG42" s="700"/>
      <c r="BH42" s="701"/>
      <c r="BI42" s="701"/>
      <c r="BJ42" s="701"/>
      <c r="BK42" s="701"/>
      <c r="BL42" s="224"/>
      <c r="BM42" s="639" t="s">
        <v>361</v>
      </c>
      <c r="BN42" s="639"/>
      <c r="BO42" s="639"/>
      <c r="BP42" s="639"/>
      <c r="BQ42" s="639"/>
      <c r="BR42" s="639"/>
      <c r="BS42" s="639"/>
      <c r="BT42" s="639"/>
      <c r="BU42" s="640"/>
      <c r="BV42" s="641">
        <v>346</v>
      </c>
      <c r="BW42" s="682"/>
      <c r="BX42" s="682"/>
      <c r="BY42" s="682"/>
      <c r="BZ42" s="682"/>
      <c r="CA42" s="682"/>
      <c r="CB42" s="683"/>
      <c r="CD42" s="654" t="s">
        <v>362</v>
      </c>
      <c r="CE42" s="655"/>
      <c r="CF42" s="655"/>
      <c r="CG42" s="655"/>
      <c r="CH42" s="655"/>
      <c r="CI42" s="655"/>
      <c r="CJ42" s="655"/>
      <c r="CK42" s="655"/>
      <c r="CL42" s="655"/>
      <c r="CM42" s="655"/>
      <c r="CN42" s="655"/>
      <c r="CO42" s="655"/>
      <c r="CP42" s="655"/>
      <c r="CQ42" s="656"/>
      <c r="CR42" s="657">
        <v>1335368</v>
      </c>
      <c r="CS42" s="670"/>
      <c r="CT42" s="670"/>
      <c r="CU42" s="670"/>
      <c r="CV42" s="670"/>
      <c r="CW42" s="670"/>
      <c r="CX42" s="670"/>
      <c r="CY42" s="671"/>
      <c r="CZ42" s="660">
        <v>5.7</v>
      </c>
      <c r="DA42" s="672"/>
      <c r="DB42" s="672"/>
      <c r="DC42" s="673"/>
      <c r="DD42" s="663">
        <v>329311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363</v>
      </c>
      <c r="CD43" s="654" t="s">
        <v>364</v>
      </c>
      <c r="CE43" s="655"/>
      <c r="CF43" s="655"/>
      <c r="CG43" s="655"/>
      <c r="CH43" s="655"/>
      <c r="CI43" s="655"/>
      <c r="CJ43" s="655"/>
      <c r="CK43" s="655"/>
      <c r="CL43" s="655"/>
      <c r="CM43" s="655"/>
      <c r="CN43" s="655"/>
      <c r="CO43" s="655"/>
      <c r="CP43" s="655"/>
      <c r="CQ43" s="656"/>
      <c r="CR43" s="657">
        <v>28656</v>
      </c>
      <c r="CS43" s="670"/>
      <c r="CT43" s="670"/>
      <c r="CU43" s="670"/>
      <c r="CV43" s="670"/>
      <c r="CW43" s="670"/>
      <c r="CX43" s="670"/>
      <c r="CY43" s="671"/>
      <c r="CZ43" s="660">
        <v>0.1</v>
      </c>
      <c r="DA43" s="672"/>
      <c r="DB43" s="672"/>
      <c r="DC43" s="673"/>
      <c r="DD43" s="663">
        <v>28656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312</v>
      </c>
      <c r="CE44" s="677"/>
      <c r="CF44" s="654" t="s">
        <v>366</v>
      </c>
      <c r="CG44" s="655"/>
      <c r="CH44" s="655"/>
      <c r="CI44" s="655"/>
      <c r="CJ44" s="655"/>
      <c r="CK44" s="655"/>
      <c r="CL44" s="655"/>
      <c r="CM44" s="655"/>
      <c r="CN44" s="655"/>
      <c r="CO44" s="655"/>
      <c r="CP44" s="655"/>
      <c r="CQ44" s="656"/>
      <c r="CR44" s="657">
        <v>1335368</v>
      </c>
      <c r="CS44" s="658"/>
      <c r="CT44" s="658"/>
      <c r="CU44" s="658"/>
      <c r="CV44" s="658"/>
      <c r="CW44" s="658"/>
      <c r="CX44" s="658"/>
      <c r="CY44" s="659"/>
      <c r="CZ44" s="660">
        <v>5.7</v>
      </c>
      <c r="DA44" s="661"/>
      <c r="DB44" s="661"/>
      <c r="DC44" s="662"/>
      <c r="DD44" s="663">
        <v>329311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368</v>
      </c>
      <c r="CG45" s="655"/>
      <c r="CH45" s="655"/>
      <c r="CI45" s="655"/>
      <c r="CJ45" s="655"/>
      <c r="CK45" s="655"/>
      <c r="CL45" s="655"/>
      <c r="CM45" s="655"/>
      <c r="CN45" s="655"/>
      <c r="CO45" s="655"/>
      <c r="CP45" s="655"/>
      <c r="CQ45" s="656"/>
      <c r="CR45" s="657">
        <v>415188</v>
      </c>
      <c r="CS45" s="670"/>
      <c r="CT45" s="670"/>
      <c r="CU45" s="670"/>
      <c r="CV45" s="670"/>
      <c r="CW45" s="670"/>
      <c r="CX45" s="670"/>
      <c r="CY45" s="671"/>
      <c r="CZ45" s="660">
        <v>1.8</v>
      </c>
      <c r="DA45" s="672"/>
      <c r="DB45" s="672"/>
      <c r="DC45" s="673"/>
      <c r="DD45" s="663">
        <v>20112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369</v>
      </c>
      <c r="CG46" s="655"/>
      <c r="CH46" s="655"/>
      <c r="CI46" s="655"/>
      <c r="CJ46" s="655"/>
      <c r="CK46" s="655"/>
      <c r="CL46" s="655"/>
      <c r="CM46" s="655"/>
      <c r="CN46" s="655"/>
      <c r="CO46" s="655"/>
      <c r="CP46" s="655"/>
      <c r="CQ46" s="656"/>
      <c r="CR46" s="657">
        <v>849000</v>
      </c>
      <c r="CS46" s="658"/>
      <c r="CT46" s="658"/>
      <c r="CU46" s="658"/>
      <c r="CV46" s="658"/>
      <c r="CW46" s="658"/>
      <c r="CX46" s="658"/>
      <c r="CY46" s="659"/>
      <c r="CZ46" s="660">
        <v>3.6</v>
      </c>
      <c r="DA46" s="661"/>
      <c r="DB46" s="661"/>
      <c r="DC46" s="662"/>
      <c r="DD46" s="663">
        <v>300319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370</v>
      </c>
      <c r="CG47" s="655"/>
      <c r="CH47" s="655"/>
      <c r="CI47" s="655"/>
      <c r="CJ47" s="655"/>
      <c r="CK47" s="655"/>
      <c r="CL47" s="655"/>
      <c r="CM47" s="655"/>
      <c r="CN47" s="655"/>
      <c r="CO47" s="655"/>
      <c r="CP47" s="655"/>
      <c r="CQ47" s="656"/>
      <c r="CR47" s="657" t="s">
        <v>242</v>
      </c>
      <c r="CS47" s="670"/>
      <c r="CT47" s="670"/>
      <c r="CU47" s="670"/>
      <c r="CV47" s="670"/>
      <c r="CW47" s="670"/>
      <c r="CX47" s="670"/>
      <c r="CY47" s="671"/>
      <c r="CZ47" s="660" t="s">
        <v>359</v>
      </c>
      <c r="DA47" s="672"/>
      <c r="DB47" s="672"/>
      <c r="DC47" s="673"/>
      <c r="DD47" s="663" t="s">
        <v>242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371</v>
      </c>
      <c r="CG48" s="655"/>
      <c r="CH48" s="655"/>
      <c r="CI48" s="655"/>
      <c r="CJ48" s="655"/>
      <c r="CK48" s="655"/>
      <c r="CL48" s="655"/>
      <c r="CM48" s="655"/>
      <c r="CN48" s="655"/>
      <c r="CO48" s="655"/>
      <c r="CP48" s="655"/>
      <c r="CQ48" s="656"/>
      <c r="CR48" s="657" t="s">
        <v>359</v>
      </c>
      <c r="CS48" s="658"/>
      <c r="CT48" s="658"/>
      <c r="CU48" s="658"/>
      <c r="CV48" s="658"/>
      <c r="CW48" s="658"/>
      <c r="CX48" s="658"/>
      <c r="CY48" s="659"/>
      <c r="CZ48" s="660" t="s">
        <v>359</v>
      </c>
      <c r="DA48" s="661"/>
      <c r="DB48" s="661"/>
      <c r="DC48" s="662"/>
      <c r="DD48" s="663" t="s">
        <v>359</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372</v>
      </c>
      <c r="CE49" s="639"/>
      <c r="CF49" s="639"/>
      <c r="CG49" s="639"/>
      <c r="CH49" s="639"/>
      <c r="CI49" s="639"/>
      <c r="CJ49" s="639"/>
      <c r="CK49" s="639"/>
      <c r="CL49" s="639"/>
      <c r="CM49" s="639"/>
      <c r="CN49" s="639"/>
      <c r="CO49" s="639"/>
      <c r="CP49" s="639"/>
      <c r="CQ49" s="640"/>
      <c r="CR49" s="641">
        <v>23325345</v>
      </c>
      <c r="CS49" s="642"/>
      <c r="CT49" s="642"/>
      <c r="CU49" s="642"/>
      <c r="CV49" s="642"/>
      <c r="CW49" s="642"/>
      <c r="CX49" s="642"/>
      <c r="CY49" s="643"/>
      <c r="CZ49" s="644">
        <v>100</v>
      </c>
      <c r="DA49" s="645"/>
      <c r="DB49" s="645"/>
      <c r="DC49" s="646"/>
      <c r="DD49" s="647">
        <v>16200934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6smPvct8JMI/b3j/eslUXt4b5x8OtnhXpE/IvZYd7DyGLDaizZ/p8C+C+9rXOFy6gC6vGpuSpWHGKK6kUuoxJA==" saltValue="aSEf7KPFljybuc8bT0YC3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373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374</v>
      </c>
      <c r="DK2" s="1128"/>
      <c r="DL2" s="1128"/>
      <c r="DM2" s="1128"/>
      <c r="DN2" s="1128"/>
      <c r="DO2" s="1129"/>
      <c r="DP2" s="228"/>
      <c r="DQ2" s="1127" t="s">
        <v>375</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378</v>
      </c>
      <c r="B5" s="1032"/>
      <c r="C5" s="1032"/>
      <c r="D5" s="1032"/>
      <c r="E5" s="1032"/>
      <c r="F5" s="1032"/>
      <c r="G5" s="1032"/>
      <c r="H5" s="1032"/>
      <c r="I5" s="1032"/>
      <c r="J5" s="1032"/>
      <c r="K5" s="1032"/>
      <c r="L5" s="1032"/>
      <c r="M5" s="1032"/>
      <c r="N5" s="1032"/>
      <c r="O5" s="1032"/>
      <c r="P5" s="1033"/>
      <c r="Q5" s="1037" t="s">
        <v>379</v>
      </c>
      <c r="R5" s="1038"/>
      <c r="S5" s="1038"/>
      <c r="T5" s="1038"/>
      <c r="U5" s="1039"/>
      <c r="V5" s="1037" t="s">
        <v>380</v>
      </c>
      <c r="W5" s="1038"/>
      <c r="X5" s="1038"/>
      <c r="Y5" s="1038"/>
      <c r="Z5" s="1039"/>
      <c r="AA5" s="1037" t="s">
        <v>381</v>
      </c>
      <c r="AB5" s="1038"/>
      <c r="AC5" s="1038"/>
      <c r="AD5" s="1038"/>
      <c r="AE5" s="1038"/>
      <c r="AF5" s="1130" t="s">
        <v>382</v>
      </c>
      <c r="AG5" s="1038"/>
      <c r="AH5" s="1038"/>
      <c r="AI5" s="1038"/>
      <c r="AJ5" s="1051"/>
      <c r="AK5" s="1038" t="s">
        <v>383</v>
      </c>
      <c r="AL5" s="1038"/>
      <c r="AM5" s="1038"/>
      <c r="AN5" s="1038"/>
      <c r="AO5" s="1039"/>
      <c r="AP5" s="1037" t="s">
        <v>384</v>
      </c>
      <c r="AQ5" s="1038"/>
      <c r="AR5" s="1038"/>
      <c r="AS5" s="1038"/>
      <c r="AT5" s="1039"/>
      <c r="AU5" s="1037" t="s">
        <v>385</v>
      </c>
      <c r="AV5" s="1038"/>
      <c r="AW5" s="1038"/>
      <c r="AX5" s="1038"/>
      <c r="AY5" s="1051"/>
      <c r="AZ5" s="232"/>
      <c r="BA5" s="232"/>
      <c r="BB5" s="232"/>
      <c r="BC5" s="232"/>
      <c r="BD5" s="232"/>
      <c r="BE5" s="233"/>
      <c r="BF5" s="233"/>
      <c r="BG5" s="233"/>
      <c r="BH5" s="233"/>
      <c r="BI5" s="233"/>
      <c r="BJ5" s="233"/>
      <c r="BK5" s="233"/>
      <c r="BL5" s="233"/>
      <c r="BM5" s="233"/>
      <c r="BN5" s="233"/>
      <c r="BO5" s="233"/>
      <c r="BP5" s="233"/>
      <c r="BQ5" s="1031" t="s">
        <v>386</v>
      </c>
      <c r="BR5" s="1032"/>
      <c r="BS5" s="1032"/>
      <c r="BT5" s="1032"/>
      <c r="BU5" s="1032"/>
      <c r="BV5" s="1032"/>
      <c r="BW5" s="1032"/>
      <c r="BX5" s="1032"/>
      <c r="BY5" s="1032"/>
      <c r="BZ5" s="1032"/>
      <c r="CA5" s="1032"/>
      <c r="CB5" s="1032"/>
      <c r="CC5" s="1032"/>
      <c r="CD5" s="1032"/>
      <c r="CE5" s="1032"/>
      <c r="CF5" s="1032"/>
      <c r="CG5" s="1033"/>
      <c r="CH5" s="1037" t="s">
        <v>387</v>
      </c>
      <c r="CI5" s="1038"/>
      <c r="CJ5" s="1038"/>
      <c r="CK5" s="1038"/>
      <c r="CL5" s="1039"/>
      <c r="CM5" s="1037" t="s">
        <v>388</v>
      </c>
      <c r="CN5" s="1038"/>
      <c r="CO5" s="1038"/>
      <c r="CP5" s="1038"/>
      <c r="CQ5" s="1039"/>
      <c r="CR5" s="1037" t="s">
        <v>389</v>
      </c>
      <c r="CS5" s="1038"/>
      <c r="CT5" s="1038"/>
      <c r="CU5" s="1038"/>
      <c r="CV5" s="1039"/>
      <c r="CW5" s="1037" t="s">
        <v>390</v>
      </c>
      <c r="CX5" s="1038"/>
      <c r="CY5" s="1038"/>
      <c r="CZ5" s="1038"/>
      <c r="DA5" s="1039"/>
      <c r="DB5" s="1037" t="s">
        <v>391</v>
      </c>
      <c r="DC5" s="1038"/>
      <c r="DD5" s="1038"/>
      <c r="DE5" s="1038"/>
      <c r="DF5" s="1039"/>
      <c r="DG5" s="1120" t="s">
        <v>392</v>
      </c>
      <c r="DH5" s="1121"/>
      <c r="DI5" s="1121"/>
      <c r="DJ5" s="1121"/>
      <c r="DK5" s="1122"/>
      <c r="DL5" s="1120" t="s">
        <v>393</v>
      </c>
      <c r="DM5" s="1121"/>
      <c r="DN5" s="1121"/>
      <c r="DO5" s="1121"/>
      <c r="DP5" s="1122"/>
      <c r="DQ5" s="1037" t="s">
        <v>394</v>
      </c>
      <c r="DR5" s="1038"/>
      <c r="DS5" s="1038"/>
      <c r="DT5" s="1038"/>
      <c r="DU5" s="1039"/>
      <c r="DV5" s="1037" t="s">
        <v>385</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395</v>
      </c>
      <c r="C7" s="1084"/>
      <c r="D7" s="1084"/>
      <c r="E7" s="1084"/>
      <c r="F7" s="1084"/>
      <c r="G7" s="1084"/>
      <c r="H7" s="1084"/>
      <c r="I7" s="1084"/>
      <c r="J7" s="1084"/>
      <c r="K7" s="1084"/>
      <c r="L7" s="1084"/>
      <c r="M7" s="1084"/>
      <c r="N7" s="1084"/>
      <c r="O7" s="1084"/>
      <c r="P7" s="1085"/>
      <c r="Q7" s="1138">
        <v>25368</v>
      </c>
      <c r="R7" s="1139"/>
      <c r="S7" s="1139"/>
      <c r="T7" s="1139"/>
      <c r="U7" s="1139"/>
      <c r="V7" s="1139">
        <v>23373</v>
      </c>
      <c r="W7" s="1139"/>
      <c r="X7" s="1139"/>
      <c r="Y7" s="1139"/>
      <c r="Z7" s="1139"/>
      <c r="AA7" s="1139">
        <v>1995</v>
      </c>
      <c r="AB7" s="1139"/>
      <c r="AC7" s="1139"/>
      <c r="AD7" s="1139"/>
      <c r="AE7" s="1140"/>
      <c r="AF7" s="1141">
        <v>1983</v>
      </c>
      <c r="AG7" s="1142"/>
      <c r="AH7" s="1142"/>
      <c r="AI7" s="1142"/>
      <c r="AJ7" s="1143"/>
      <c r="AK7" s="1144">
        <v>857</v>
      </c>
      <c r="AL7" s="1145"/>
      <c r="AM7" s="1145"/>
      <c r="AN7" s="1145"/>
      <c r="AO7" s="1145"/>
      <c r="AP7" s="1145">
        <v>16422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576</v>
      </c>
      <c r="BT7" s="1136"/>
      <c r="BU7" s="1136"/>
      <c r="BV7" s="1136"/>
      <c r="BW7" s="1136"/>
      <c r="BX7" s="1136"/>
      <c r="BY7" s="1136"/>
      <c r="BZ7" s="1136"/>
      <c r="CA7" s="1136"/>
      <c r="CB7" s="1136"/>
      <c r="CC7" s="1136"/>
      <c r="CD7" s="1136"/>
      <c r="CE7" s="1136"/>
      <c r="CF7" s="1136"/>
      <c r="CG7" s="1148"/>
      <c r="CH7" s="1132">
        <v>-3</v>
      </c>
      <c r="CI7" s="1133"/>
      <c r="CJ7" s="1133"/>
      <c r="CK7" s="1133"/>
      <c r="CL7" s="1134"/>
      <c r="CM7" s="1132">
        <v>68</v>
      </c>
      <c r="CN7" s="1133"/>
      <c r="CO7" s="1133"/>
      <c r="CP7" s="1133"/>
      <c r="CQ7" s="1134"/>
      <c r="CR7" s="1132">
        <v>5</v>
      </c>
      <c r="CS7" s="1133"/>
      <c r="CT7" s="1133"/>
      <c r="CU7" s="1133"/>
      <c r="CV7" s="1134"/>
      <c r="CW7" s="1132" t="s">
        <v>586</v>
      </c>
      <c r="CX7" s="1133"/>
      <c r="CY7" s="1133"/>
      <c r="CZ7" s="1133"/>
      <c r="DA7" s="1134"/>
      <c r="DB7" s="1132" t="s">
        <v>586</v>
      </c>
      <c r="DC7" s="1133"/>
      <c r="DD7" s="1133"/>
      <c r="DE7" s="1133"/>
      <c r="DF7" s="1134"/>
      <c r="DG7" s="1132" t="s">
        <v>586</v>
      </c>
      <c r="DH7" s="1133"/>
      <c r="DI7" s="1133"/>
      <c r="DJ7" s="1133"/>
      <c r="DK7" s="1134"/>
      <c r="DL7" s="1132" t="s">
        <v>586</v>
      </c>
      <c r="DM7" s="1133"/>
      <c r="DN7" s="1133"/>
      <c r="DO7" s="1133"/>
      <c r="DP7" s="1134"/>
      <c r="DQ7" s="1132" t="s">
        <v>586</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577</v>
      </c>
      <c r="BT8" s="1029"/>
      <c r="BU8" s="1029"/>
      <c r="BV8" s="1029"/>
      <c r="BW8" s="1029"/>
      <c r="BX8" s="1029"/>
      <c r="BY8" s="1029"/>
      <c r="BZ8" s="1029"/>
      <c r="CA8" s="1029"/>
      <c r="CB8" s="1029"/>
      <c r="CC8" s="1029"/>
      <c r="CD8" s="1029"/>
      <c r="CE8" s="1029"/>
      <c r="CF8" s="1029"/>
      <c r="CG8" s="1050"/>
      <c r="CH8" s="1025">
        <v>0</v>
      </c>
      <c r="CI8" s="1026"/>
      <c r="CJ8" s="1026"/>
      <c r="CK8" s="1026"/>
      <c r="CL8" s="1027"/>
      <c r="CM8" s="1025">
        <v>9</v>
      </c>
      <c r="CN8" s="1026"/>
      <c r="CO8" s="1026"/>
      <c r="CP8" s="1026"/>
      <c r="CQ8" s="1027"/>
      <c r="CR8" s="1025">
        <v>5</v>
      </c>
      <c r="CS8" s="1026"/>
      <c r="CT8" s="1026"/>
      <c r="CU8" s="1026"/>
      <c r="CV8" s="1027"/>
      <c r="CW8" s="1025">
        <v>2</v>
      </c>
      <c r="CX8" s="1026"/>
      <c r="CY8" s="1026"/>
      <c r="CZ8" s="1026"/>
      <c r="DA8" s="1027"/>
      <c r="DB8" s="1025" t="s">
        <v>586</v>
      </c>
      <c r="DC8" s="1026"/>
      <c r="DD8" s="1026"/>
      <c r="DE8" s="1026"/>
      <c r="DF8" s="1027"/>
      <c r="DG8" s="1025">
        <v>640</v>
      </c>
      <c r="DH8" s="1026"/>
      <c r="DI8" s="1026"/>
      <c r="DJ8" s="1026"/>
      <c r="DK8" s="1027"/>
      <c r="DL8" s="1025" t="s">
        <v>586</v>
      </c>
      <c r="DM8" s="1026"/>
      <c r="DN8" s="1026"/>
      <c r="DO8" s="1026"/>
      <c r="DP8" s="1027"/>
      <c r="DQ8" s="1025" t="s">
        <v>586</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578</v>
      </c>
      <c r="BT9" s="1029"/>
      <c r="BU9" s="1029"/>
      <c r="BV9" s="1029"/>
      <c r="BW9" s="1029"/>
      <c r="BX9" s="1029"/>
      <c r="BY9" s="1029"/>
      <c r="BZ9" s="1029"/>
      <c r="CA9" s="1029"/>
      <c r="CB9" s="1029"/>
      <c r="CC9" s="1029"/>
      <c r="CD9" s="1029"/>
      <c r="CE9" s="1029"/>
      <c r="CF9" s="1029"/>
      <c r="CG9" s="1050"/>
      <c r="CH9" s="1025">
        <v>-44</v>
      </c>
      <c r="CI9" s="1026"/>
      <c r="CJ9" s="1026"/>
      <c r="CK9" s="1026"/>
      <c r="CL9" s="1027"/>
      <c r="CM9" s="1025">
        <v>202</v>
      </c>
      <c r="CN9" s="1026"/>
      <c r="CO9" s="1026"/>
      <c r="CP9" s="1026"/>
      <c r="CQ9" s="1027"/>
      <c r="CR9" s="1025">
        <v>3</v>
      </c>
      <c r="CS9" s="1026"/>
      <c r="CT9" s="1026"/>
      <c r="CU9" s="1026"/>
      <c r="CV9" s="1027"/>
      <c r="CW9" s="1025">
        <v>11</v>
      </c>
      <c r="CX9" s="1026"/>
      <c r="CY9" s="1026"/>
      <c r="CZ9" s="1026"/>
      <c r="DA9" s="1027"/>
      <c r="DB9" s="1025" t="s">
        <v>586</v>
      </c>
      <c r="DC9" s="1026"/>
      <c r="DD9" s="1026"/>
      <c r="DE9" s="1026"/>
      <c r="DF9" s="1027"/>
      <c r="DG9" s="1025" t="s">
        <v>586</v>
      </c>
      <c r="DH9" s="1026"/>
      <c r="DI9" s="1026"/>
      <c r="DJ9" s="1026"/>
      <c r="DK9" s="1027"/>
      <c r="DL9" s="1025" t="s">
        <v>586</v>
      </c>
      <c r="DM9" s="1026"/>
      <c r="DN9" s="1026"/>
      <c r="DO9" s="1026"/>
      <c r="DP9" s="1027"/>
      <c r="DQ9" s="1025" t="s">
        <v>586</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579</v>
      </c>
      <c r="BT10" s="1029"/>
      <c r="BU10" s="1029"/>
      <c r="BV10" s="1029"/>
      <c r="BW10" s="1029"/>
      <c r="BX10" s="1029"/>
      <c r="BY10" s="1029"/>
      <c r="BZ10" s="1029"/>
      <c r="CA10" s="1029"/>
      <c r="CB10" s="1029"/>
      <c r="CC10" s="1029"/>
      <c r="CD10" s="1029"/>
      <c r="CE10" s="1029"/>
      <c r="CF10" s="1029"/>
      <c r="CG10" s="1050"/>
      <c r="CH10" s="1025">
        <v>-18</v>
      </c>
      <c r="CI10" s="1026"/>
      <c r="CJ10" s="1026"/>
      <c r="CK10" s="1026"/>
      <c r="CL10" s="1027"/>
      <c r="CM10" s="1025">
        <v>815</v>
      </c>
      <c r="CN10" s="1026"/>
      <c r="CO10" s="1026"/>
      <c r="CP10" s="1026"/>
      <c r="CQ10" s="1027"/>
      <c r="CR10" s="1025">
        <v>1</v>
      </c>
      <c r="CS10" s="1026"/>
      <c r="CT10" s="1026"/>
      <c r="CU10" s="1026"/>
      <c r="CV10" s="1027"/>
      <c r="CW10" s="1025">
        <v>0</v>
      </c>
      <c r="CX10" s="1026"/>
      <c r="CY10" s="1026"/>
      <c r="CZ10" s="1026"/>
      <c r="DA10" s="1027"/>
      <c r="DB10" s="1025" t="s">
        <v>587</v>
      </c>
      <c r="DC10" s="1026"/>
      <c r="DD10" s="1026"/>
      <c r="DE10" s="1026"/>
      <c r="DF10" s="1027"/>
      <c r="DG10" s="1025" t="s">
        <v>586</v>
      </c>
      <c r="DH10" s="1026"/>
      <c r="DI10" s="1026"/>
      <c r="DJ10" s="1026"/>
      <c r="DK10" s="1027"/>
      <c r="DL10" s="1025" t="s">
        <v>586</v>
      </c>
      <c r="DM10" s="1026"/>
      <c r="DN10" s="1026"/>
      <c r="DO10" s="1026"/>
      <c r="DP10" s="1027"/>
      <c r="DQ10" s="1025" t="s">
        <v>586</v>
      </c>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580</v>
      </c>
      <c r="BT11" s="1029"/>
      <c r="BU11" s="1029"/>
      <c r="BV11" s="1029"/>
      <c r="BW11" s="1029"/>
      <c r="BX11" s="1029"/>
      <c r="BY11" s="1029"/>
      <c r="BZ11" s="1029"/>
      <c r="CA11" s="1029"/>
      <c r="CB11" s="1029"/>
      <c r="CC11" s="1029"/>
      <c r="CD11" s="1029"/>
      <c r="CE11" s="1029"/>
      <c r="CF11" s="1029"/>
      <c r="CG11" s="1050"/>
      <c r="CH11" s="1025">
        <v>0</v>
      </c>
      <c r="CI11" s="1026"/>
      <c r="CJ11" s="1026"/>
      <c r="CK11" s="1026"/>
      <c r="CL11" s="1027"/>
      <c r="CM11" s="1025">
        <v>1866</v>
      </c>
      <c r="CN11" s="1026"/>
      <c r="CO11" s="1026"/>
      <c r="CP11" s="1026"/>
      <c r="CQ11" s="1027"/>
      <c r="CR11" s="1025">
        <v>16</v>
      </c>
      <c r="CS11" s="1026"/>
      <c r="CT11" s="1026"/>
      <c r="CU11" s="1026"/>
      <c r="CV11" s="1027"/>
      <c r="CW11" s="1025">
        <v>5</v>
      </c>
      <c r="CX11" s="1026"/>
      <c r="CY11" s="1026"/>
      <c r="CZ11" s="1026"/>
      <c r="DA11" s="1027"/>
      <c r="DB11" s="1025" t="s">
        <v>586</v>
      </c>
      <c r="DC11" s="1026"/>
      <c r="DD11" s="1026"/>
      <c r="DE11" s="1026"/>
      <c r="DF11" s="1027"/>
      <c r="DG11" s="1025" t="s">
        <v>586</v>
      </c>
      <c r="DH11" s="1026"/>
      <c r="DI11" s="1026"/>
      <c r="DJ11" s="1026"/>
      <c r="DK11" s="1027"/>
      <c r="DL11" s="1025" t="s">
        <v>586</v>
      </c>
      <c r="DM11" s="1026"/>
      <c r="DN11" s="1026"/>
      <c r="DO11" s="1026"/>
      <c r="DP11" s="1027"/>
      <c r="DQ11" s="1025" t="s">
        <v>586</v>
      </c>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397</v>
      </c>
      <c r="B23" s="973" t="s">
        <v>398</v>
      </c>
      <c r="C23" s="974"/>
      <c r="D23" s="974"/>
      <c r="E23" s="974"/>
      <c r="F23" s="974"/>
      <c r="G23" s="974"/>
      <c r="H23" s="974"/>
      <c r="I23" s="974"/>
      <c r="J23" s="974"/>
      <c r="K23" s="974"/>
      <c r="L23" s="974"/>
      <c r="M23" s="974"/>
      <c r="N23" s="974"/>
      <c r="O23" s="974"/>
      <c r="P23" s="984"/>
      <c r="Q23" s="1103">
        <v>25368</v>
      </c>
      <c r="R23" s="1097"/>
      <c r="S23" s="1097"/>
      <c r="T23" s="1097"/>
      <c r="U23" s="1097"/>
      <c r="V23" s="1097">
        <v>23373</v>
      </c>
      <c r="W23" s="1097"/>
      <c r="X23" s="1097"/>
      <c r="Y23" s="1097"/>
      <c r="Z23" s="1097"/>
      <c r="AA23" s="1097">
        <v>1995</v>
      </c>
      <c r="AB23" s="1097"/>
      <c r="AC23" s="1097"/>
      <c r="AD23" s="1097"/>
      <c r="AE23" s="1104"/>
      <c r="AF23" s="1105">
        <v>1983</v>
      </c>
      <c r="AG23" s="1097"/>
      <c r="AH23" s="1097"/>
      <c r="AI23" s="1097"/>
      <c r="AJ23" s="1106"/>
      <c r="AK23" s="1107"/>
      <c r="AL23" s="1108"/>
      <c r="AM23" s="1108"/>
      <c r="AN23" s="1108"/>
      <c r="AO23" s="1108"/>
      <c r="AP23" s="1097">
        <v>16422</v>
      </c>
      <c r="AQ23" s="1097"/>
      <c r="AR23" s="1097"/>
      <c r="AS23" s="1097"/>
      <c r="AT23" s="1097"/>
      <c r="AU23" s="1098"/>
      <c r="AV23" s="1098"/>
      <c r="AW23" s="1098"/>
      <c r="AX23" s="1098"/>
      <c r="AY23" s="1099"/>
      <c r="AZ23" s="1100" t="s">
        <v>399</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400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401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378</v>
      </c>
      <c r="B26" s="1032"/>
      <c r="C26" s="1032"/>
      <c r="D26" s="1032"/>
      <c r="E26" s="1032"/>
      <c r="F26" s="1032"/>
      <c r="G26" s="1032"/>
      <c r="H26" s="1032"/>
      <c r="I26" s="1032"/>
      <c r="J26" s="1032"/>
      <c r="K26" s="1032"/>
      <c r="L26" s="1032"/>
      <c r="M26" s="1032"/>
      <c r="N26" s="1032"/>
      <c r="O26" s="1032"/>
      <c r="P26" s="1033"/>
      <c r="Q26" s="1037" t="s">
        <v>402</v>
      </c>
      <c r="R26" s="1038"/>
      <c r="S26" s="1038"/>
      <c r="T26" s="1038"/>
      <c r="U26" s="1039"/>
      <c r="V26" s="1037" t="s">
        <v>403</v>
      </c>
      <c r="W26" s="1038"/>
      <c r="X26" s="1038"/>
      <c r="Y26" s="1038"/>
      <c r="Z26" s="1039"/>
      <c r="AA26" s="1037" t="s">
        <v>404</v>
      </c>
      <c r="AB26" s="1038"/>
      <c r="AC26" s="1038"/>
      <c r="AD26" s="1038"/>
      <c r="AE26" s="1038"/>
      <c r="AF26" s="1091" t="s">
        <v>405</v>
      </c>
      <c r="AG26" s="1044"/>
      <c r="AH26" s="1044"/>
      <c r="AI26" s="1044"/>
      <c r="AJ26" s="1092"/>
      <c r="AK26" s="1038" t="s">
        <v>406</v>
      </c>
      <c r="AL26" s="1038"/>
      <c r="AM26" s="1038"/>
      <c r="AN26" s="1038"/>
      <c r="AO26" s="1039"/>
      <c r="AP26" s="1037" t="s">
        <v>407</v>
      </c>
      <c r="AQ26" s="1038"/>
      <c r="AR26" s="1038"/>
      <c r="AS26" s="1038"/>
      <c r="AT26" s="1039"/>
      <c r="AU26" s="1037" t="s">
        <v>408</v>
      </c>
      <c r="AV26" s="1038"/>
      <c r="AW26" s="1038"/>
      <c r="AX26" s="1038"/>
      <c r="AY26" s="1039"/>
      <c r="AZ26" s="1037" t="s">
        <v>409</v>
      </c>
      <c r="BA26" s="1038"/>
      <c r="BB26" s="1038"/>
      <c r="BC26" s="1038"/>
      <c r="BD26" s="1039"/>
      <c r="BE26" s="1037" t="s">
        <v>385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410</v>
      </c>
      <c r="C28" s="1084"/>
      <c r="D28" s="1084"/>
      <c r="E28" s="1084"/>
      <c r="F28" s="1084"/>
      <c r="G28" s="1084"/>
      <c r="H28" s="1084"/>
      <c r="I28" s="1084"/>
      <c r="J28" s="1084"/>
      <c r="K28" s="1084"/>
      <c r="L28" s="1084"/>
      <c r="M28" s="1084"/>
      <c r="N28" s="1084"/>
      <c r="O28" s="1084"/>
      <c r="P28" s="1085"/>
      <c r="Q28" s="1086">
        <v>6135</v>
      </c>
      <c r="R28" s="1087"/>
      <c r="S28" s="1087"/>
      <c r="T28" s="1087"/>
      <c r="U28" s="1087"/>
      <c r="V28" s="1087">
        <v>5985</v>
      </c>
      <c r="W28" s="1087"/>
      <c r="X28" s="1087"/>
      <c r="Y28" s="1087"/>
      <c r="Z28" s="1087"/>
      <c r="AA28" s="1087">
        <v>149</v>
      </c>
      <c r="AB28" s="1087"/>
      <c r="AC28" s="1087"/>
      <c r="AD28" s="1087"/>
      <c r="AE28" s="1088"/>
      <c r="AF28" s="1089">
        <v>149</v>
      </c>
      <c r="AG28" s="1087"/>
      <c r="AH28" s="1087"/>
      <c r="AI28" s="1087"/>
      <c r="AJ28" s="1090"/>
      <c r="AK28" s="1078">
        <v>534</v>
      </c>
      <c r="AL28" s="1079"/>
      <c r="AM28" s="1079"/>
      <c r="AN28" s="1079"/>
      <c r="AO28" s="1079"/>
      <c r="AP28" s="1079" t="s">
        <v>572</v>
      </c>
      <c r="AQ28" s="1079"/>
      <c r="AR28" s="1079"/>
      <c r="AS28" s="1079"/>
      <c r="AT28" s="1079"/>
      <c r="AU28" s="1079" t="s">
        <v>572</v>
      </c>
      <c r="AV28" s="1079"/>
      <c r="AW28" s="1079"/>
      <c r="AX28" s="1079"/>
      <c r="AY28" s="1079"/>
      <c r="AZ28" s="1080" t="s">
        <v>586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411</v>
      </c>
      <c r="C29" s="1067"/>
      <c r="D29" s="1067"/>
      <c r="E29" s="1067"/>
      <c r="F29" s="1067"/>
      <c r="G29" s="1067"/>
      <c r="H29" s="1067"/>
      <c r="I29" s="1067"/>
      <c r="J29" s="1067"/>
      <c r="K29" s="1067"/>
      <c r="L29" s="1067"/>
      <c r="M29" s="1067"/>
      <c r="N29" s="1067"/>
      <c r="O29" s="1067"/>
      <c r="P29" s="1068"/>
      <c r="Q29" s="1074">
        <v>6576</v>
      </c>
      <c r="R29" s="1075"/>
      <c r="S29" s="1075"/>
      <c r="T29" s="1075"/>
      <c r="U29" s="1075"/>
      <c r="V29" s="1075">
        <v>6267</v>
      </c>
      <c r="W29" s="1075"/>
      <c r="X29" s="1075"/>
      <c r="Y29" s="1075"/>
      <c r="Z29" s="1075"/>
      <c r="AA29" s="1075">
        <v>309</v>
      </c>
      <c r="AB29" s="1075"/>
      <c r="AC29" s="1075"/>
      <c r="AD29" s="1075"/>
      <c r="AE29" s="1076"/>
      <c r="AF29" s="1071">
        <v>309</v>
      </c>
      <c r="AG29" s="1072"/>
      <c r="AH29" s="1072"/>
      <c r="AI29" s="1072"/>
      <c r="AJ29" s="1073"/>
      <c r="AK29" s="1016">
        <v>847</v>
      </c>
      <c r="AL29" s="1007"/>
      <c r="AM29" s="1007"/>
      <c r="AN29" s="1007"/>
      <c r="AO29" s="1007"/>
      <c r="AP29" s="1007" t="s">
        <v>573</v>
      </c>
      <c r="AQ29" s="1007"/>
      <c r="AR29" s="1007"/>
      <c r="AS29" s="1007"/>
      <c r="AT29" s="1007"/>
      <c r="AU29" s="1007" t="s">
        <v>572</v>
      </c>
      <c r="AV29" s="1007"/>
      <c r="AW29" s="1007"/>
      <c r="AX29" s="1007"/>
      <c r="AY29" s="1007"/>
      <c r="AZ29" s="1077" t="s">
        <v>586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412</v>
      </c>
      <c r="C30" s="1067"/>
      <c r="D30" s="1067"/>
      <c r="E30" s="1067"/>
      <c r="F30" s="1067"/>
      <c r="G30" s="1067"/>
      <c r="H30" s="1067"/>
      <c r="I30" s="1067"/>
      <c r="J30" s="1067"/>
      <c r="K30" s="1067"/>
      <c r="L30" s="1067"/>
      <c r="M30" s="1067"/>
      <c r="N30" s="1067"/>
      <c r="O30" s="1067"/>
      <c r="P30" s="1068"/>
      <c r="Q30" s="1074">
        <v>1373</v>
      </c>
      <c r="R30" s="1075"/>
      <c r="S30" s="1075"/>
      <c r="T30" s="1075"/>
      <c r="U30" s="1075"/>
      <c r="V30" s="1075">
        <v>1330</v>
      </c>
      <c r="W30" s="1075"/>
      <c r="X30" s="1075"/>
      <c r="Y30" s="1075"/>
      <c r="Z30" s="1075"/>
      <c r="AA30" s="1075">
        <v>43</v>
      </c>
      <c r="AB30" s="1075"/>
      <c r="AC30" s="1075"/>
      <c r="AD30" s="1075"/>
      <c r="AE30" s="1076"/>
      <c r="AF30" s="1071">
        <v>43</v>
      </c>
      <c r="AG30" s="1072"/>
      <c r="AH30" s="1072"/>
      <c r="AI30" s="1072"/>
      <c r="AJ30" s="1073"/>
      <c r="AK30" s="1016">
        <v>166</v>
      </c>
      <c r="AL30" s="1007"/>
      <c r="AM30" s="1007"/>
      <c r="AN30" s="1007"/>
      <c r="AO30" s="1007"/>
      <c r="AP30" s="1007" t="s">
        <v>573</v>
      </c>
      <c r="AQ30" s="1007"/>
      <c r="AR30" s="1007"/>
      <c r="AS30" s="1007"/>
      <c r="AT30" s="1007"/>
      <c r="AU30" s="1007" t="s">
        <v>572</v>
      </c>
      <c r="AV30" s="1007"/>
      <c r="AW30" s="1007"/>
      <c r="AX30" s="1007"/>
      <c r="AY30" s="1007"/>
      <c r="AZ30" s="1077" t="s">
        <v>586</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413</v>
      </c>
      <c r="C31" s="1067"/>
      <c r="D31" s="1067"/>
      <c r="E31" s="1067"/>
      <c r="F31" s="1067"/>
      <c r="G31" s="1067"/>
      <c r="H31" s="1067"/>
      <c r="I31" s="1067"/>
      <c r="J31" s="1067"/>
      <c r="K31" s="1067"/>
      <c r="L31" s="1067"/>
      <c r="M31" s="1067"/>
      <c r="N31" s="1067"/>
      <c r="O31" s="1067"/>
      <c r="P31" s="1068"/>
      <c r="Q31" s="1074">
        <v>1763</v>
      </c>
      <c r="R31" s="1075"/>
      <c r="S31" s="1075"/>
      <c r="T31" s="1075"/>
      <c r="U31" s="1075"/>
      <c r="V31" s="1075">
        <v>1806</v>
      </c>
      <c r="W31" s="1075"/>
      <c r="X31" s="1075"/>
      <c r="Y31" s="1075"/>
      <c r="Z31" s="1075"/>
      <c r="AA31" s="1075">
        <v>-43</v>
      </c>
      <c r="AB31" s="1075"/>
      <c r="AC31" s="1075"/>
      <c r="AD31" s="1075"/>
      <c r="AE31" s="1076"/>
      <c r="AF31" s="1071">
        <v>424</v>
      </c>
      <c r="AG31" s="1072"/>
      <c r="AH31" s="1072"/>
      <c r="AI31" s="1072"/>
      <c r="AJ31" s="1073"/>
      <c r="AK31" s="1016">
        <v>573</v>
      </c>
      <c r="AL31" s="1007"/>
      <c r="AM31" s="1007"/>
      <c r="AN31" s="1007"/>
      <c r="AO31" s="1007"/>
      <c r="AP31" s="1007">
        <v>3411</v>
      </c>
      <c r="AQ31" s="1007"/>
      <c r="AR31" s="1007"/>
      <c r="AS31" s="1007"/>
      <c r="AT31" s="1007"/>
      <c r="AU31" s="1007">
        <v>1835</v>
      </c>
      <c r="AV31" s="1007"/>
      <c r="AW31" s="1007"/>
      <c r="AX31" s="1007"/>
      <c r="AY31" s="1007"/>
      <c r="AZ31" s="1077" t="s">
        <v>586</v>
      </c>
      <c r="BA31" s="1077"/>
      <c r="BB31" s="1077"/>
      <c r="BC31" s="1077"/>
      <c r="BD31" s="1077"/>
      <c r="BE31" s="1008" t="s">
        <v>414</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397</v>
      </c>
      <c r="B63" s="973" t="s">
        <v>416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925</v>
      </c>
      <c r="AG63" s="995"/>
      <c r="AH63" s="995"/>
      <c r="AI63" s="995"/>
      <c r="AJ63" s="1058"/>
      <c r="AK63" s="1059"/>
      <c r="AL63" s="999"/>
      <c r="AM63" s="999"/>
      <c r="AN63" s="999"/>
      <c r="AO63" s="999"/>
      <c r="AP63" s="995">
        <v>3411</v>
      </c>
      <c r="AQ63" s="995"/>
      <c r="AR63" s="995"/>
      <c r="AS63" s="995"/>
      <c r="AT63" s="995"/>
      <c r="AU63" s="995">
        <v>1835</v>
      </c>
      <c r="AV63" s="995"/>
      <c r="AW63" s="995"/>
      <c r="AX63" s="995"/>
      <c r="AY63" s="995"/>
      <c r="AZ63" s="1053"/>
      <c r="BA63" s="1053"/>
      <c r="BB63" s="1053"/>
      <c r="BC63" s="1053"/>
      <c r="BD63" s="1053"/>
      <c r="BE63" s="996"/>
      <c r="BF63" s="996"/>
      <c r="BG63" s="996"/>
      <c r="BH63" s="996"/>
      <c r="BI63" s="997"/>
      <c r="BJ63" s="1054" t="s">
        <v>242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418</v>
      </c>
      <c r="B66" s="1032"/>
      <c r="C66" s="1032"/>
      <c r="D66" s="1032"/>
      <c r="E66" s="1032"/>
      <c r="F66" s="1032"/>
      <c r="G66" s="1032"/>
      <c r="H66" s="1032"/>
      <c r="I66" s="1032"/>
      <c r="J66" s="1032"/>
      <c r="K66" s="1032"/>
      <c r="L66" s="1032"/>
      <c r="M66" s="1032"/>
      <c r="N66" s="1032"/>
      <c r="O66" s="1032"/>
      <c r="P66" s="1033"/>
      <c r="Q66" s="1037" t="s">
        <v>402</v>
      </c>
      <c r="R66" s="1038"/>
      <c r="S66" s="1038"/>
      <c r="T66" s="1038"/>
      <c r="U66" s="1039"/>
      <c r="V66" s="1037" t="s">
        <v>419</v>
      </c>
      <c r="W66" s="1038"/>
      <c r="X66" s="1038"/>
      <c r="Y66" s="1038"/>
      <c r="Z66" s="1039"/>
      <c r="AA66" s="1037" t="s">
        <v>404</v>
      </c>
      <c r="AB66" s="1038"/>
      <c r="AC66" s="1038"/>
      <c r="AD66" s="1038"/>
      <c r="AE66" s="1039"/>
      <c r="AF66" s="1043" t="s">
        <v>405</v>
      </c>
      <c r="AG66" s="1044"/>
      <c r="AH66" s="1044"/>
      <c r="AI66" s="1044"/>
      <c r="AJ66" s="1045"/>
      <c r="AK66" s="1037" t="s">
        <v>406</v>
      </c>
      <c r="AL66" s="1032"/>
      <c r="AM66" s="1032"/>
      <c r="AN66" s="1032"/>
      <c r="AO66" s="1033"/>
      <c r="AP66" s="1037" t="s">
        <v>407</v>
      </c>
      <c r="AQ66" s="1038"/>
      <c r="AR66" s="1038"/>
      <c r="AS66" s="1038"/>
      <c r="AT66" s="1039"/>
      <c r="AU66" s="1037" t="s">
        <v>420</v>
      </c>
      <c r="AV66" s="1038"/>
      <c r="AW66" s="1038"/>
      <c r="AX66" s="1038"/>
      <c r="AY66" s="1039"/>
      <c r="AZ66" s="1037" t="s">
        <v>385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574</v>
      </c>
      <c r="C68" s="1022"/>
      <c r="D68" s="1022"/>
      <c r="E68" s="1022"/>
      <c r="F68" s="1022"/>
      <c r="G68" s="1022"/>
      <c r="H68" s="1022"/>
      <c r="I68" s="1022"/>
      <c r="J68" s="1022"/>
      <c r="K68" s="1022"/>
      <c r="L68" s="1022"/>
      <c r="M68" s="1022"/>
      <c r="N68" s="1022"/>
      <c r="O68" s="1022"/>
      <c r="P68" s="1023"/>
      <c r="Q68" s="1024">
        <v>4957</v>
      </c>
      <c r="R68" s="1018"/>
      <c r="S68" s="1018"/>
      <c r="T68" s="1018"/>
      <c r="U68" s="1018"/>
      <c r="V68" s="1018">
        <v>4411</v>
      </c>
      <c r="W68" s="1018"/>
      <c r="X68" s="1018"/>
      <c r="Y68" s="1018"/>
      <c r="Z68" s="1018"/>
      <c r="AA68" s="1018">
        <v>546</v>
      </c>
      <c r="AB68" s="1018"/>
      <c r="AC68" s="1018"/>
      <c r="AD68" s="1018"/>
      <c r="AE68" s="1018"/>
      <c r="AF68" s="1018">
        <v>546</v>
      </c>
      <c r="AG68" s="1018"/>
      <c r="AH68" s="1018"/>
      <c r="AI68" s="1018"/>
      <c r="AJ68" s="1018"/>
      <c r="AK68" s="1018">
        <v>543</v>
      </c>
      <c r="AL68" s="1018"/>
      <c r="AM68" s="1018"/>
      <c r="AN68" s="1018"/>
      <c r="AO68" s="1018"/>
      <c r="AP68" s="1018" t="s">
        <v>586</v>
      </c>
      <c r="AQ68" s="1018"/>
      <c r="AR68" s="1018"/>
      <c r="AS68" s="1018"/>
      <c r="AT68" s="1018"/>
      <c r="AU68" s="1018" t="s">
        <v>586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575</v>
      </c>
      <c r="C69" s="1011"/>
      <c r="D69" s="1011"/>
      <c r="E69" s="1011"/>
      <c r="F69" s="1011"/>
      <c r="G69" s="1011"/>
      <c r="H69" s="1011"/>
      <c r="I69" s="1011"/>
      <c r="J69" s="1011"/>
      <c r="K69" s="1011"/>
      <c r="L69" s="1011"/>
      <c r="M69" s="1011"/>
      <c r="N69" s="1011"/>
      <c r="O69" s="1011"/>
      <c r="P69" s="1012"/>
      <c r="Q69" s="1013">
        <v>1038597</v>
      </c>
      <c r="R69" s="1007"/>
      <c r="S69" s="1007"/>
      <c r="T69" s="1007"/>
      <c r="U69" s="1007"/>
      <c r="V69" s="1007">
        <v>1027785</v>
      </c>
      <c r="W69" s="1007"/>
      <c r="X69" s="1007"/>
      <c r="Y69" s="1007"/>
      <c r="Z69" s="1007"/>
      <c r="AA69" s="1007">
        <v>10811</v>
      </c>
      <c r="AB69" s="1007"/>
      <c r="AC69" s="1007"/>
      <c r="AD69" s="1007"/>
      <c r="AE69" s="1007"/>
      <c r="AF69" s="1007">
        <v>10811</v>
      </c>
      <c r="AG69" s="1007"/>
      <c r="AH69" s="1007"/>
      <c r="AI69" s="1007"/>
      <c r="AJ69" s="1007"/>
      <c r="AK69" s="1007">
        <v>7967</v>
      </c>
      <c r="AL69" s="1007"/>
      <c r="AM69" s="1007"/>
      <c r="AN69" s="1007"/>
      <c r="AO69" s="1007"/>
      <c r="AP69" s="1007" t="s">
        <v>586</v>
      </c>
      <c r="AQ69" s="1007"/>
      <c r="AR69" s="1007"/>
      <c r="AS69" s="1007"/>
      <c r="AT69" s="1007"/>
      <c r="AU69" s="1007" t="s">
        <v>586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c r="C70" s="1011"/>
      <c r="D70" s="1011"/>
      <c r="E70" s="1011"/>
      <c r="F70" s="1011"/>
      <c r="G70" s="1011"/>
      <c r="H70" s="1011"/>
      <c r="I70" s="1011"/>
      <c r="J70" s="1011"/>
      <c r="K70" s="1011"/>
      <c r="L70" s="1011"/>
      <c r="M70" s="1011"/>
      <c r="N70" s="1011"/>
      <c r="O70" s="1011"/>
      <c r="P70" s="1012"/>
      <c r="Q70" s="1013"/>
      <c r="R70" s="1007"/>
      <c r="S70" s="1007"/>
      <c r="T70" s="1007"/>
      <c r="U70" s="1007"/>
      <c r="V70" s="1007"/>
      <c r="W70" s="1007"/>
      <c r="X70" s="1007"/>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397</v>
      </c>
      <c r="B88" s="973" t="s">
        <v>421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11357</v>
      </c>
      <c r="AG88" s="995"/>
      <c r="AH88" s="995"/>
      <c r="AI88" s="995"/>
      <c r="AJ88" s="995"/>
      <c r="AK88" s="999"/>
      <c r="AL88" s="999"/>
      <c r="AM88" s="999"/>
      <c r="AN88" s="999"/>
      <c r="AO88" s="999"/>
      <c r="AP88" s="995" t="s">
        <v>588</v>
      </c>
      <c r="AQ88" s="995"/>
      <c r="AR88" s="995"/>
      <c r="AS88" s="995"/>
      <c r="AT88" s="995"/>
      <c r="AU88" s="995" t="s">
        <v>588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973" t="s">
        <v>422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30</v>
      </c>
      <c r="CS102" s="989"/>
      <c r="CT102" s="989"/>
      <c r="CU102" s="989"/>
      <c r="CV102" s="990"/>
      <c r="CW102" s="988">
        <v>18</v>
      </c>
      <c r="CX102" s="989"/>
      <c r="CY102" s="989"/>
      <c r="CZ102" s="989"/>
      <c r="DA102" s="990"/>
      <c r="DB102" s="988" t="s">
        <v>586</v>
      </c>
      <c r="DC102" s="989"/>
      <c r="DD102" s="989"/>
      <c r="DE102" s="989"/>
      <c r="DF102" s="990"/>
      <c r="DG102" s="988">
        <v>640</v>
      </c>
      <c r="DH102" s="989"/>
      <c r="DI102" s="989"/>
      <c r="DJ102" s="989"/>
      <c r="DK102" s="990"/>
      <c r="DL102" s="988" t="s">
        <v>586</v>
      </c>
      <c r="DM102" s="989"/>
      <c r="DN102" s="989"/>
      <c r="DO102" s="989"/>
      <c r="DP102" s="990"/>
      <c r="DQ102" s="988" t="s">
        <v>586</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429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430</v>
      </c>
      <c r="AB109" s="932"/>
      <c r="AC109" s="932"/>
      <c r="AD109" s="932"/>
      <c r="AE109" s="933"/>
      <c r="AF109" s="934" t="s">
        <v>431</v>
      </c>
      <c r="AG109" s="932"/>
      <c r="AH109" s="932"/>
      <c r="AI109" s="932"/>
      <c r="AJ109" s="933"/>
      <c r="AK109" s="934" t="s">
        <v>314</v>
      </c>
      <c r="AL109" s="932"/>
      <c r="AM109" s="932"/>
      <c r="AN109" s="932"/>
      <c r="AO109" s="933"/>
      <c r="AP109" s="934" t="s">
        <v>432</v>
      </c>
      <c r="AQ109" s="932"/>
      <c r="AR109" s="932"/>
      <c r="AS109" s="932"/>
      <c r="AT109" s="965"/>
      <c r="AU109" s="931" t="s">
        <v>429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430</v>
      </c>
      <c r="BR109" s="932"/>
      <c r="BS109" s="932"/>
      <c r="BT109" s="932"/>
      <c r="BU109" s="933"/>
      <c r="BV109" s="934" t="s">
        <v>431</v>
      </c>
      <c r="BW109" s="932"/>
      <c r="BX109" s="932"/>
      <c r="BY109" s="932"/>
      <c r="BZ109" s="933"/>
      <c r="CA109" s="934" t="s">
        <v>314</v>
      </c>
      <c r="CB109" s="932"/>
      <c r="CC109" s="932"/>
      <c r="CD109" s="932"/>
      <c r="CE109" s="933"/>
      <c r="CF109" s="972" t="s">
        <v>432</v>
      </c>
      <c r="CG109" s="972"/>
      <c r="CH109" s="972"/>
      <c r="CI109" s="972"/>
      <c r="CJ109" s="972"/>
      <c r="CK109" s="934" t="s">
        <v>433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430</v>
      </c>
      <c r="DH109" s="932"/>
      <c r="DI109" s="932"/>
      <c r="DJ109" s="932"/>
      <c r="DK109" s="933"/>
      <c r="DL109" s="934" t="s">
        <v>431</v>
      </c>
      <c r="DM109" s="932"/>
      <c r="DN109" s="932"/>
      <c r="DO109" s="932"/>
      <c r="DP109" s="933"/>
      <c r="DQ109" s="934" t="s">
        <v>314</v>
      </c>
      <c r="DR109" s="932"/>
      <c r="DS109" s="932"/>
      <c r="DT109" s="932"/>
      <c r="DU109" s="933"/>
      <c r="DV109" s="934" t="s">
        <v>432</v>
      </c>
      <c r="DW109" s="932"/>
      <c r="DX109" s="932"/>
      <c r="DY109" s="932"/>
      <c r="DZ109" s="965"/>
    </row>
    <row r="110" spans="1:131" s="230" customFormat="1" ht="26.25" customHeight="1" x14ac:dyDescent="0.2">
      <c r="A110" s="843" t="s">
        <v>434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1959449</v>
      </c>
      <c r="AB110" s="925"/>
      <c r="AC110" s="925"/>
      <c r="AD110" s="925"/>
      <c r="AE110" s="926"/>
      <c r="AF110" s="927">
        <v>2030257</v>
      </c>
      <c r="AG110" s="925"/>
      <c r="AH110" s="925"/>
      <c r="AI110" s="925"/>
      <c r="AJ110" s="926"/>
      <c r="AK110" s="927">
        <v>2026479</v>
      </c>
      <c r="AL110" s="925"/>
      <c r="AM110" s="925"/>
      <c r="AN110" s="925"/>
      <c r="AO110" s="926"/>
      <c r="AP110" s="928">
        <v>17.2</v>
      </c>
      <c r="AQ110" s="929"/>
      <c r="AR110" s="929"/>
      <c r="AS110" s="929"/>
      <c r="AT110" s="930"/>
      <c r="AU110" s="966" t="s">
        <v>75</v>
      </c>
      <c r="AV110" s="967"/>
      <c r="AW110" s="967"/>
      <c r="AX110" s="967"/>
      <c r="AY110" s="967"/>
      <c r="AZ110" s="896" t="s">
        <v>435</v>
      </c>
      <c r="BA110" s="844"/>
      <c r="BB110" s="844"/>
      <c r="BC110" s="844"/>
      <c r="BD110" s="844"/>
      <c r="BE110" s="844"/>
      <c r="BF110" s="844"/>
      <c r="BG110" s="844"/>
      <c r="BH110" s="844"/>
      <c r="BI110" s="844"/>
      <c r="BJ110" s="844"/>
      <c r="BK110" s="844"/>
      <c r="BL110" s="844"/>
      <c r="BM110" s="844"/>
      <c r="BN110" s="844"/>
      <c r="BO110" s="844"/>
      <c r="BP110" s="845"/>
      <c r="BQ110" s="897">
        <v>17718492</v>
      </c>
      <c r="BR110" s="878"/>
      <c r="BS110" s="878"/>
      <c r="BT110" s="878"/>
      <c r="BU110" s="878"/>
      <c r="BV110" s="878">
        <v>17391160</v>
      </c>
      <c r="BW110" s="878"/>
      <c r="BX110" s="878"/>
      <c r="BY110" s="878"/>
      <c r="BZ110" s="878"/>
      <c r="CA110" s="878">
        <v>16421706</v>
      </c>
      <c r="CB110" s="878"/>
      <c r="CC110" s="878"/>
      <c r="CD110" s="878"/>
      <c r="CE110" s="878"/>
      <c r="CF110" s="902">
        <v>139.4</v>
      </c>
      <c r="CG110" s="903"/>
      <c r="CH110" s="903"/>
      <c r="CI110" s="903"/>
      <c r="CJ110" s="903"/>
      <c r="CK110" s="962" t="s">
        <v>436</v>
      </c>
      <c r="CL110" s="855"/>
      <c r="CM110" s="896" t="s">
        <v>437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438</v>
      </c>
      <c r="DH110" s="878"/>
      <c r="DI110" s="878"/>
      <c r="DJ110" s="878"/>
      <c r="DK110" s="878"/>
      <c r="DL110" s="878" t="s">
        <v>242</v>
      </c>
      <c r="DM110" s="878"/>
      <c r="DN110" s="878"/>
      <c r="DO110" s="878"/>
      <c r="DP110" s="878"/>
      <c r="DQ110" s="878" t="s">
        <v>242</v>
      </c>
      <c r="DR110" s="878"/>
      <c r="DS110" s="878"/>
      <c r="DT110" s="878"/>
      <c r="DU110" s="878"/>
      <c r="DV110" s="879" t="s">
        <v>438</v>
      </c>
      <c r="DW110" s="879"/>
      <c r="DX110" s="879"/>
      <c r="DY110" s="879"/>
      <c r="DZ110" s="880"/>
    </row>
    <row r="111" spans="1:131" s="230" customFormat="1" ht="26.25" customHeight="1" x14ac:dyDescent="0.2">
      <c r="A111" s="810" t="s">
        <v>439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242</v>
      </c>
      <c r="AB111" s="955"/>
      <c r="AC111" s="955"/>
      <c r="AD111" s="955"/>
      <c r="AE111" s="956"/>
      <c r="AF111" s="957" t="s">
        <v>242</v>
      </c>
      <c r="AG111" s="955"/>
      <c r="AH111" s="955"/>
      <c r="AI111" s="955"/>
      <c r="AJ111" s="956"/>
      <c r="AK111" s="957" t="s">
        <v>438</v>
      </c>
      <c r="AL111" s="955"/>
      <c r="AM111" s="955"/>
      <c r="AN111" s="955"/>
      <c r="AO111" s="956"/>
      <c r="AP111" s="958" t="s">
        <v>242</v>
      </c>
      <c r="AQ111" s="959"/>
      <c r="AR111" s="959"/>
      <c r="AS111" s="959"/>
      <c r="AT111" s="960"/>
      <c r="AU111" s="968"/>
      <c r="AV111" s="969"/>
      <c r="AW111" s="969"/>
      <c r="AX111" s="969"/>
      <c r="AY111" s="969"/>
      <c r="AZ111" s="851" t="s">
        <v>440</v>
      </c>
      <c r="BA111" s="788"/>
      <c r="BB111" s="788"/>
      <c r="BC111" s="788"/>
      <c r="BD111" s="788"/>
      <c r="BE111" s="788"/>
      <c r="BF111" s="788"/>
      <c r="BG111" s="788"/>
      <c r="BH111" s="788"/>
      <c r="BI111" s="788"/>
      <c r="BJ111" s="788"/>
      <c r="BK111" s="788"/>
      <c r="BL111" s="788"/>
      <c r="BM111" s="788"/>
      <c r="BN111" s="788"/>
      <c r="BO111" s="788"/>
      <c r="BP111" s="789"/>
      <c r="BQ111" s="852">
        <v>640145</v>
      </c>
      <c r="BR111" s="853"/>
      <c r="BS111" s="853"/>
      <c r="BT111" s="853"/>
      <c r="BU111" s="853"/>
      <c r="BV111" s="853">
        <v>640145</v>
      </c>
      <c r="BW111" s="853"/>
      <c r="BX111" s="853"/>
      <c r="BY111" s="853"/>
      <c r="BZ111" s="853"/>
      <c r="CA111" s="853">
        <v>640145</v>
      </c>
      <c r="CB111" s="853"/>
      <c r="CC111" s="853"/>
      <c r="CD111" s="853"/>
      <c r="CE111" s="853"/>
      <c r="CF111" s="911">
        <v>5.4</v>
      </c>
      <c r="CG111" s="912"/>
      <c r="CH111" s="912"/>
      <c r="CI111" s="912"/>
      <c r="CJ111" s="912"/>
      <c r="CK111" s="963"/>
      <c r="CL111" s="857"/>
      <c r="CM111" s="851" t="s">
        <v>441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242</v>
      </c>
      <c r="DH111" s="853"/>
      <c r="DI111" s="853"/>
      <c r="DJ111" s="853"/>
      <c r="DK111" s="853"/>
      <c r="DL111" s="853" t="s">
        <v>242</v>
      </c>
      <c r="DM111" s="853"/>
      <c r="DN111" s="853"/>
      <c r="DO111" s="853"/>
      <c r="DP111" s="853"/>
      <c r="DQ111" s="853" t="s">
        <v>242</v>
      </c>
      <c r="DR111" s="853"/>
      <c r="DS111" s="853"/>
      <c r="DT111" s="853"/>
      <c r="DU111" s="853"/>
      <c r="DV111" s="830" t="s">
        <v>242</v>
      </c>
      <c r="DW111" s="830"/>
      <c r="DX111" s="830"/>
      <c r="DY111" s="830"/>
      <c r="DZ111" s="831"/>
    </row>
    <row r="112" spans="1:131" s="230" customFormat="1" ht="26.25" customHeight="1" x14ac:dyDescent="0.2">
      <c r="A112" s="948" t="s">
        <v>442</v>
      </c>
      <c r="B112" s="949"/>
      <c r="C112" s="788" t="s">
        <v>443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242</v>
      </c>
      <c r="AB112" s="816"/>
      <c r="AC112" s="816"/>
      <c r="AD112" s="816"/>
      <c r="AE112" s="817"/>
      <c r="AF112" s="818" t="s">
        <v>242</v>
      </c>
      <c r="AG112" s="816"/>
      <c r="AH112" s="816"/>
      <c r="AI112" s="816"/>
      <c r="AJ112" s="817"/>
      <c r="AK112" s="818" t="s">
        <v>242</v>
      </c>
      <c r="AL112" s="816"/>
      <c r="AM112" s="816"/>
      <c r="AN112" s="816"/>
      <c r="AO112" s="817"/>
      <c r="AP112" s="860" t="s">
        <v>438</v>
      </c>
      <c r="AQ112" s="861"/>
      <c r="AR112" s="861"/>
      <c r="AS112" s="861"/>
      <c r="AT112" s="862"/>
      <c r="AU112" s="968"/>
      <c r="AV112" s="969"/>
      <c r="AW112" s="969"/>
      <c r="AX112" s="969"/>
      <c r="AY112" s="969"/>
      <c r="AZ112" s="851" t="s">
        <v>444</v>
      </c>
      <c r="BA112" s="788"/>
      <c r="BB112" s="788"/>
      <c r="BC112" s="788"/>
      <c r="BD112" s="788"/>
      <c r="BE112" s="788"/>
      <c r="BF112" s="788"/>
      <c r="BG112" s="788"/>
      <c r="BH112" s="788"/>
      <c r="BI112" s="788"/>
      <c r="BJ112" s="788"/>
      <c r="BK112" s="788"/>
      <c r="BL112" s="788"/>
      <c r="BM112" s="788"/>
      <c r="BN112" s="788"/>
      <c r="BO112" s="788"/>
      <c r="BP112" s="789"/>
      <c r="BQ112" s="852">
        <v>1838797</v>
      </c>
      <c r="BR112" s="853"/>
      <c r="BS112" s="853"/>
      <c r="BT112" s="853"/>
      <c r="BU112" s="853"/>
      <c r="BV112" s="853">
        <v>1729125</v>
      </c>
      <c r="BW112" s="853"/>
      <c r="BX112" s="853"/>
      <c r="BY112" s="853"/>
      <c r="BZ112" s="853"/>
      <c r="CA112" s="853">
        <v>1835299</v>
      </c>
      <c r="CB112" s="853"/>
      <c r="CC112" s="853"/>
      <c r="CD112" s="853"/>
      <c r="CE112" s="853"/>
      <c r="CF112" s="911">
        <v>15.6</v>
      </c>
      <c r="CG112" s="912"/>
      <c r="CH112" s="912"/>
      <c r="CI112" s="912"/>
      <c r="CJ112" s="912"/>
      <c r="CK112" s="963"/>
      <c r="CL112" s="857"/>
      <c r="CM112" s="851" t="s">
        <v>445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242</v>
      </c>
      <c r="DH112" s="853"/>
      <c r="DI112" s="853"/>
      <c r="DJ112" s="853"/>
      <c r="DK112" s="853"/>
      <c r="DL112" s="853" t="s">
        <v>242</v>
      </c>
      <c r="DM112" s="853"/>
      <c r="DN112" s="853"/>
      <c r="DO112" s="853"/>
      <c r="DP112" s="853"/>
      <c r="DQ112" s="853" t="s">
        <v>242</v>
      </c>
      <c r="DR112" s="853"/>
      <c r="DS112" s="853"/>
      <c r="DT112" s="853"/>
      <c r="DU112" s="853"/>
      <c r="DV112" s="830" t="s">
        <v>399</v>
      </c>
      <c r="DW112" s="830"/>
      <c r="DX112" s="830"/>
      <c r="DY112" s="830"/>
      <c r="DZ112" s="831"/>
    </row>
    <row r="113" spans="1:130" s="230" customFormat="1" ht="26.25" customHeight="1" x14ac:dyDescent="0.2">
      <c r="A113" s="950"/>
      <c r="B113" s="951"/>
      <c r="C113" s="788" t="s">
        <v>446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253072</v>
      </c>
      <c r="AB113" s="955"/>
      <c r="AC113" s="955"/>
      <c r="AD113" s="955"/>
      <c r="AE113" s="956"/>
      <c r="AF113" s="957">
        <v>249464</v>
      </c>
      <c r="AG113" s="955"/>
      <c r="AH113" s="955"/>
      <c r="AI113" s="955"/>
      <c r="AJ113" s="956"/>
      <c r="AK113" s="957">
        <v>198045</v>
      </c>
      <c r="AL113" s="955"/>
      <c r="AM113" s="955"/>
      <c r="AN113" s="955"/>
      <c r="AO113" s="956"/>
      <c r="AP113" s="958">
        <v>1.7</v>
      </c>
      <c r="AQ113" s="959"/>
      <c r="AR113" s="959"/>
      <c r="AS113" s="959"/>
      <c r="AT113" s="960"/>
      <c r="AU113" s="968"/>
      <c r="AV113" s="969"/>
      <c r="AW113" s="969"/>
      <c r="AX113" s="969"/>
      <c r="AY113" s="969"/>
      <c r="AZ113" s="851" t="s">
        <v>447</v>
      </c>
      <c r="BA113" s="788"/>
      <c r="BB113" s="788"/>
      <c r="BC113" s="788"/>
      <c r="BD113" s="788"/>
      <c r="BE113" s="788"/>
      <c r="BF113" s="788"/>
      <c r="BG113" s="788"/>
      <c r="BH113" s="788"/>
      <c r="BI113" s="788"/>
      <c r="BJ113" s="788"/>
      <c r="BK113" s="788"/>
      <c r="BL113" s="788"/>
      <c r="BM113" s="788"/>
      <c r="BN113" s="788"/>
      <c r="BO113" s="788"/>
      <c r="BP113" s="789"/>
      <c r="BQ113" s="852" t="s">
        <v>242</v>
      </c>
      <c r="BR113" s="853"/>
      <c r="BS113" s="853"/>
      <c r="BT113" s="853"/>
      <c r="BU113" s="853"/>
      <c r="BV113" s="853" t="s">
        <v>242</v>
      </c>
      <c r="BW113" s="853"/>
      <c r="BX113" s="853"/>
      <c r="BY113" s="853"/>
      <c r="BZ113" s="853"/>
      <c r="CA113" s="853" t="s">
        <v>438</v>
      </c>
      <c r="CB113" s="853"/>
      <c r="CC113" s="853"/>
      <c r="CD113" s="853"/>
      <c r="CE113" s="853"/>
      <c r="CF113" s="911" t="s">
        <v>438</v>
      </c>
      <c r="CG113" s="912"/>
      <c r="CH113" s="912"/>
      <c r="CI113" s="912"/>
      <c r="CJ113" s="912"/>
      <c r="CK113" s="963"/>
      <c r="CL113" s="857"/>
      <c r="CM113" s="851" t="s">
        <v>448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242</v>
      </c>
      <c r="DH113" s="816"/>
      <c r="DI113" s="816"/>
      <c r="DJ113" s="816"/>
      <c r="DK113" s="817"/>
      <c r="DL113" s="818" t="s">
        <v>242</v>
      </c>
      <c r="DM113" s="816"/>
      <c r="DN113" s="816"/>
      <c r="DO113" s="816"/>
      <c r="DP113" s="817"/>
      <c r="DQ113" s="818" t="s">
        <v>242</v>
      </c>
      <c r="DR113" s="816"/>
      <c r="DS113" s="816"/>
      <c r="DT113" s="816"/>
      <c r="DU113" s="817"/>
      <c r="DV113" s="860" t="s">
        <v>242</v>
      </c>
      <c r="DW113" s="861"/>
      <c r="DX113" s="861"/>
      <c r="DY113" s="861"/>
      <c r="DZ113" s="862"/>
    </row>
    <row r="114" spans="1:130" s="230" customFormat="1" ht="26.25" customHeight="1" x14ac:dyDescent="0.2">
      <c r="A114" s="950"/>
      <c r="B114" s="951"/>
      <c r="C114" s="788" t="s">
        <v>449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242</v>
      </c>
      <c r="AB114" s="816"/>
      <c r="AC114" s="816"/>
      <c r="AD114" s="816"/>
      <c r="AE114" s="817"/>
      <c r="AF114" s="818" t="s">
        <v>242</v>
      </c>
      <c r="AG114" s="816"/>
      <c r="AH114" s="816"/>
      <c r="AI114" s="816"/>
      <c r="AJ114" s="817"/>
      <c r="AK114" s="818" t="s">
        <v>242</v>
      </c>
      <c r="AL114" s="816"/>
      <c r="AM114" s="816"/>
      <c r="AN114" s="816"/>
      <c r="AO114" s="817"/>
      <c r="AP114" s="860" t="s">
        <v>242</v>
      </c>
      <c r="AQ114" s="861"/>
      <c r="AR114" s="861"/>
      <c r="AS114" s="861"/>
      <c r="AT114" s="862"/>
      <c r="AU114" s="968"/>
      <c r="AV114" s="969"/>
      <c r="AW114" s="969"/>
      <c r="AX114" s="969"/>
      <c r="AY114" s="969"/>
      <c r="AZ114" s="851" t="s">
        <v>450</v>
      </c>
      <c r="BA114" s="788"/>
      <c r="BB114" s="788"/>
      <c r="BC114" s="788"/>
      <c r="BD114" s="788"/>
      <c r="BE114" s="788"/>
      <c r="BF114" s="788"/>
      <c r="BG114" s="788"/>
      <c r="BH114" s="788"/>
      <c r="BI114" s="788"/>
      <c r="BJ114" s="788"/>
      <c r="BK114" s="788"/>
      <c r="BL114" s="788"/>
      <c r="BM114" s="788"/>
      <c r="BN114" s="788"/>
      <c r="BO114" s="788"/>
      <c r="BP114" s="789"/>
      <c r="BQ114" s="852">
        <v>3635559</v>
      </c>
      <c r="BR114" s="853"/>
      <c r="BS114" s="853"/>
      <c r="BT114" s="853"/>
      <c r="BU114" s="853"/>
      <c r="BV114" s="853">
        <v>3664227</v>
      </c>
      <c r="BW114" s="853"/>
      <c r="BX114" s="853"/>
      <c r="BY114" s="853"/>
      <c r="BZ114" s="853"/>
      <c r="CA114" s="853">
        <v>3545631</v>
      </c>
      <c r="CB114" s="853"/>
      <c r="CC114" s="853"/>
      <c r="CD114" s="853"/>
      <c r="CE114" s="853"/>
      <c r="CF114" s="911">
        <v>30.1</v>
      </c>
      <c r="CG114" s="912"/>
      <c r="CH114" s="912"/>
      <c r="CI114" s="912"/>
      <c r="CJ114" s="912"/>
      <c r="CK114" s="963"/>
      <c r="CL114" s="857"/>
      <c r="CM114" s="851" t="s">
        <v>451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242</v>
      </c>
      <c r="DH114" s="816"/>
      <c r="DI114" s="816"/>
      <c r="DJ114" s="816"/>
      <c r="DK114" s="817"/>
      <c r="DL114" s="818" t="s">
        <v>242</v>
      </c>
      <c r="DM114" s="816"/>
      <c r="DN114" s="816"/>
      <c r="DO114" s="816"/>
      <c r="DP114" s="817"/>
      <c r="DQ114" s="818" t="s">
        <v>242</v>
      </c>
      <c r="DR114" s="816"/>
      <c r="DS114" s="816"/>
      <c r="DT114" s="816"/>
      <c r="DU114" s="817"/>
      <c r="DV114" s="860" t="s">
        <v>242</v>
      </c>
      <c r="DW114" s="861"/>
      <c r="DX114" s="861"/>
      <c r="DY114" s="861"/>
      <c r="DZ114" s="862"/>
    </row>
    <row r="115" spans="1:130" s="230" customFormat="1" ht="26.25" customHeight="1" x14ac:dyDescent="0.2">
      <c r="A115" s="950"/>
      <c r="B115" s="951"/>
      <c r="C115" s="788" t="s">
        <v>452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242</v>
      </c>
      <c r="AB115" s="955"/>
      <c r="AC115" s="955"/>
      <c r="AD115" s="955"/>
      <c r="AE115" s="956"/>
      <c r="AF115" s="957" t="s">
        <v>242</v>
      </c>
      <c r="AG115" s="955"/>
      <c r="AH115" s="955"/>
      <c r="AI115" s="955"/>
      <c r="AJ115" s="956"/>
      <c r="AK115" s="957" t="s">
        <v>242</v>
      </c>
      <c r="AL115" s="955"/>
      <c r="AM115" s="955"/>
      <c r="AN115" s="955"/>
      <c r="AO115" s="956"/>
      <c r="AP115" s="958" t="s">
        <v>242</v>
      </c>
      <c r="AQ115" s="959"/>
      <c r="AR115" s="959"/>
      <c r="AS115" s="959"/>
      <c r="AT115" s="960"/>
      <c r="AU115" s="968"/>
      <c r="AV115" s="969"/>
      <c r="AW115" s="969"/>
      <c r="AX115" s="969"/>
      <c r="AY115" s="969"/>
      <c r="AZ115" s="851" t="s">
        <v>453</v>
      </c>
      <c r="BA115" s="788"/>
      <c r="BB115" s="788"/>
      <c r="BC115" s="788"/>
      <c r="BD115" s="788"/>
      <c r="BE115" s="788"/>
      <c r="BF115" s="788"/>
      <c r="BG115" s="788"/>
      <c r="BH115" s="788"/>
      <c r="BI115" s="788"/>
      <c r="BJ115" s="788"/>
      <c r="BK115" s="788"/>
      <c r="BL115" s="788"/>
      <c r="BM115" s="788"/>
      <c r="BN115" s="788"/>
      <c r="BO115" s="788"/>
      <c r="BP115" s="789"/>
      <c r="BQ115" s="852" t="s">
        <v>438</v>
      </c>
      <c r="BR115" s="853"/>
      <c r="BS115" s="853"/>
      <c r="BT115" s="853"/>
      <c r="BU115" s="853"/>
      <c r="BV115" s="853" t="s">
        <v>242</v>
      </c>
      <c r="BW115" s="853"/>
      <c r="BX115" s="853"/>
      <c r="BY115" s="853"/>
      <c r="BZ115" s="853"/>
      <c r="CA115" s="853" t="s">
        <v>242</v>
      </c>
      <c r="CB115" s="853"/>
      <c r="CC115" s="853"/>
      <c r="CD115" s="853"/>
      <c r="CE115" s="853"/>
      <c r="CF115" s="911" t="s">
        <v>242</v>
      </c>
      <c r="CG115" s="912"/>
      <c r="CH115" s="912"/>
      <c r="CI115" s="912"/>
      <c r="CJ115" s="912"/>
      <c r="CK115" s="963"/>
      <c r="CL115" s="857"/>
      <c r="CM115" s="851" t="s">
        <v>454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640145</v>
      </c>
      <c r="DH115" s="816"/>
      <c r="DI115" s="816"/>
      <c r="DJ115" s="816"/>
      <c r="DK115" s="817"/>
      <c r="DL115" s="818">
        <v>640145</v>
      </c>
      <c r="DM115" s="816"/>
      <c r="DN115" s="816"/>
      <c r="DO115" s="816"/>
      <c r="DP115" s="817"/>
      <c r="DQ115" s="818">
        <v>640145</v>
      </c>
      <c r="DR115" s="816"/>
      <c r="DS115" s="816"/>
      <c r="DT115" s="816"/>
      <c r="DU115" s="817"/>
      <c r="DV115" s="860">
        <v>5.4</v>
      </c>
      <c r="DW115" s="861"/>
      <c r="DX115" s="861"/>
      <c r="DY115" s="861"/>
      <c r="DZ115" s="862"/>
    </row>
    <row r="116" spans="1:130" s="230" customFormat="1" ht="26.25" customHeight="1" x14ac:dyDescent="0.2">
      <c r="A116" s="952"/>
      <c r="B116" s="953"/>
      <c r="C116" s="875" t="s">
        <v>455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242</v>
      </c>
      <c r="AB116" s="816"/>
      <c r="AC116" s="816"/>
      <c r="AD116" s="816"/>
      <c r="AE116" s="817"/>
      <c r="AF116" s="818" t="s">
        <v>438</v>
      </c>
      <c r="AG116" s="816"/>
      <c r="AH116" s="816"/>
      <c r="AI116" s="816"/>
      <c r="AJ116" s="817"/>
      <c r="AK116" s="818" t="s">
        <v>242</v>
      </c>
      <c r="AL116" s="816"/>
      <c r="AM116" s="816"/>
      <c r="AN116" s="816"/>
      <c r="AO116" s="817"/>
      <c r="AP116" s="860" t="s">
        <v>242</v>
      </c>
      <c r="AQ116" s="861"/>
      <c r="AR116" s="861"/>
      <c r="AS116" s="861"/>
      <c r="AT116" s="862"/>
      <c r="AU116" s="968"/>
      <c r="AV116" s="969"/>
      <c r="AW116" s="969"/>
      <c r="AX116" s="969"/>
      <c r="AY116" s="969"/>
      <c r="AZ116" s="945" t="s">
        <v>456</v>
      </c>
      <c r="BA116" s="946"/>
      <c r="BB116" s="946"/>
      <c r="BC116" s="946"/>
      <c r="BD116" s="946"/>
      <c r="BE116" s="946"/>
      <c r="BF116" s="946"/>
      <c r="BG116" s="946"/>
      <c r="BH116" s="946"/>
      <c r="BI116" s="946"/>
      <c r="BJ116" s="946"/>
      <c r="BK116" s="946"/>
      <c r="BL116" s="946"/>
      <c r="BM116" s="946"/>
      <c r="BN116" s="946"/>
      <c r="BO116" s="946"/>
      <c r="BP116" s="947"/>
      <c r="BQ116" s="852" t="s">
        <v>242</v>
      </c>
      <c r="BR116" s="853"/>
      <c r="BS116" s="853"/>
      <c r="BT116" s="853"/>
      <c r="BU116" s="853"/>
      <c r="BV116" s="853" t="s">
        <v>438</v>
      </c>
      <c r="BW116" s="853"/>
      <c r="BX116" s="853"/>
      <c r="BY116" s="853"/>
      <c r="BZ116" s="853"/>
      <c r="CA116" s="853" t="s">
        <v>399</v>
      </c>
      <c r="CB116" s="853"/>
      <c r="CC116" s="853"/>
      <c r="CD116" s="853"/>
      <c r="CE116" s="853"/>
      <c r="CF116" s="911" t="s">
        <v>242</v>
      </c>
      <c r="CG116" s="912"/>
      <c r="CH116" s="912"/>
      <c r="CI116" s="912"/>
      <c r="CJ116" s="912"/>
      <c r="CK116" s="963"/>
      <c r="CL116" s="857"/>
      <c r="CM116" s="851" t="s">
        <v>457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242</v>
      </c>
      <c r="DH116" s="816"/>
      <c r="DI116" s="816"/>
      <c r="DJ116" s="816"/>
      <c r="DK116" s="817"/>
      <c r="DL116" s="818" t="s">
        <v>242</v>
      </c>
      <c r="DM116" s="816"/>
      <c r="DN116" s="816"/>
      <c r="DO116" s="816"/>
      <c r="DP116" s="817"/>
      <c r="DQ116" s="818" t="s">
        <v>242</v>
      </c>
      <c r="DR116" s="816"/>
      <c r="DS116" s="816"/>
      <c r="DT116" s="816"/>
      <c r="DU116" s="817"/>
      <c r="DV116" s="860" t="s">
        <v>242</v>
      </c>
      <c r="DW116" s="861"/>
      <c r="DX116" s="861"/>
      <c r="DY116" s="861"/>
      <c r="DZ116" s="862"/>
    </row>
    <row r="117" spans="1:130" s="230" customFormat="1" ht="26.25" customHeight="1" x14ac:dyDescent="0.2">
      <c r="A117" s="931" t="s">
        <v>194</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458</v>
      </c>
      <c r="Z117" s="933"/>
      <c r="AA117" s="938">
        <v>2212521</v>
      </c>
      <c r="AB117" s="939"/>
      <c r="AC117" s="939"/>
      <c r="AD117" s="939"/>
      <c r="AE117" s="940"/>
      <c r="AF117" s="941">
        <v>2279721</v>
      </c>
      <c r="AG117" s="939"/>
      <c r="AH117" s="939"/>
      <c r="AI117" s="939"/>
      <c r="AJ117" s="940"/>
      <c r="AK117" s="941">
        <v>2224524</v>
      </c>
      <c r="AL117" s="939"/>
      <c r="AM117" s="939"/>
      <c r="AN117" s="939"/>
      <c r="AO117" s="940"/>
      <c r="AP117" s="942"/>
      <c r="AQ117" s="943"/>
      <c r="AR117" s="943"/>
      <c r="AS117" s="943"/>
      <c r="AT117" s="944"/>
      <c r="AU117" s="968"/>
      <c r="AV117" s="969"/>
      <c r="AW117" s="969"/>
      <c r="AX117" s="969"/>
      <c r="AY117" s="969"/>
      <c r="AZ117" s="899" t="s">
        <v>459</v>
      </c>
      <c r="BA117" s="900"/>
      <c r="BB117" s="900"/>
      <c r="BC117" s="900"/>
      <c r="BD117" s="900"/>
      <c r="BE117" s="900"/>
      <c r="BF117" s="900"/>
      <c r="BG117" s="900"/>
      <c r="BH117" s="900"/>
      <c r="BI117" s="900"/>
      <c r="BJ117" s="900"/>
      <c r="BK117" s="900"/>
      <c r="BL117" s="900"/>
      <c r="BM117" s="900"/>
      <c r="BN117" s="900"/>
      <c r="BO117" s="900"/>
      <c r="BP117" s="901"/>
      <c r="BQ117" s="852" t="s">
        <v>242</v>
      </c>
      <c r="BR117" s="853"/>
      <c r="BS117" s="853"/>
      <c r="BT117" s="853"/>
      <c r="BU117" s="853"/>
      <c r="BV117" s="853" t="s">
        <v>242</v>
      </c>
      <c r="BW117" s="853"/>
      <c r="BX117" s="853"/>
      <c r="BY117" s="853"/>
      <c r="BZ117" s="853"/>
      <c r="CA117" s="853" t="s">
        <v>242</v>
      </c>
      <c r="CB117" s="853"/>
      <c r="CC117" s="853"/>
      <c r="CD117" s="853"/>
      <c r="CE117" s="853"/>
      <c r="CF117" s="911" t="s">
        <v>242</v>
      </c>
      <c r="CG117" s="912"/>
      <c r="CH117" s="912"/>
      <c r="CI117" s="912"/>
      <c r="CJ117" s="912"/>
      <c r="CK117" s="963"/>
      <c r="CL117" s="857"/>
      <c r="CM117" s="851" t="s">
        <v>460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242</v>
      </c>
      <c r="DH117" s="816"/>
      <c r="DI117" s="816"/>
      <c r="DJ117" s="816"/>
      <c r="DK117" s="817"/>
      <c r="DL117" s="818" t="s">
        <v>242</v>
      </c>
      <c r="DM117" s="816"/>
      <c r="DN117" s="816"/>
      <c r="DO117" s="816"/>
      <c r="DP117" s="817"/>
      <c r="DQ117" s="818" t="s">
        <v>242</v>
      </c>
      <c r="DR117" s="816"/>
      <c r="DS117" s="816"/>
      <c r="DT117" s="816"/>
      <c r="DU117" s="817"/>
      <c r="DV117" s="860" t="s">
        <v>242</v>
      </c>
      <c r="DW117" s="861"/>
      <c r="DX117" s="861"/>
      <c r="DY117" s="861"/>
      <c r="DZ117" s="862"/>
    </row>
    <row r="118" spans="1:130" s="230" customFormat="1" ht="26.25" customHeight="1" x14ac:dyDescent="0.2">
      <c r="A118" s="931" t="s">
        <v>433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430</v>
      </c>
      <c r="AB118" s="932"/>
      <c r="AC118" s="932"/>
      <c r="AD118" s="932"/>
      <c r="AE118" s="933"/>
      <c r="AF118" s="934" t="s">
        <v>431</v>
      </c>
      <c r="AG118" s="932"/>
      <c r="AH118" s="932"/>
      <c r="AI118" s="932"/>
      <c r="AJ118" s="933"/>
      <c r="AK118" s="934" t="s">
        <v>314</v>
      </c>
      <c r="AL118" s="932"/>
      <c r="AM118" s="932"/>
      <c r="AN118" s="932"/>
      <c r="AO118" s="933"/>
      <c r="AP118" s="935" t="s">
        <v>432</v>
      </c>
      <c r="AQ118" s="936"/>
      <c r="AR118" s="936"/>
      <c r="AS118" s="936"/>
      <c r="AT118" s="937"/>
      <c r="AU118" s="968"/>
      <c r="AV118" s="969"/>
      <c r="AW118" s="969"/>
      <c r="AX118" s="969"/>
      <c r="AY118" s="969"/>
      <c r="AZ118" s="874" t="s">
        <v>461</v>
      </c>
      <c r="BA118" s="875"/>
      <c r="BB118" s="875"/>
      <c r="BC118" s="875"/>
      <c r="BD118" s="875"/>
      <c r="BE118" s="875"/>
      <c r="BF118" s="875"/>
      <c r="BG118" s="875"/>
      <c r="BH118" s="875"/>
      <c r="BI118" s="875"/>
      <c r="BJ118" s="875"/>
      <c r="BK118" s="875"/>
      <c r="BL118" s="875"/>
      <c r="BM118" s="875"/>
      <c r="BN118" s="875"/>
      <c r="BO118" s="875"/>
      <c r="BP118" s="876"/>
      <c r="BQ118" s="915" t="s">
        <v>462</v>
      </c>
      <c r="BR118" s="881"/>
      <c r="BS118" s="881"/>
      <c r="BT118" s="881"/>
      <c r="BU118" s="881"/>
      <c r="BV118" s="881" t="s">
        <v>462</v>
      </c>
      <c r="BW118" s="881"/>
      <c r="BX118" s="881"/>
      <c r="BY118" s="881"/>
      <c r="BZ118" s="881"/>
      <c r="CA118" s="881" t="s">
        <v>462</v>
      </c>
      <c r="CB118" s="881"/>
      <c r="CC118" s="881"/>
      <c r="CD118" s="881"/>
      <c r="CE118" s="881"/>
      <c r="CF118" s="911" t="s">
        <v>462</v>
      </c>
      <c r="CG118" s="912"/>
      <c r="CH118" s="912"/>
      <c r="CI118" s="912"/>
      <c r="CJ118" s="912"/>
      <c r="CK118" s="963"/>
      <c r="CL118" s="857"/>
      <c r="CM118" s="851" t="s">
        <v>463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462</v>
      </c>
      <c r="DH118" s="816"/>
      <c r="DI118" s="816"/>
      <c r="DJ118" s="816"/>
      <c r="DK118" s="817"/>
      <c r="DL118" s="818" t="s">
        <v>462</v>
      </c>
      <c r="DM118" s="816"/>
      <c r="DN118" s="816"/>
      <c r="DO118" s="816"/>
      <c r="DP118" s="817"/>
      <c r="DQ118" s="818" t="s">
        <v>462</v>
      </c>
      <c r="DR118" s="816"/>
      <c r="DS118" s="816"/>
      <c r="DT118" s="816"/>
      <c r="DU118" s="817"/>
      <c r="DV118" s="860" t="s">
        <v>462</v>
      </c>
      <c r="DW118" s="861"/>
      <c r="DX118" s="861"/>
      <c r="DY118" s="861"/>
      <c r="DZ118" s="862"/>
    </row>
    <row r="119" spans="1:130" s="230" customFormat="1" ht="26.25" customHeight="1" x14ac:dyDescent="0.2">
      <c r="A119" s="854" t="s">
        <v>436</v>
      </c>
      <c r="B119" s="855"/>
      <c r="C119" s="896" t="s">
        <v>437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462</v>
      </c>
      <c r="AB119" s="925"/>
      <c r="AC119" s="925"/>
      <c r="AD119" s="925"/>
      <c r="AE119" s="926"/>
      <c r="AF119" s="927" t="s">
        <v>462</v>
      </c>
      <c r="AG119" s="925"/>
      <c r="AH119" s="925"/>
      <c r="AI119" s="925"/>
      <c r="AJ119" s="926"/>
      <c r="AK119" s="927" t="s">
        <v>462</v>
      </c>
      <c r="AL119" s="925"/>
      <c r="AM119" s="925"/>
      <c r="AN119" s="925"/>
      <c r="AO119" s="926"/>
      <c r="AP119" s="928" t="s">
        <v>462</v>
      </c>
      <c r="AQ119" s="929"/>
      <c r="AR119" s="929"/>
      <c r="AS119" s="929"/>
      <c r="AT119" s="930"/>
      <c r="AU119" s="970"/>
      <c r="AV119" s="971"/>
      <c r="AW119" s="971"/>
      <c r="AX119" s="971"/>
      <c r="AY119" s="971"/>
      <c r="AZ119" s="251" t="s">
        <v>194</v>
      </c>
      <c r="BA119" s="251"/>
      <c r="BB119" s="251"/>
      <c r="BC119" s="251"/>
      <c r="BD119" s="251"/>
      <c r="BE119" s="251"/>
      <c r="BF119" s="251"/>
      <c r="BG119" s="251"/>
      <c r="BH119" s="251"/>
      <c r="BI119" s="251"/>
      <c r="BJ119" s="251"/>
      <c r="BK119" s="251"/>
      <c r="BL119" s="251"/>
      <c r="BM119" s="251"/>
      <c r="BN119" s="251"/>
      <c r="BO119" s="913" t="s">
        <v>464</v>
      </c>
      <c r="BP119" s="914"/>
      <c r="BQ119" s="915">
        <v>23832993</v>
      </c>
      <c r="BR119" s="881"/>
      <c r="BS119" s="881"/>
      <c r="BT119" s="881"/>
      <c r="BU119" s="881"/>
      <c r="BV119" s="881">
        <v>23424657</v>
      </c>
      <c r="BW119" s="881"/>
      <c r="BX119" s="881"/>
      <c r="BY119" s="881"/>
      <c r="BZ119" s="881"/>
      <c r="CA119" s="881">
        <v>22442781</v>
      </c>
      <c r="CB119" s="881"/>
      <c r="CC119" s="881"/>
      <c r="CD119" s="881"/>
      <c r="CE119" s="881"/>
      <c r="CF119" s="784"/>
      <c r="CG119" s="785"/>
      <c r="CH119" s="785"/>
      <c r="CI119" s="785"/>
      <c r="CJ119" s="870"/>
      <c r="CK119" s="964"/>
      <c r="CL119" s="859"/>
      <c r="CM119" s="874" t="s">
        <v>465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242</v>
      </c>
      <c r="DH119" s="800"/>
      <c r="DI119" s="800"/>
      <c r="DJ119" s="800"/>
      <c r="DK119" s="801"/>
      <c r="DL119" s="802" t="s">
        <v>242</v>
      </c>
      <c r="DM119" s="800"/>
      <c r="DN119" s="800"/>
      <c r="DO119" s="800"/>
      <c r="DP119" s="801"/>
      <c r="DQ119" s="802" t="s">
        <v>242</v>
      </c>
      <c r="DR119" s="800"/>
      <c r="DS119" s="800"/>
      <c r="DT119" s="800"/>
      <c r="DU119" s="801"/>
      <c r="DV119" s="884" t="s">
        <v>242</v>
      </c>
      <c r="DW119" s="885"/>
      <c r="DX119" s="885"/>
      <c r="DY119" s="885"/>
      <c r="DZ119" s="886"/>
    </row>
    <row r="120" spans="1:130" s="230" customFormat="1" ht="26.25" customHeight="1" x14ac:dyDescent="0.2">
      <c r="A120" s="856"/>
      <c r="B120" s="857"/>
      <c r="C120" s="851" t="s">
        <v>441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242</v>
      </c>
      <c r="AB120" s="816"/>
      <c r="AC120" s="816"/>
      <c r="AD120" s="816"/>
      <c r="AE120" s="817"/>
      <c r="AF120" s="818" t="s">
        <v>242</v>
      </c>
      <c r="AG120" s="816"/>
      <c r="AH120" s="816"/>
      <c r="AI120" s="816"/>
      <c r="AJ120" s="817"/>
      <c r="AK120" s="818" t="s">
        <v>242</v>
      </c>
      <c r="AL120" s="816"/>
      <c r="AM120" s="816"/>
      <c r="AN120" s="816"/>
      <c r="AO120" s="817"/>
      <c r="AP120" s="860" t="s">
        <v>242</v>
      </c>
      <c r="AQ120" s="861"/>
      <c r="AR120" s="861"/>
      <c r="AS120" s="861"/>
      <c r="AT120" s="862"/>
      <c r="AU120" s="916" t="s">
        <v>466</v>
      </c>
      <c r="AV120" s="917"/>
      <c r="AW120" s="917"/>
      <c r="AX120" s="917"/>
      <c r="AY120" s="918"/>
      <c r="AZ120" s="896" t="s">
        <v>467</v>
      </c>
      <c r="BA120" s="844"/>
      <c r="BB120" s="844"/>
      <c r="BC120" s="844"/>
      <c r="BD120" s="844"/>
      <c r="BE120" s="844"/>
      <c r="BF120" s="844"/>
      <c r="BG120" s="844"/>
      <c r="BH120" s="844"/>
      <c r="BI120" s="844"/>
      <c r="BJ120" s="844"/>
      <c r="BK120" s="844"/>
      <c r="BL120" s="844"/>
      <c r="BM120" s="844"/>
      <c r="BN120" s="844"/>
      <c r="BO120" s="844"/>
      <c r="BP120" s="845"/>
      <c r="BQ120" s="897">
        <v>3663123</v>
      </c>
      <c r="BR120" s="878"/>
      <c r="BS120" s="878"/>
      <c r="BT120" s="878"/>
      <c r="BU120" s="878"/>
      <c r="BV120" s="878">
        <v>5442876</v>
      </c>
      <c r="BW120" s="878"/>
      <c r="BX120" s="878"/>
      <c r="BY120" s="878"/>
      <c r="BZ120" s="878"/>
      <c r="CA120" s="878">
        <v>6342341</v>
      </c>
      <c r="CB120" s="878"/>
      <c r="CC120" s="878"/>
      <c r="CD120" s="878"/>
      <c r="CE120" s="878"/>
      <c r="CF120" s="902">
        <v>53.8</v>
      </c>
      <c r="CG120" s="903"/>
      <c r="CH120" s="903"/>
      <c r="CI120" s="903"/>
      <c r="CJ120" s="903"/>
      <c r="CK120" s="904" t="s">
        <v>468</v>
      </c>
      <c r="CL120" s="888"/>
      <c r="CM120" s="888"/>
      <c r="CN120" s="888"/>
      <c r="CO120" s="889"/>
      <c r="CP120" s="908" t="s">
        <v>469</v>
      </c>
      <c r="CQ120" s="909"/>
      <c r="CR120" s="909"/>
      <c r="CS120" s="909"/>
      <c r="CT120" s="909"/>
      <c r="CU120" s="909"/>
      <c r="CV120" s="909"/>
      <c r="CW120" s="909"/>
      <c r="CX120" s="909"/>
      <c r="CY120" s="909"/>
      <c r="CZ120" s="909"/>
      <c r="DA120" s="909"/>
      <c r="DB120" s="909"/>
      <c r="DC120" s="909"/>
      <c r="DD120" s="909"/>
      <c r="DE120" s="909"/>
      <c r="DF120" s="910"/>
      <c r="DG120" s="897">
        <v>1838797</v>
      </c>
      <c r="DH120" s="878"/>
      <c r="DI120" s="878"/>
      <c r="DJ120" s="878"/>
      <c r="DK120" s="878"/>
      <c r="DL120" s="878">
        <v>1729125</v>
      </c>
      <c r="DM120" s="878"/>
      <c r="DN120" s="878"/>
      <c r="DO120" s="878"/>
      <c r="DP120" s="878"/>
      <c r="DQ120" s="878">
        <v>1835299</v>
      </c>
      <c r="DR120" s="878"/>
      <c r="DS120" s="878"/>
      <c r="DT120" s="878"/>
      <c r="DU120" s="878"/>
      <c r="DV120" s="879">
        <v>15.6</v>
      </c>
      <c r="DW120" s="879"/>
      <c r="DX120" s="879"/>
      <c r="DY120" s="879"/>
      <c r="DZ120" s="880"/>
    </row>
    <row r="121" spans="1:130" s="230" customFormat="1" ht="26.25" customHeight="1" x14ac:dyDescent="0.2">
      <c r="A121" s="856"/>
      <c r="B121" s="857"/>
      <c r="C121" s="899" t="s">
        <v>470</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242</v>
      </c>
      <c r="AB121" s="816"/>
      <c r="AC121" s="816"/>
      <c r="AD121" s="816"/>
      <c r="AE121" s="817"/>
      <c r="AF121" s="818" t="s">
        <v>242</v>
      </c>
      <c r="AG121" s="816"/>
      <c r="AH121" s="816"/>
      <c r="AI121" s="816"/>
      <c r="AJ121" s="817"/>
      <c r="AK121" s="818" t="s">
        <v>242</v>
      </c>
      <c r="AL121" s="816"/>
      <c r="AM121" s="816"/>
      <c r="AN121" s="816"/>
      <c r="AO121" s="817"/>
      <c r="AP121" s="860" t="s">
        <v>242</v>
      </c>
      <c r="AQ121" s="861"/>
      <c r="AR121" s="861"/>
      <c r="AS121" s="861"/>
      <c r="AT121" s="862"/>
      <c r="AU121" s="919"/>
      <c r="AV121" s="920"/>
      <c r="AW121" s="920"/>
      <c r="AX121" s="920"/>
      <c r="AY121" s="921"/>
      <c r="AZ121" s="851" t="s">
        <v>471</v>
      </c>
      <c r="BA121" s="788"/>
      <c r="BB121" s="788"/>
      <c r="BC121" s="788"/>
      <c r="BD121" s="788"/>
      <c r="BE121" s="788"/>
      <c r="BF121" s="788"/>
      <c r="BG121" s="788"/>
      <c r="BH121" s="788"/>
      <c r="BI121" s="788"/>
      <c r="BJ121" s="788"/>
      <c r="BK121" s="788"/>
      <c r="BL121" s="788"/>
      <c r="BM121" s="788"/>
      <c r="BN121" s="788"/>
      <c r="BO121" s="788"/>
      <c r="BP121" s="789"/>
      <c r="BQ121" s="852">
        <v>2457508</v>
      </c>
      <c r="BR121" s="853"/>
      <c r="BS121" s="853"/>
      <c r="BT121" s="853"/>
      <c r="BU121" s="853"/>
      <c r="BV121" s="853">
        <v>2287562</v>
      </c>
      <c r="BW121" s="853"/>
      <c r="BX121" s="853"/>
      <c r="BY121" s="853"/>
      <c r="BZ121" s="853"/>
      <c r="CA121" s="853">
        <v>2260488</v>
      </c>
      <c r="CB121" s="853"/>
      <c r="CC121" s="853"/>
      <c r="CD121" s="853"/>
      <c r="CE121" s="853"/>
      <c r="CF121" s="911">
        <v>19.2</v>
      </c>
      <c r="CG121" s="912"/>
      <c r="CH121" s="912"/>
      <c r="CI121" s="912"/>
      <c r="CJ121" s="912"/>
      <c r="CK121" s="905"/>
      <c r="CL121" s="891"/>
      <c r="CM121" s="891"/>
      <c r="CN121" s="891"/>
      <c r="CO121" s="892"/>
      <c r="CP121" s="871" t="s">
        <v>411</v>
      </c>
      <c r="CQ121" s="872"/>
      <c r="CR121" s="872"/>
      <c r="CS121" s="872"/>
      <c r="CT121" s="872"/>
      <c r="CU121" s="872"/>
      <c r="CV121" s="872"/>
      <c r="CW121" s="872"/>
      <c r="CX121" s="872"/>
      <c r="CY121" s="872"/>
      <c r="CZ121" s="872"/>
      <c r="DA121" s="872"/>
      <c r="DB121" s="872"/>
      <c r="DC121" s="872"/>
      <c r="DD121" s="872"/>
      <c r="DE121" s="872"/>
      <c r="DF121" s="873"/>
      <c r="DG121" s="852" t="s">
        <v>242</v>
      </c>
      <c r="DH121" s="853"/>
      <c r="DI121" s="853"/>
      <c r="DJ121" s="853"/>
      <c r="DK121" s="853"/>
      <c r="DL121" s="853" t="s">
        <v>242</v>
      </c>
      <c r="DM121" s="853"/>
      <c r="DN121" s="853"/>
      <c r="DO121" s="853"/>
      <c r="DP121" s="853"/>
      <c r="DQ121" s="853" t="s">
        <v>242</v>
      </c>
      <c r="DR121" s="853"/>
      <c r="DS121" s="853"/>
      <c r="DT121" s="853"/>
      <c r="DU121" s="853"/>
      <c r="DV121" s="830" t="s">
        <v>242</v>
      </c>
      <c r="DW121" s="830"/>
      <c r="DX121" s="830"/>
      <c r="DY121" s="830"/>
      <c r="DZ121" s="831"/>
    </row>
    <row r="122" spans="1:130" s="230" customFormat="1" ht="26.25" customHeight="1" x14ac:dyDescent="0.2">
      <c r="A122" s="856"/>
      <c r="B122" s="857"/>
      <c r="C122" s="851" t="s">
        <v>451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242</v>
      </c>
      <c r="AB122" s="816"/>
      <c r="AC122" s="816"/>
      <c r="AD122" s="816"/>
      <c r="AE122" s="817"/>
      <c r="AF122" s="818" t="s">
        <v>242</v>
      </c>
      <c r="AG122" s="816"/>
      <c r="AH122" s="816"/>
      <c r="AI122" s="816"/>
      <c r="AJ122" s="817"/>
      <c r="AK122" s="818" t="s">
        <v>242</v>
      </c>
      <c r="AL122" s="816"/>
      <c r="AM122" s="816"/>
      <c r="AN122" s="816"/>
      <c r="AO122" s="817"/>
      <c r="AP122" s="860" t="s">
        <v>242</v>
      </c>
      <c r="AQ122" s="861"/>
      <c r="AR122" s="861"/>
      <c r="AS122" s="861"/>
      <c r="AT122" s="862"/>
      <c r="AU122" s="919"/>
      <c r="AV122" s="920"/>
      <c r="AW122" s="920"/>
      <c r="AX122" s="920"/>
      <c r="AY122" s="921"/>
      <c r="AZ122" s="874" t="s">
        <v>472</v>
      </c>
      <c r="BA122" s="875"/>
      <c r="BB122" s="875"/>
      <c r="BC122" s="875"/>
      <c r="BD122" s="875"/>
      <c r="BE122" s="875"/>
      <c r="BF122" s="875"/>
      <c r="BG122" s="875"/>
      <c r="BH122" s="875"/>
      <c r="BI122" s="875"/>
      <c r="BJ122" s="875"/>
      <c r="BK122" s="875"/>
      <c r="BL122" s="875"/>
      <c r="BM122" s="875"/>
      <c r="BN122" s="875"/>
      <c r="BO122" s="875"/>
      <c r="BP122" s="876"/>
      <c r="BQ122" s="915">
        <v>14255884</v>
      </c>
      <c r="BR122" s="881"/>
      <c r="BS122" s="881"/>
      <c r="BT122" s="881"/>
      <c r="BU122" s="881"/>
      <c r="BV122" s="881">
        <v>14282930</v>
      </c>
      <c r="BW122" s="881"/>
      <c r="BX122" s="881"/>
      <c r="BY122" s="881"/>
      <c r="BZ122" s="881"/>
      <c r="CA122" s="881">
        <v>13908704</v>
      </c>
      <c r="CB122" s="881"/>
      <c r="CC122" s="881"/>
      <c r="CD122" s="881"/>
      <c r="CE122" s="881"/>
      <c r="CF122" s="882">
        <v>118.1</v>
      </c>
      <c r="CG122" s="883"/>
      <c r="CH122" s="883"/>
      <c r="CI122" s="883"/>
      <c r="CJ122" s="883"/>
      <c r="CK122" s="905"/>
      <c r="CL122" s="891"/>
      <c r="CM122" s="891"/>
      <c r="CN122" s="891"/>
      <c r="CO122" s="892"/>
      <c r="CP122" s="871" t="s">
        <v>412</v>
      </c>
      <c r="CQ122" s="872"/>
      <c r="CR122" s="872"/>
      <c r="CS122" s="872"/>
      <c r="CT122" s="872"/>
      <c r="CU122" s="872"/>
      <c r="CV122" s="872"/>
      <c r="CW122" s="872"/>
      <c r="CX122" s="872"/>
      <c r="CY122" s="872"/>
      <c r="CZ122" s="872"/>
      <c r="DA122" s="872"/>
      <c r="DB122" s="872"/>
      <c r="DC122" s="872"/>
      <c r="DD122" s="872"/>
      <c r="DE122" s="872"/>
      <c r="DF122" s="873"/>
      <c r="DG122" s="852" t="s">
        <v>242</v>
      </c>
      <c r="DH122" s="853"/>
      <c r="DI122" s="853"/>
      <c r="DJ122" s="853"/>
      <c r="DK122" s="853"/>
      <c r="DL122" s="853" t="s">
        <v>242</v>
      </c>
      <c r="DM122" s="853"/>
      <c r="DN122" s="853"/>
      <c r="DO122" s="853"/>
      <c r="DP122" s="853"/>
      <c r="DQ122" s="853" t="s">
        <v>242</v>
      </c>
      <c r="DR122" s="853"/>
      <c r="DS122" s="853"/>
      <c r="DT122" s="853"/>
      <c r="DU122" s="853"/>
      <c r="DV122" s="830" t="s">
        <v>242</v>
      </c>
      <c r="DW122" s="830"/>
      <c r="DX122" s="830"/>
      <c r="DY122" s="830"/>
      <c r="DZ122" s="831"/>
    </row>
    <row r="123" spans="1:130" s="230" customFormat="1" ht="26.25" customHeight="1" x14ac:dyDescent="0.2">
      <c r="A123" s="856"/>
      <c r="B123" s="857"/>
      <c r="C123" s="851" t="s">
        <v>457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242</v>
      </c>
      <c r="AB123" s="816"/>
      <c r="AC123" s="816"/>
      <c r="AD123" s="816"/>
      <c r="AE123" s="817"/>
      <c r="AF123" s="818" t="s">
        <v>242</v>
      </c>
      <c r="AG123" s="816"/>
      <c r="AH123" s="816"/>
      <c r="AI123" s="816"/>
      <c r="AJ123" s="817"/>
      <c r="AK123" s="818" t="s">
        <v>242</v>
      </c>
      <c r="AL123" s="816"/>
      <c r="AM123" s="816"/>
      <c r="AN123" s="816"/>
      <c r="AO123" s="817"/>
      <c r="AP123" s="860" t="s">
        <v>242</v>
      </c>
      <c r="AQ123" s="861"/>
      <c r="AR123" s="861"/>
      <c r="AS123" s="861"/>
      <c r="AT123" s="862"/>
      <c r="AU123" s="922"/>
      <c r="AV123" s="923"/>
      <c r="AW123" s="923"/>
      <c r="AX123" s="923"/>
      <c r="AY123" s="923"/>
      <c r="AZ123" s="251" t="s">
        <v>194</v>
      </c>
      <c r="BA123" s="251"/>
      <c r="BB123" s="251"/>
      <c r="BC123" s="251"/>
      <c r="BD123" s="251"/>
      <c r="BE123" s="251"/>
      <c r="BF123" s="251"/>
      <c r="BG123" s="251"/>
      <c r="BH123" s="251"/>
      <c r="BI123" s="251"/>
      <c r="BJ123" s="251"/>
      <c r="BK123" s="251"/>
      <c r="BL123" s="251"/>
      <c r="BM123" s="251"/>
      <c r="BN123" s="251"/>
      <c r="BO123" s="913" t="s">
        <v>473</v>
      </c>
      <c r="BP123" s="914"/>
      <c r="BQ123" s="868">
        <v>20376515</v>
      </c>
      <c r="BR123" s="869"/>
      <c r="BS123" s="869"/>
      <c r="BT123" s="869"/>
      <c r="BU123" s="869"/>
      <c r="BV123" s="869">
        <v>22013368</v>
      </c>
      <c r="BW123" s="869"/>
      <c r="BX123" s="869"/>
      <c r="BY123" s="869"/>
      <c r="BZ123" s="869"/>
      <c r="CA123" s="869">
        <v>22511533</v>
      </c>
      <c r="CB123" s="869"/>
      <c r="CC123" s="869"/>
      <c r="CD123" s="869"/>
      <c r="CE123" s="869"/>
      <c r="CF123" s="784"/>
      <c r="CG123" s="785"/>
      <c r="CH123" s="785"/>
      <c r="CI123" s="785"/>
      <c r="CJ123" s="870"/>
      <c r="CK123" s="905"/>
      <c r="CL123" s="891"/>
      <c r="CM123" s="891"/>
      <c r="CN123" s="891"/>
      <c r="CO123" s="892"/>
      <c r="CP123" s="871" t="s">
        <v>474</v>
      </c>
      <c r="CQ123" s="872"/>
      <c r="CR123" s="872"/>
      <c r="CS123" s="872"/>
      <c r="CT123" s="872"/>
      <c r="CU123" s="872"/>
      <c r="CV123" s="872"/>
      <c r="CW123" s="872"/>
      <c r="CX123" s="872"/>
      <c r="CY123" s="872"/>
      <c r="CZ123" s="872"/>
      <c r="DA123" s="872"/>
      <c r="DB123" s="872"/>
      <c r="DC123" s="872"/>
      <c r="DD123" s="872"/>
      <c r="DE123" s="872"/>
      <c r="DF123" s="873"/>
      <c r="DG123" s="815" t="s">
        <v>475</v>
      </c>
      <c r="DH123" s="816"/>
      <c r="DI123" s="816"/>
      <c r="DJ123" s="816"/>
      <c r="DK123" s="817"/>
      <c r="DL123" s="818" t="s">
        <v>475</v>
      </c>
      <c r="DM123" s="816"/>
      <c r="DN123" s="816"/>
      <c r="DO123" s="816"/>
      <c r="DP123" s="817"/>
      <c r="DQ123" s="818" t="s">
        <v>475</v>
      </c>
      <c r="DR123" s="816"/>
      <c r="DS123" s="816"/>
      <c r="DT123" s="816"/>
      <c r="DU123" s="817"/>
      <c r="DV123" s="860" t="s">
        <v>475</v>
      </c>
      <c r="DW123" s="861"/>
      <c r="DX123" s="861"/>
      <c r="DY123" s="861"/>
      <c r="DZ123" s="862"/>
    </row>
    <row r="124" spans="1:130" s="230" customFormat="1" ht="26.25" customHeight="1" thickBot="1" x14ac:dyDescent="0.25">
      <c r="A124" s="856"/>
      <c r="B124" s="857"/>
      <c r="C124" s="851" t="s">
        <v>460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475</v>
      </c>
      <c r="AB124" s="816"/>
      <c r="AC124" s="816"/>
      <c r="AD124" s="816"/>
      <c r="AE124" s="817"/>
      <c r="AF124" s="818" t="s">
        <v>475</v>
      </c>
      <c r="AG124" s="816"/>
      <c r="AH124" s="816"/>
      <c r="AI124" s="816"/>
      <c r="AJ124" s="817"/>
      <c r="AK124" s="818" t="s">
        <v>475</v>
      </c>
      <c r="AL124" s="816"/>
      <c r="AM124" s="816"/>
      <c r="AN124" s="816"/>
      <c r="AO124" s="817"/>
      <c r="AP124" s="860" t="s">
        <v>475</v>
      </c>
      <c r="AQ124" s="861"/>
      <c r="AR124" s="861"/>
      <c r="AS124" s="861"/>
      <c r="AT124" s="862"/>
      <c r="AU124" s="863" t="s">
        <v>476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30.6</v>
      </c>
      <c r="BR124" s="867"/>
      <c r="BS124" s="867"/>
      <c r="BT124" s="867"/>
      <c r="BU124" s="867"/>
      <c r="BV124" s="867">
        <v>11.7</v>
      </c>
      <c r="BW124" s="867"/>
      <c r="BX124" s="867"/>
      <c r="BY124" s="867"/>
      <c r="BZ124" s="867"/>
      <c r="CA124" s="867" t="s">
        <v>475</v>
      </c>
      <c r="CB124" s="867"/>
      <c r="CC124" s="867"/>
      <c r="CD124" s="867"/>
      <c r="CE124" s="867"/>
      <c r="CF124" s="762"/>
      <c r="CG124" s="763"/>
      <c r="CH124" s="763"/>
      <c r="CI124" s="763"/>
      <c r="CJ124" s="898"/>
      <c r="CK124" s="906"/>
      <c r="CL124" s="906"/>
      <c r="CM124" s="906"/>
      <c r="CN124" s="906"/>
      <c r="CO124" s="907"/>
      <c r="CP124" s="871" t="s">
        <v>477</v>
      </c>
      <c r="CQ124" s="872"/>
      <c r="CR124" s="872"/>
      <c r="CS124" s="872"/>
      <c r="CT124" s="872"/>
      <c r="CU124" s="872"/>
      <c r="CV124" s="872"/>
      <c r="CW124" s="872"/>
      <c r="CX124" s="872"/>
      <c r="CY124" s="872"/>
      <c r="CZ124" s="872"/>
      <c r="DA124" s="872"/>
      <c r="DB124" s="872"/>
      <c r="DC124" s="872"/>
      <c r="DD124" s="872"/>
      <c r="DE124" s="872"/>
      <c r="DF124" s="873"/>
      <c r="DG124" s="799" t="s">
        <v>242</v>
      </c>
      <c r="DH124" s="800"/>
      <c r="DI124" s="800"/>
      <c r="DJ124" s="800"/>
      <c r="DK124" s="801"/>
      <c r="DL124" s="802" t="s">
        <v>242</v>
      </c>
      <c r="DM124" s="800"/>
      <c r="DN124" s="800"/>
      <c r="DO124" s="800"/>
      <c r="DP124" s="801"/>
      <c r="DQ124" s="802" t="s">
        <v>242</v>
      </c>
      <c r="DR124" s="800"/>
      <c r="DS124" s="800"/>
      <c r="DT124" s="800"/>
      <c r="DU124" s="801"/>
      <c r="DV124" s="884" t="s">
        <v>242</v>
      </c>
      <c r="DW124" s="885"/>
      <c r="DX124" s="885"/>
      <c r="DY124" s="885"/>
      <c r="DZ124" s="886"/>
    </row>
    <row r="125" spans="1:130" s="230" customFormat="1" ht="26.25" customHeight="1" x14ac:dyDescent="0.2">
      <c r="A125" s="856"/>
      <c r="B125" s="857"/>
      <c r="C125" s="851" t="s">
        <v>463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242</v>
      </c>
      <c r="AB125" s="816"/>
      <c r="AC125" s="816"/>
      <c r="AD125" s="816"/>
      <c r="AE125" s="817"/>
      <c r="AF125" s="818" t="s">
        <v>242</v>
      </c>
      <c r="AG125" s="816"/>
      <c r="AH125" s="816"/>
      <c r="AI125" s="816"/>
      <c r="AJ125" s="817"/>
      <c r="AK125" s="818" t="s">
        <v>242</v>
      </c>
      <c r="AL125" s="816"/>
      <c r="AM125" s="816"/>
      <c r="AN125" s="816"/>
      <c r="AO125" s="817"/>
      <c r="AP125" s="860" t="s">
        <v>242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478</v>
      </c>
      <c r="CL125" s="888"/>
      <c r="CM125" s="888"/>
      <c r="CN125" s="888"/>
      <c r="CO125" s="889"/>
      <c r="CP125" s="896" t="s">
        <v>479</v>
      </c>
      <c r="CQ125" s="844"/>
      <c r="CR125" s="844"/>
      <c r="CS125" s="844"/>
      <c r="CT125" s="844"/>
      <c r="CU125" s="844"/>
      <c r="CV125" s="844"/>
      <c r="CW125" s="844"/>
      <c r="CX125" s="844"/>
      <c r="CY125" s="844"/>
      <c r="CZ125" s="844"/>
      <c r="DA125" s="844"/>
      <c r="DB125" s="844"/>
      <c r="DC125" s="844"/>
      <c r="DD125" s="844"/>
      <c r="DE125" s="844"/>
      <c r="DF125" s="845"/>
      <c r="DG125" s="897" t="s">
        <v>242</v>
      </c>
      <c r="DH125" s="878"/>
      <c r="DI125" s="878"/>
      <c r="DJ125" s="878"/>
      <c r="DK125" s="878"/>
      <c r="DL125" s="878" t="s">
        <v>242</v>
      </c>
      <c r="DM125" s="878"/>
      <c r="DN125" s="878"/>
      <c r="DO125" s="878"/>
      <c r="DP125" s="878"/>
      <c r="DQ125" s="878" t="s">
        <v>242</v>
      </c>
      <c r="DR125" s="878"/>
      <c r="DS125" s="878"/>
      <c r="DT125" s="878"/>
      <c r="DU125" s="878"/>
      <c r="DV125" s="879" t="s">
        <v>242</v>
      </c>
      <c r="DW125" s="879"/>
      <c r="DX125" s="879"/>
      <c r="DY125" s="879"/>
      <c r="DZ125" s="880"/>
    </row>
    <row r="126" spans="1:130" s="230" customFormat="1" ht="26.25" customHeight="1" thickBot="1" x14ac:dyDescent="0.25">
      <c r="A126" s="856"/>
      <c r="B126" s="857"/>
      <c r="C126" s="851" t="s">
        <v>465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242</v>
      </c>
      <c r="AB126" s="816"/>
      <c r="AC126" s="816"/>
      <c r="AD126" s="816"/>
      <c r="AE126" s="817"/>
      <c r="AF126" s="818" t="s">
        <v>242</v>
      </c>
      <c r="AG126" s="816"/>
      <c r="AH126" s="816"/>
      <c r="AI126" s="816"/>
      <c r="AJ126" s="817"/>
      <c r="AK126" s="818" t="s">
        <v>242</v>
      </c>
      <c r="AL126" s="816"/>
      <c r="AM126" s="816"/>
      <c r="AN126" s="816"/>
      <c r="AO126" s="817"/>
      <c r="AP126" s="860" t="s">
        <v>242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480</v>
      </c>
      <c r="CQ126" s="788"/>
      <c r="CR126" s="788"/>
      <c r="CS126" s="788"/>
      <c r="CT126" s="788"/>
      <c r="CU126" s="788"/>
      <c r="CV126" s="788"/>
      <c r="CW126" s="788"/>
      <c r="CX126" s="788"/>
      <c r="CY126" s="788"/>
      <c r="CZ126" s="788"/>
      <c r="DA126" s="788"/>
      <c r="DB126" s="788"/>
      <c r="DC126" s="788"/>
      <c r="DD126" s="788"/>
      <c r="DE126" s="788"/>
      <c r="DF126" s="789"/>
      <c r="DG126" s="852" t="s">
        <v>475</v>
      </c>
      <c r="DH126" s="853"/>
      <c r="DI126" s="853"/>
      <c r="DJ126" s="853"/>
      <c r="DK126" s="853"/>
      <c r="DL126" s="853" t="s">
        <v>242</v>
      </c>
      <c r="DM126" s="853"/>
      <c r="DN126" s="853"/>
      <c r="DO126" s="853"/>
      <c r="DP126" s="853"/>
      <c r="DQ126" s="853" t="s">
        <v>242</v>
      </c>
      <c r="DR126" s="853"/>
      <c r="DS126" s="853"/>
      <c r="DT126" s="853"/>
      <c r="DU126" s="853"/>
      <c r="DV126" s="830" t="s">
        <v>242</v>
      </c>
      <c r="DW126" s="830"/>
      <c r="DX126" s="830"/>
      <c r="DY126" s="830"/>
      <c r="DZ126" s="831"/>
    </row>
    <row r="127" spans="1:130" s="230" customFormat="1" ht="26.25" customHeight="1" x14ac:dyDescent="0.2">
      <c r="A127" s="858"/>
      <c r="B127" s="859"/>
      <c r="C127" s="874" t="s">
        <v>481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242</v>
      </c>
      <c r="AB127" s="816"/>
      <c r="AC127" s="816"/>
      <c r="AD127" s="816"/>
      <c r="AE127" s="817"/>
      <c r="AF127" s="818" t="s">
        <v>242</v>
      </c>
      <c r="AG127" s="816"/>
      <c r="AH127" s="816"/>
      <c r="AI127" s="816"/>
      <c r="AJ127" s="817"/>
      <c r="AK127" s="818" t="s">
        <v>242</v>
      </c>
      <c r="AL127" s="816"/>
      <c r="AM127" s="816"/>
      <c r="AN127" s="816"/>
      <c r="AO127" s="817"/>
      <c r="AP127" s="860" t="s">
        <v>242</v>
      </c>
      <c r="AQ127" s="861"/>
      <c r="AR127" s="861"/>
      <c r="AS127" s="861"/>
      <c r="AT127" s="862"/>
      <c r="AU127" s="232"/>
      <c r="AV127" s="232"/>
      <c r="AW127" s="232"/>
      <c r="AX127" s="877" t="s">
        <v>482</v>
      </c>
      <c r="AY127" s="848"/>
      <c r="AZ127" s="848"/>
      <c r="BA127" s="848"/>
      <c r="BB127" s="848"/>
      <c r="BC127" s="848"/>
      <c r="BD127" s="848"/>
      <c r="BE127" s="849"/>
      <c r="BF127" s="847" t="s">
        <v>483</v>
      </c>
      <c r="BG127" s="848"/>
      <c r="BH127" s="848"/>
      <c r="BI127" s="848"/>
      <c r="BJ127" s="848"/>
      <c r="BK127" s="848"/>
      <c r="BL127" s="849"/>
      <c r="BM127" s="847" t="s">
        <v>484</v>
      </c>
      <c r="BN127" s="848"/>
      <c r="BO127" s="848"/>
      <c r="BP127" s="848"/>
      <c r="BQ127" s="848"/>
      <c r="BR127" s="848"/>
      <c r="BS127" s="849"/>
      <c r="BT127" s="847" t="s">
        <v>485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486</v>
      </c>
      <c r="CQ127" s="788"/>
      <c r="CR127" s="788"/>
      <c r="CS127" s="788"/>
      <c r="CT127" s="788"/>
      <c r="CU127" s="788"/>
      <c r="CV127" s="788"/>
      <c r="CW127" s="788"/>
      <c r="CX127" s="788"/>
      <c r="CY127" s="788"/>
      <c r="CZ127" s="788"/>
      <c r="DA127" s="788"/>
      <c r="DB127" s="788"/>
      <c r="DC127" s="788"/>
      <c r="DD127" s="788"/>
      <c r="DE127" s="788"/>
      <c r="DF127" s="789"/>
      <c r="DG127" s="852" t="s">
        <v>242</v>
      </c>
      <c r="DH127" s="853"/>
      <c r="DI127" s="853"/>
      <c r="DJ127" s="853"/>
      <c r="DK127" s="853"/>
      <c r="DL127" s="853" t="s">
        <v>242</v>
      </c>
      <c r="DM127" s="853"/>
      <c r="DN127" s="853"/>
      <c r="DO127" s="853"/>
      <c r="DP127" s="853"/>
      <c r="DQ127" s="853" t="s">
        <v>242</v>
      </c>
      <c r="DR127" s="853"/>
      <c r="DS127" s="853"/>
      <c r="DT127" s="853"/>
      <c r="DU127" s="853"/>
      <c r="DV127" s="830" t="s">
        <v>242</v>
      </c>
      <c r="DW127" s="830"/>
      <c r="DX127" s="830"/>
      <c r="DY127" s="830"/>
      <c r="DZ127" s="831"/>
    </row>
    <row r="128" spans="1:130" s="230" customFormat="1" ht="26.25" customHeight="1" thickBot="1" x14ac:dyDescent="0.25">
      <c r="A128" s="832" t="s">
        <v>487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488</v>
      </c>
      <c r="X128" s="834"/>
      <c r="Y128" s="834"/>
      <c r="Z128" s="835"/>
      <c r="AA128" s="836">
        <v>283176</v>
      </c>
      <c r="AB128" s="837"/>
      <c r="AC128" s="837"/>
      <c r="AD128" s="837"/>
      <c r="AE128" s="838"/>
      <c r="AF128" s="839">
        <v>275360</v>
      </c>
      <c r="AG128" s="837"/>
      <c r="AH128" s="837"/>
      <c r="AI128" s="837"/>
      <c r="AJ128" s="838"/>
      <c r="AK128" s="839">
        <v>222732</v>
      </c>
      <c r="AL128" s="837"/>
      <c r="AM128" s="837"/>
      <c r="AN128" s="837"/>
      <c r="AO128" s="838"/>
      <c r="AP128" s="840"/>
      <c r="AQ128" s="841"/>
      <c r="AR128" s="841"/>
      <c r="AS128" s="841"/>
      <c r="AT128" s="842"/>
      <c r="AU128" s="232"/>
      <c r="AV128" s="232"/>
      <c r="AW128" s="232"/>
      <c r="AX128" s="843" t="s">
        <v>489</v>
      </c>
      <c r="AY128" s="844"/>
      <c r="AZ128" s="844"/>
      <c r="BA128" s="844"/>
      <c r="BB128" s="844"/>
      <c r="BC128" s="844"/>
      <c r="BD128" s="844"/>
      <c r="BE128" s="845"/>
      <c r="BF128" s="822" t="s">
        <v>242</v>
      </c>
      <c r="BG128" s="823"/>
      <c r="BH128" s="823"/>
      <c r="BI128" s="823"/>
      <c r="BJ128" s="823"/>
      <c r="BK128" s="823"/>
      <c r="BL128" s="846"/>
      <c r="BM128" s="822">
        <v>12.95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490</v>
      </c>
      <c r="CQ128" s="766"/>
      <c r="CR128" s="766"/>
      <c r="CS128" s="766"/>
      <c r="CT128" s="766"/>
      <c r="CU128" s="766"/>
      <c r="CV128" s="766"/>
      <c r="CW128" s="766"/>
      <c r="CX128" s="766"/>
      <c r="CY128" s="766"/>
      <c r="CZ128" s="766"/>
      <c r="DA128" s="766"/>
      <c r="DB128" s="766"/>
      <c r="DC128" s="766"/>
      <c r="DD128" s="766"/>
      <c r="DE128" s="766"/>
      <c r="DF128" s="767"/>
      <c r="DG128" s="826" t="s">
        <v>242</v>
      </c>
      <c r="DH128" s="827"/>
      <c r="DI128" s="827"/>
      <c r="DJ128" s="827"/>
      <c r="DK128" s="827"/>
      <c r="DL128" s="827" t="s">
        <v>242</v>
      </c>
      <c r="DM128" s="827"/>
      <c r="DN128" s="827"/>
      <c r="DO128" s="827"/>
      <c r="DP128" s="827"/>
      <c r="DQ128" s="827" t="s">
        <v>242</v>
      </c>
      <c r="DR128" s="827"/>
      <c r="DS128" s="827"/>
      <c r="DT128" s="827"/>
      <c r="DU128" s="827"/>
      <c r="DV128" s="828" t="s">
        <v>242</v>
      </c>
      <c r="DW128" s="828"/>
      <c r="DX128" s="828"/>
      <c r="DY128" s="828"/>
      <c r="DZ128" s="829"/>
    </row>
    <row r="129" spans="1:131" s="230" customFormat="1" ht="26.25" customHeight="1" x14ac:dyDescent="0.2">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491</v>
      </c>
      <c r="X129" s="813"/>
      <c r="Y129" s="813"/>
      <c r="Z129" s="814"/>
      <c r="AA129" s="815">
        <v>12490721</v>
      </c>
      <c r="AB129" s="816"/>
      <c r="AC129" s="816"/>
      <c r="AD129" s="816"/>
      <c r="AE129" s="817"/>
      <c r="AF129" s="818">
        <v>13259651</v>
      </c>
      <c r="AG129" s="816"/>
      <c r="AH129" s="816"/>
      <c r="AI129" s="816"/>
      <c r="AJ129" s="817"/>
      <c r="AK129" s="818">
        <v>12983297</v>
      </c>
      <c r="AL129" s="816"/>
      <c r="AM129" s="816"/>
      <c r="AN129" s="816"/>
      <c r="AO129" s="817"/>
      <c r="AP129" s="819"/>
      <c r="AQ129" s="820"/>
      <c r="AR129" s="820"/>
      <c r="AS129" s="820"/>
      <c r="AT129" s="821"/>
      <c r="AU129" s="233"/>
      <c r="AV129" s="233"/>
      <c r="AW129" s="233"/>
      <c r="AX129" s="787" t="s">
        <v>492</v>
      </c>
      <c r="AY129" s="788"/>
      <c r="AZ129" s="788"/>
      <c r="BA129" s="788"/>
      <c r="BB129" s="788"/>
      <c r="BC129" s="788"/>
      <c r="BD129" s="788"/>
      <c r="BE129" s="789"/>
      <c r="BF129" s="806" t="s">
        <v>242</v>
      </c>
      <c r="BG129" s="807"/>
      <c r="BH129" s="807"/>
      <c r="BI129" s="807"/>
      <c r="BJ129" s="807"/>
      <c r="BK129" s="807"/>
      <c r="BL129" s="808"/>
      <c r="BM129" s="806">
        <v>17.95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494</v>
      </c>
      <c r="X130" s="813"/>
      <c r="Y130" s="813"/>
      <c r="Z130" s="814"/>
      <c r="AA130" s="815">
        <v>1202163</v>
      </c>
      <c r="AB130" s="816"/>
      <c r="AC130" s="816"/>
      <c r="AD130" s="816"/>
      <c r="AE130" s="817"/>
      <c r="AF130" s="818">
        <v>1204742</v>
      </c>
      <c r="AG130" s="816"/>
      <c r="AH130" s="816"/>
      <c r="AI130" s="816"/>
      <c r="AJ130" s="817"/>
      <c r="AK130" s="818">
        <v>1204792</v>
      </c>
      <c r="AL130" s="816"/>
      <c r="AM130" s="816"/>
      <c r="AN130" s="816"/>
      <c r="AO130" s="817"/>
      <c r="AP130" s="819"/>
      <c r="AQ130" s="820"/>
      <c r="AR130" s="820"/>
      <c r="AS130" s="820"/>
      <c r="AT130" s="821"/>
      <c r="AU130" s="233"/>
      <c r="AV130" s="233"/>
      <c r="AW130" s="233"/>
      <c r="AX130" s="787" t="s">
        <v>495</v>
      </c>
      <c r="AY130" s="788"/>
      <c r="AZ130" s="788"/>
      <c r="BA130" s="788"/>
      <c r="BB130" s="788"/>
      <c r="BC130" s="788"/>
      <c r="BD130" s="788"/>
      <c r="BE130" s="789"/>
      <c r="BF130" s="790">
        <v>6.6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496</v>
      </c>
      <c r="X131" s="797"/>
      <c r="Y131" s="797"/>
      <c r="Z131" s="798"/>
      <c r="AA131" s="799">
        <v>11288558</v>
      </c>
      <c r="AB131" s="800"/>
      <c r="AC131" s="800"/>
      <c r="AD131" s="800"/>
      <c r="AE131" s="801"/>
      <c r="AF131" s="802">
        <v>12054909</v>
      </c>
      <c r="AG131" s="800"/>
      <c r="AH131" s="800"/>
      <c r="AI131" s="800"/>
      <c r="AJ131" s="801"/>
      <c r="AK131" s="802">
        <v>11778505</v>
      </c>
      <c r="AL131" s="800"/>
      <c r="AM131" s="800"/>
      <c r="AN131" s="800"/>
      <c r="AO131" s="801"/>
      <c r="AP131" s="803"/>
      <c r="AQ131" s="804"/>
      <c r="AR131" s="804"/>
      <c r="AS131" s="804"/>
      <c r="AT131" s="805"/>
      <c r="AU131" s="233"/>
      <c r="AV131" s="233"/>
      <c r="AW131" s="233"/>
      <c r="AX131" s="765" t="s">
        <v>497</v>
      </c>
      <c r="AY131" s="766"/>
      <c r="AZ131" s="766"/>
      <c r="BA131" s="766"/>
      <c r="BB131" s="766"/>
      <c r="BC131" s="766"/>
      <c r="BD131" s="766"/>
      <c r="BE131" s="767"/>
      <c r="BF131" s="768" t="s">
        <v>242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498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499</v>
      </c>
      <c r="W132" s="778"/>
      <c r="X132" s="778"/>
      <c r="Y132" s="778"/>
      <c r="Z132" s="779"/>
      <c r="AA132" s="780">
        <v>6.441761649</v>
      </c>
      <c r="AB132" s="781"/>
      <c r="AC132" s="781"/>
      <c r="AD132" s="781"/>
      <c r="AE132" s="782"/>
      <c r="AF132" s="783">
        <v>6.6331400760000001</v>
      </c>
      <c r="AG132" s="781"/>
      <c r="AH132" s="781"/>
      <c r="AI132" s="781"/>
      <c r="AJ132" s="782"/>
      <c r="AK132" s="783">
        <v>6.7665633290000002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500</v>
      </c>
      <c r="W133" s="757"/>
      <c r="X133" s="757"/>
      <c r="Y133" s="757"/>
      <c r="Z133" s="758"/>
      <c r="AA133" s="759">
        <v>6</v>
      </c>
      <c r="AB133" s="760"/>
      <c r="AC133" s="760"/>
      <c r="AD133" s="760"/>
      <c r="AE133" s="761"/>
      <c r="AF133" s="759">
        <v>6.3</v>
      </c>
      <c r="AG133" s="760"/>
      <c r="AH133" s="760"/>
      <c r="AI133" s="760"/>
      <c r="AJ133" s="761"/>
      <c r="AK133" s="759">
        <v>6.6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5JlurH+DA4ChrrxPZmF+PmwRncZNQIpLlwhuq7jyO66GxSTztQDuwlQiP2DrmLSR6YykhVawa4XdB2R2Pj52w==" saltValue="kSQWNoRtJ+xt3SpI4UXOB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501</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IA5zHAb6kgekdjoAZToNbZoQz6xM5x3LmsfQL/p0zC3QYAKflv6ndv994nRuGu0954LrgK7j+yMeWpCXnEd5qg==" saltValue="Rz1PF6QBJrEHrIuw0YWF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n+GhxazEsE0FCznCCzzC5F0ku8+nH0BEXVoeJsY9Nquut8pu0yACqmtg/PEHg+dZ2+smI8Z31NVkAOR8sVDeQw==" saltValue="qlyugWoE0ZhApRo3GfI00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504</v>
      </c>
      <c r="AP7" s="272"/>
      <c r="AQ7" s="273" t="s">
        <v>505</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506</v>
      </c>
      <c r="AQ8" s="279" t="s">
        <v>507</v>
      </c>
      <c r="AR8" s="280" t="s">
        <v>508</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509</v>
      </c>
      <c r="AL9" s="1167"/>
      <c r="AM9" s="1167"/>
      <c r="AN9" s="1168"/>
      <c r="AO9" s="281">
        <v>4786458</v>
      </c>
      <c r="AP9" s="281">
        <v>81183</v>
      </c>
      <c r="AQ9" s="282">
        <v>65316</v>
      </c>
      <c r="AR9" s="283">
        <v>24.3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510</v>
      </c>
      <c r="AL10" s="1167"/>
      <c r="AM10" s="1167"/>
      <c r="AN10" s="1168"/>
      <c r="AO10" s="284">
        <v>11</v>
      </c>
      <c r="AP10" s="284">
        <v>0</v>
      </c>
      <c r="AQ10" s="285">
        <v>6075</v>
      </c>
      <c r="AR10" s="286">
        <v>-100</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511</v>
      </c>
      <c r="AL11" s="1167"/>
      <c r="AM11" s="1167"/>
      <c r="AN11" s="1168"/>
      <c r="AO11" s="284">
        <v>64926</v>
      </c>
      <c r="AP11" s="284">
        <v>1101</v>
      </c>
      <c r="AQ11" s="285">
        <v>1232</v>
      </c>
      <c r="AR11" s="286">
        <v>-10.6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512</v>
      </c>
      <c r="AL12" s="1167"/>
      <c r="AM12" s="1167"/>
      <c r="AN12" s="1168"/>
      <c r="AO12" s="284" t="s">
        <v>513</v>
      </c>
      <c r="AP12" s="284" t="s">
        <v>513</v>
      </c>
      <c r="AQ12" s="285">
        <v>18</v>
      </c>
      <c r="AR12" s="286" t="s">
        <v>513</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514</v>
      </c>
      <c r="AL13" s="1167"/>
      <c r="AM13" s="1167"/>
      <c r="AN13" s="1168"/>
      <c r="AO13" s="284">
        <v>148700</v>
      </c>
      <c r="AP13" s="284">
        <v>2522</v>
      </c>
      <c r="AQ13" s="285">
        <v>2791</v>
      </c>
      <c r="AR13" s="286">
        <v>-9.6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515</v>
      </c>
      <c r="AL14" s="1167"/>
      <c r="AM14" s="1167"/>
      <c r="AN14" s="1168"/>
      <c r="AO14" s="284">
        <v>28656</v>
      </c>
      <c r="AP14" s="284">
        <v>486</v>
      </c>
      <c r="AQ14" s="285">
        <v>1364</v>
      </c>
      <c r="AR14" s="286">
        <v>-64.400000000000006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516</v>
      </c>
      <c r="AL15" s="1170"/>
      <c r="AM15" s="1170"/>
      <c r="AN15" s="1171"/>
      <c r="AO15" s="284">
        <v>-384205</v>
      </c>
      <c r="AP15" s="284">
        <v>-6516</v>
      </c>
      <c r="AQ15" s="285">
        <v>-4006</v>
      </c>
      <c r="AR15" s="286">
        <v>62.7</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194</v>
      </c>
      <c r="AL16" s="1170"/>
      <c r="AM16" s="1170"/>
      <c r="AN16" s="1171"/>
      <c r="AO16" s="284">
        <v>4644546</v>
      </c>
      <c r="AP16" s="284">
        <v>78776</v>
      </c>
      <c r="AQ16" s="285">
        <v>72790</v>
      </c>
      <c r="AR16" s="286">
        <v>8.1999999999999993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521</v>
      </c>
      <c r="AL21" s="1173"/>
      <c r="AM21" s="1173"/>
      <c r="AN21" s="1174"/>
      <c r="AO21" s="297">
        <v>7.17</v>
      </c>
      <c r="AP21" s="298">
        <v>6.54</v>
      </c>
      <c r="AQ21" s="299">
        <v>0.63</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522</v>
      </c>
      <c r="AL22" s="1173"/>
      <c r="AM22" s="1173"/>
      <c r="AN22" s="1174"/>
      <c r="AO22" s="302">
        <v>97.9</v>
      </c>
      <c r="AP22" s="303">
        <v>98.3</v>
      </c>
      <c r="AQ22" s="304">
        <v>-0.4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523</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504</v>
      </c>
      <c r="AP30" s="272"/>
      <c r="AQ30" s="273" t="s">
        <v>505</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506</v>
      </c>
      <c r="AQ31" s="279" t="s">
        <v>507</v>
      </c>
      <c r="AR31" s="280" t="s">
        <v>508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526</v>
      </c>
      <c r="AL32" s="1157"/>
      <c r="AM32" s="1157"/>
      <c r="AN32" s="1158"/>
      <c r="AO32" s="312">
        <v>2026479</v>
      </c>
      <c r="AP32" s="312">
        <v>34371</v>
      </c>
      <c r="AQ32" s="313">
        <v>35011</v>
      </c>
      <c r="AR32" s="314">
        <v>-1.8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527</v>
      </c>
      <c r="AL33" s="1157"/>
      <c r="AM33" s="1157"/>
      <c r="AN33" s="1158"/>
      <c r="AO33" s="312" t="s">
        <v>513</v>
      </c>
      <c r="AP33" s="312" t="s">
        <v>513</v>
      </c>
      <c r="AQ33" s="313" t="s">
        <v>513</v>
      </c>
      <c r="AR33" s="314" t="s">
        <v>513</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528</v>
      </c>
      <c r="AL34" s="1157"/>
      <c r="AM34" s="1157"/>
      <c r="AN34" s="1158"/>
      <c r="AO34" s="312" t="s">
        <v>513</v>
      </c>
      <c r="AP34" s="312" t="s">
        <v>513</v>
      </c>
      <c r="AQ34" s="313">
        <v>4</v>
      </c>
      <c r="AR34" s="314" t="s">
        <v>513</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529</v>
      </c>
      <c r="AL35" s="1157"/>
      <c r="AM35" s="1157"/>
      <c r="AN35" s="1158"/>
      <c r="AO35" s="312">
        <v>198045</v>
      </c>
      <c r="AP35" s="312">
        <v>3359</v>
      </c>
      <c r="AQ35" s="313">
        <v>8351</v>
      </c>
      <c r="AR35" s="314">
        <v>-59.8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530</v>
      </c>
      <c r="AL36" s="1157"/>
      <c r="AM36" s="1157"/>
      <c r="AN36" s="1158"/>
      <c r="AO36" s="312" t="s">
        <v>513</v>
      </c>
      <c r="AP36" s="312" t="s">
        <v>513</v>
      </c>
      <c r="AQ36" s="313">
        <v>1645</v>
      </c>
      <c r="AR36" s="314" t="s">
        <v>513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531</v>
      </c>
      <c r="AL37" s="1157"/>
      <c r="AM37" s="1157"/>
      <c r="AN37" s="1158"/>
      <c r="AO37" s="312" t="s">
        <v>513</v>
      </c>
      <c r="AP37" s="312" t="s">
        <v>513</v>
      </c>
      <c r="AQ37" s="313">
        <v>1050</v>
      </c>
      <c r="AR37" s="314" t="s">
        <v>513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532</v>
      </c>
      <c r="AL38" s="1160"/>
      <c r="AM38" s="1160"/>
      <c r="AN38" s="1161"/>
      <c r="AO38" s="315" t="s">
        <v>513</v>
      </c>
      <c r="AP38" s="315" t="s">
        <v>513</v>
      </c>
      <c r="AQ38" s="316">
        <v>1</v>
      </c>
      <c r="AR38" s="304" t="s">
        <v>513</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533</v>
      </c>
      <c r="AL39" s="1160"/>
      <c r="AM39" s="1160"/>
      <c r="AN39" s="1161"/>
      <c r="AO39" s="312">
        <v>-222732</v>
      </c>
      <c r="AP39" s="312">
        <v>-3778</v>
      </c>
      <c r="AQ39" s="313">
        <v>-5851</v>
      </c>
      <c r="AR39" s="314">
        <v>-35.4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534</v>
      </c>
      <c r="AL40" s="1157"/>
      <c r="AM40" s="1157"/>
      <c r="AN40" s="1158"/>
      <c r="AO40" s="312">
        <v>-1204792</v>
      </c>
      <c r="AP40" s="312">
        <v>-20434</v>
      </c>
      <c r="AQ40" s="313">
        <v>-27858</v>
      </c>
      <c r="AR40" s="314">
        <v>-26.6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307</v>
      </c>
      <c r="AL41" s="1163"/>
      <c r="AM41" s="1163"/>
      <c r="AN41" s="1164"/>
      <c r="AO41" s="312">
        <v>797000</v>
      </c>
      <c r="AP41" s="312">
        <v>13518</v>
      </c>
      <c r="AQ41" s="313">
        <v>12351</v>
      </c>
      <c r="AR41" s="314">
        <v>9.4</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504</v>
      </c>
      <c r="AN49" s="1151" t="s">
        <v>538</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539</v>
      </c>
      <c r="AO50" s="329" t="s">
        <v>540</v>
      </c>
      <c r="AP50" s="330" t="s">
        <v>541</v>
      </c>
      <c r="AQ50" s="331" t="s">
        <v>542</v>
      </c>
      <c r="AR50" s="332" t="s">
        <v>543</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1088387</v>
      </c>
      <c r="AN51" s="334">
        <v>18270</v>
      </c>
      <c r="AO51" s="335">
        <v>-29</v>
      </c>
      <c r="AP51" s="336">
        <v>41934</v>
      </c>
      <c r="AQ51" s="337">
        <v>-12.3</v>
      </c>
      <c r="AR51" s="338">
        <v>-16.7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496097</v>
      </c>
      <c r="AN52" s="342">
        <v>8328</v>
      </c>
      <c r="AO52" s="343">
        <v>-43.8</v>
      </c>
      <c r="AP52" s="344">
        <v>23352</v>
      </c>
      <c r="AQ52" s="345">
        <v>-9.6999999999999993</v>
      </c>
      <c r="AR52" s="346">
        <v>-34.1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279676</v>
      </c>
      <c r="AN53" s="334">
        <v>4698</v>
      </c>
      <c r="AO53" s="335">
        <v>-74.3</v>
      </c>
      <c r="AP53" s="336">
        <v>45588</v>
      </c>
      <c r="AQ53" s="337">
        <v>8.6999999999999993</v>
      </c>
      <c r="AR53" s="338">
        <v>-83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120102</v>
      </c>
      <c r="AN54" s="342">
        <v>2018</v>
      </c>
      <c r="AO54" s="343">
        <v>-75.8</v>
      </c>
      <c r="AP54" s="344">
        <v>24150</v>
      </c>
      <c r="AQ54" s="345">
        <v>3.4</v>
      </c>
      <c r="AR54" s="346">
        <v>-79.2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969707</v>
      </c>
      <c r="AN55" s="334">
        <v>16271</v>
      </c>
      <c r="AO55" s="335">
        <v>246.3</v>
      </c>
      <c r="AP55" s="336">
        <v>45483</v>
      </c>
      <c r="AQ55" s="337">
        <v>-0.2</v>
      </c>
      <c r="AR55" s="338">
        <v>246.5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468992</v>
      </c>
      <c r="AN56" s="342">
        <v>7869</v>
      </c>
      <c r="AO56" s="343">
        <v>289.89999999999998</v>
      </c>
      <c r="AP56" s="344">
        <v>24241</v>
      </c>
      <c r="AQ56" s="345">
        <v>0.4</v>
      </c>
      <c r="AR56" s="346">
        <v>289.5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1265879</v>
      </c>
      <c r="AN57" s="334">
        <v>21314</v>
      </c>
      <c r="AO57" s="335">
        <v>31</v>
      </c>
      <c r="AP57" s="336">
        <v>45945</v>
      </c>
      <c r="AQ57" s="337">
        <v>1</v>
      </c>
      <c r="AR57" s="338">
        <v>30</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650375</v>
      </c>
      <c r="AN58" s="342">
        <v>10951</v>
      </c>
      <c r="AO58" s="343">
        <v>39.200000000000003</v>
      </c>
      <c r="AP58" s="344">
        <v>25180</v>
      </c>
      <c r="AQ58" s="345">
        <v>3.9</v>
      </c>
      <c r="AR58" s="346">
        <v>35.299999999999997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1335368</v>
      </c>
      <c r="AN59" s="334">
        <v>22649</v>
      </c>
      <c r="AO59" s="335">
        <v>6.3</v>
      </c>
      <c r="AP59" s="336">
        <v>44475</v>
      </c>
      <c r="AQ59" s="337">
        <v>-3.2</v>
      </c>
      <c r="AR59" s="338">
        <v>9.5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849000</v>
      </c>
      <c r="AN60" s="342">
        <v>14400</v>
      </c>
      <c r="AO60" s="343">
        <v>31.5</v>
      </c>
      <c r="AP60" s="344">
        <v>24780</v>
      </c>
      <c r="AQ60" s="345">
        <v>-1.6</v>
      </c>
      <c r="AR60" s="346">
        <v>33.1</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987803</v>
      </c>
      <c r="AN61" s="349">
        <v>16640</v>
      </c>
      <c r="AO61" s="350">
        <v>36.1</v>
      </c>
      <c r="AP61" s="351">
        <v>44685</v>
      </c>
      <c r="AQ61" s="352">
        <v>-1.2</v>
      </c>
      <c r="AR61" s="338">
        <v>37.299999999999997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516913</v>
      </c>
      <c r="AN62" s="342">
        <v>8713</v>
      </c>
      <c r="AO62" s="343">
        <v>48.2</v>
      </c>
      <c r="AP62" s="344">
        <v>24341</v>
      </c>
      <c r="AQ62" s="345">
        <v>-0.7</v>
      </c>
      <c r="AR62" s="346">
        <v>48.9</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HEQfNE9ZUHsTKnXVRdHfMjLxMOCWLnu8p65VLpiB1g6qpifbhVUSdPM6fn6boN41md2pImuM2xSYcCEgdJ+RgQ==" saltValue="fcTqWYdbVppJEEsOLaQM5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552</v>
      </c>
    </row>
    <row r="121" spans="125:125" ht="13.5" hidden="1" customHeight="1" x14ac:dyDescent="0.2">
      <c r="DU121" s="259"/>
    </row>
  </sheetData>
  <sheetProtection algorithmName="SHA-512" hashValue="HNmd7aJH4nQoRe1Qwexc+Vh57IIQfhwyJfztZWvQyggAOBETjqH+/CbbnOI39IXrXFwHXz2O2YIpa7yDeuwk/g==" saltValue="c060TE0p7WISKggerU1X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553</v>
      </c>
    </row>
  </sheetData>
  <sheetProtection algorithmName="SHA-512" hashValue="Ej7EO7CaIEil4KQPiQxLHbxQpoAWcfiWnb7Nmb+UUqzTE0lUOtEnv5QTctXpdKA7irmlfpw4yBpCquhGJ6ou+w==" saltValue="0l+A+iwxEemY2HTtaMnV0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554</v>
      </c>
      <c r="G46" s="8" t="s">
        <v>555</v>
      </c>
      <c r="H46" s="8" t="s">
        <v>556</v>
      </c>
      <c r="I46" s="8" t="s">
        <v>557</v>
      </c>
      <c r="J46" s="9" t="s">
        <v>558</v>
      </c>
    </row>
    <row r="47" spans="2:10" ht="57.75" customHeight="1" x14ac:dyDescent="0.2">
      <c r="B47" s="10"/>
      <c r="C47" s="1175" t="s">
        <v>3</v>
      </c>
      <c r="D47" s="1175"/>
      <c r="E47" s="1176"/>
      <c r="F47" s="11">
        <v>9.91</v>
      </c>
      <c r="G47" s="12">
        <v>12.89</v>
      </c>
      <c r="H47" s="12">
        <v>15.41</v>
      </c>
      <c r="I47" s="12">
        <v>17.88</v>
      </c>
      <c r="J47" s="13">
        <v>23.4</v>
      </c>
    </row>
    <row r="48" spans="2:10" ht="57.75" customHeight="1" x14ac:dyDescent="0.2">
      <c r="B48" s="14"/>
      <c r="C48" s="1177" t="s">
        <v>4</v>
      </c>
      <c r="D48" s="1177"/>
      <c r="E48" s="1178"/>
      <c r="F48" s="15">
        <v>8.99</v>
      </c>
      <c r="G48" s="16">
        <v>10.54</v>
      </c>
      <c r="H48" s="16">
        <v>13.08</v>
      </c>
      <c r="I48" s="16">
        <v>17.53</v>
      </c>
      <c r="J48" s="17">
        <v>15.27</v>
      </c>
    </row>
    <row r="49" spans="2:10" ht="57.75" customHeight="1" thickBot="1" x14ac:dyDescent="0.25">
      <c r="B49" s="18"/>
      <c r="C49" s="1179" t="s">
        <v>5</v>
      </c>
      <c r="D49" s="1179"/>
      <c r="E49" s="1180"/>
      <c r="F49" s="19">
        <v>8.0399999999999991</v>
      </c>
      <c r="G49" s="20">
        <v>4.67</v>
      </c>
      <c r="H49" s="20">
        <v>5.61</v>
      </c>
      <c r="I49" s="20">
        <v>8.57</v>
      </c>
      <c r="J49" s="21">
        <v>2.5099999999999998</v>
      </c>
    </row>
    <row r="50" spans="2:10" ht="13" x14ac:dyDescent="0.2"/>
  </sheetData>
  <sheetProtection algorithmName="SHA-512" hashValue="aCgIidOIOUQQP2+YjwIGkke1c1fUbQjghhHs311mIXMTP+UVZCV6SWWdSVxoQNyeUJ+wWhS/WOmTxvR0JrM/Bw==" saltValue="RzGqegq2riEV3NE7mfkq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2024-03-25T07:56:32Z</cp:lastPrinted>
  <dcterms:created xsi:type="dcterms:W3CDTF">2024-03-14T02:05:43Z</dcterms:created>
  <dcterms:modified xsi:type="dcterms:W3CDTF">2024-09-26T04:32:50Z</dcterms:modified>
  <cp:category/>
</cp:coreProperties>
</file>