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BE35" i="10"/>
  <c r="CO34" i="10"/>
  <c r="CO35" i="10" s="1"/>
  <c r="BW34" i="10"/>
  <c r="BW35" i="10" s="1"/>
  <c r="C34" i="10"/>
  <c r="C35" i="10" s="1"/>
  <c r="U34" i="10" l="1"/>
  <c r="U35" i="10" s="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<sst xmlns="http://schemas.openxmlformats.org/spreadsheetml/2006/main" count="1144" uniqueCount="601">
  <si>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</si>
  <si>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</si>
  <si>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</si>
  <si>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</si>
  <si>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</si>
  <si>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</si>
  <si>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</si>
  <si>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</si>
  <si>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</si>
  <si>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</si>
  <si>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</si>
  <si>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</si>
  <si>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</si>
  <si>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</si>
  <si>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</si>
  <si>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</si>
  <si>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</si>
  <si>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</si>
  <si>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</si>
  <si>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</si>
  <si>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</si>
  <si>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</si>
  <si>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</si>
  <si>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</si>
  <si>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</si>
  <si>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</si>
  <si>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</si>
  <si>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</si>
  <si>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</si>
  <si>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</si>
  <si>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</si>
  <si>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</si>
  <si>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</si>
  <si>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</si>
  <si>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</si>
  <si>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</si>
  <si>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</si>
  <si>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</si>
  <si>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</si>
  <si>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</si>
  <si>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</si>
  <si>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</si>
  <si>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</si>
  <si>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</si>
  <si>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</si>
  <si>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</si>
  <si>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</si>
  <si>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</si>
  <si>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</si>
  <si>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</si>
  <si>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</si>
  <si>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</si>
  <si>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</si>
  <si>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</si>
  <si>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</si>
  <si>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</si>
  <si>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</si>
  <si>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</si>
  <si>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</si>
  <si>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</si>
  <si>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</si>
  <si>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</si>
  <si>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</si>
  <si>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</si>
  <si>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</si>
  <si>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</si>
  <si>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</si>
  <si>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</si>
  <si>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</si>
  <si>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</si>
  <si>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</si>
  <si>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</si>
  <si>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</si>
  <si>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</si>
  <si>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</si>
  <si>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</si>
  <si>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</si>
  <si>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</si>
  <si>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</si>
  <si>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</si>
  <si>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</si>
  <si>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</si>
  <si>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</si>
  <si>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</si>
  <si>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</si>
  <si>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</si>
  <si>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</si>
  <si>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</si>
  <si>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</si>
  <si>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</si>
  <si>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</si>
  <si>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</si>
  <si>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</si>
  <si>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</si>
  <si>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</si>
  <si>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</si>
  <si>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</si>
  <si>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</si>
  <si>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</si>
  <si>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</si>
  <si>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三浦市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</si>
  <si>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</si>
  <si>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</si>
  <si>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</si>
  <si>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</si>
  <si>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</si>
  <si>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</si>
  <si>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</si>
  <si>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</si>
  <si>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</si>
  <si>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</si>
  <si>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</si>
  <si>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</si>
  <si>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</si>
  <si>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</si>
  <si>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</si>
  <si>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</si>
  <si>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</si>
  <si>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</si>
  <si>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</si>
  <si>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</si>
  <si>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</si>
  <si>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</si>
  <si>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</si>
  <si>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</si>
  <si>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</si>
  <si>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</si>
  <si>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</si>
  <si>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</si>
  <si>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</si>
  <si>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</si>
  <si>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</si>
  <si>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</si>
  <si>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</si>
  <si>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</si>
  <si>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</si>
  <si>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</si>
  <si>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</si>
  <si>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</si>
  <si>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</si>
  <si>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</si>
  <si>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</si>
  <si>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</si>
  <si>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</si>
  <si>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</si>
  <si>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</si>
  <si>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</si>
  <si>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</si>
  <si>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</si>
  <si>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</si>
  <si>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</si>
  <si>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</si>
  <si>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</si>
  <si>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</si>
  <si>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</si>
  <si>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</si>
  <si>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</si>
  <si>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</si>
  <si>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</si>
  <si>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</si>
  <si>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</si>
  <si>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</si>
  <si>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</si>
  <si>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</si>
  <si>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</si>
  <si>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</si>
  <si>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</si>
  <si>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</si>
  <si>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</si>
  <si>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</si>
  <si>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</si>
  <si>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</si>
  <si>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</si>
  <si>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</si>
  <si>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</si>
  <si>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</si>
  <si>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</si>
  <si>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</si>
  <si>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</si>
  <si>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</si>
  <si>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</si>
  <si>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</si>
  <si>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</si>
  <si>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</si>
  <si>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</si>
  <si>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</si>
  <si>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</si>
  <si>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</si>
  <si>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</si>
  <si>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</si>
  <si>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</si>
  <si>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</si>
  <si>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</si>
  <si>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</si>
  <si>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</si>
  <si>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</si>
  <si>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</si>
  <si>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</si>
  <si>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</si>
  <si>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</si>
  <si>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</si>
  <si>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</si>
  <si>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</si>
  <si>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</si>
  <si>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</si>
  <si>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</si>
  <si>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</si>
  <si>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</si>
  <si>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</si>
  <si>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</si>
  <si>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</si>
  <si>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</si>
  <si>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</si>
  <si>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</si>
  <si>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</si>
  <si>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</si>
  <si>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</si>
  <si>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神奈川県三浦市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</si>
  <si>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</si>
  <si>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</si>
  <si>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</si>
  <si>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</si>
  <si>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</si>
  <si>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</si>
  <si>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</si>
  <si>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</si>
  <si>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</si>
  <si>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</si>
  <si>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</si>
  <si>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</si>
  <si>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</si>
  <si>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</si>
  <si>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</si>
  <si>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</si>
  <si>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</si>
  <si>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</si>
  <si>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</si>
  <si>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</si>
  <si>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</si>
  <si>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</si>
  <si>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</si>
  <si>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</si>
  <si>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</si>
  <si>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</si>
  <si>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</si>
  <si>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</si>
  <si>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</si>
  <si>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</si>
  <si>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</si>
  <si>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</si>
  <si>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</si>
  <si>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</si>
  <si>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</si>
  <si>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</si>
  <si>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</si>
  <si>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</si>
  <si>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</si>
  <si>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</si>
  <si>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</si>
  <si>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</si>
  <si>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</si>
  <si>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</si>
  <si>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</si>
  <si>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</si>
  <si>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</si>
  <si>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</si>
  <si>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</si>
  <si>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</si>
  <si>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</si>
  <si>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</si>
  <si>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</si>
  <si>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</si>
  <si>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</si>
  <si>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</si>
  <si>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</si>
  <si>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</si>
  <si>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</si>
  <si>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</si>
  <si>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</si>
  <si>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</si>
  <si>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</si>
  <si>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</si>
  <si>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</si>
  <si>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</si>
  <si>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</si>
  <si>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</si>
  <si>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</si>
  <si>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</si>
  <si>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</si>
  <si>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</si>
  <si>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</si>
  <si>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</si>
  <si>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</si>
  <si>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</si>
  <si>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</si>
  <si>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</si>
  <si>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</si>
  <si>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</si>
  <si>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</si>
  <si>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</si>
  <si>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</si>
  <si>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</si>
  <si>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</si>
  <si>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</si>
  <si>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</si>
  <si>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</si>
  <si>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</si>
  <si>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</si>
  <si>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</si>
  <si>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</si>
  <si>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</si>
  <si>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</si>
  <si>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</si>
  <si>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</si>
  <si>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</si>
  <si>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</si>
  <si>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</si>
  <si>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</si>
  <si>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</si>
  <si>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</si>
  <si>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</si>
  <si>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</si>
  <si>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</si>
  <si>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</si>
  <si>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</si>
  <si>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</si>
  <si>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</si>
  <si>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</si>
  <si>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</si>
  <si>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</si>
  <si>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</si>
  <si>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</si>
  <si>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</si>
  <si>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</si>
  <si>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</si>
  <si>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</si>
  <si>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</si>
  <si>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</si>
  <si>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</si>
  <si>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</si>
  <si>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</si>
  <si>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</si>
  <si>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</si>
  <si>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</si>
  <si>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</si>
  <si>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</si>
  <si>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</si>
  <si>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</si>
  <si>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</si>
  <si>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</si>
  <si>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</si>
  <si>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</si>
  <si>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</si>
  <si>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</si>
  <si>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</si>
  <si>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</si>
  <si>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</si>
  <si>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</si>
  <si>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</si>
  <si>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</si>
  <si>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</si>
  <si>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</si>
  <si>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</si>
  <si>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</si>
  <si>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</si>
  <si>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</si>
  <si>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</si>
  <si>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</si>
  <si>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</si>
  <si>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神奈川県三浦市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</si>
  <si>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</si>
  <si>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</si>
  <si>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</si>
  <si>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</si>
  <si>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</si>
  <si>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</si>
  <si>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</si>
  <si>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</si>
  <si>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</si>
  <si>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</si>
  <si>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</si>
  <si>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</si>
  <si>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</si>
  <si>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</si>
  <si>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</si>
  <si>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</si>
  <si>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</si>
  <si>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</si>
  <si>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</si>
  <si>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</si>
  <si>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第三セクター等改革推進債償還事業特別会計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</si>
  <si>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</si>
  <si>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</si>
  <si>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</si>
  <si>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</si>
  <si>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</si>
  <si>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</si>
  <si>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</si>
  <si>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</si>
  <si>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</si>
  <si>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</si>
  <si>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</si>
  <si>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</si>
  <si>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</si>
  <si>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</si>
  <si>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</si>
  <si>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</si>
  <si>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</si>
  <si>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</si>
  <si>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</si>
  <si>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水道事業会計</t>
    <phoneticPr fontId="5"/>
  </si>
  <si>
    <t>法適用企業</t>
    <phoneticPr fontId="5"/>
  </si>
  <si>
    <t>公共下水道事業会計</t>
    <phoneticPr fontId="5"/>
  </si>
  <si>
    <t>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</si>
  <si>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</si>
  <si>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</si>
  <si>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</si>
  <si>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</si>
  <si>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</si>
  <si>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</si>
  <si>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</si>
  <si>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</si>
  <si>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</si>
  <si>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</si>
  <si>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</si>
  <si>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</si>
  <si>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</si>
  <si>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</si>
  <si>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</si>
  <si>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</si>
  <si>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</si>
  <si>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</si>
  <si>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</si>
  <si>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</si>
  <si>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</si>
  <si>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</si>
  <si>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</si>
  <si>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</si>
  <si>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</si>
  <si>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</si>
  <si>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</si>
  <si>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</si>
  <si>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</si>
  <si>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</si>
  <si>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</si>
  <si>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</si>
  <si>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</si>
  <si>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</si>
  <si>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</si>
  <si>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</si>
  <si>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</si>
  <si>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</si>
  <si>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</si>
  <si>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</si>
  <si>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</si>
  <si>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</si>
  <si>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</si>
  <si>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</si>
  <si>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</si>
  <si>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</si>
  <si>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</si>
  <si>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</si>
  <si>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</si>
  <si>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</si>
  <si>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</si>
  <si>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</si>
  <si>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</si>
  <si>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</si>
  <si>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</si>
  <si>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</si>
  <si>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</si>
  <si>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</si>
  <si>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</si>
  <si>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</si>
  <si>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</si>
  <si>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</si>
  <si>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</si>
  <si>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</si>
  <si>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</si>
  <si>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</si>
  <si>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</si>
  <si>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</si>
  <si>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</si>
  <si>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</si>
  <si>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</si>
  <si>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</si>
  <si>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</si>
  <si>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</si>
  <si>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</si>
  <si>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</si>
  <si>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</si>
  <si>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</si>
  <si>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</si>
  <si>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</si>
  <si>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</si>
  <si>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</si>
  <si>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</si>
  <si>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</si>
  <si>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</si>
  <si>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</si>
  <si>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</si>
  <si>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</si>
  <si>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</si>
  <si>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</si>
  <si>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</si>
  <si>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</si>
  <si>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</si>
  <si>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</si>
  <si>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</si>
  <si>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</si>
  <si>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</si>
  <si>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</si>
  <si>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</si>
  <si>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</si>
  <si>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</si>
  <si>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</si>
  <si>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</si>
  <si>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</si>
  <si>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</si>
  <si>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</si>
  <si>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</si>
  <si>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</si>
  <si>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</si>
  <si>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</si>
  <si>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</si>
  <si>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</si>
  <si>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</si>
  <si>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</si>
  <si>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</si>
  <si>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</si>
  <si>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</si>
  <si>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</si>
  <si>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</si>
  <si>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</si>
  <si>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</si>
  <si>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</si>
  <si>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</si>
  <si>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</si>
  <si>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</si>
  <si>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</si>
  <si>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</si>
  <si>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</si>
  <si>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</si>
  <si>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</si>
  <si>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</si>
  <si>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</si>
  <si>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</si>
  <si>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</si>
  <si>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</si>
  <si>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</si>
  <si>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</si>
  <si>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</si>
  <si>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</si>
  <si>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</si>
  <si>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</si>
  <si>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</si>
  <si>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</si>
  <si>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</si>
  <si>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</si>
  <si>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</si>
  <si>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</si>
  <si>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0.04</t>
  </si>
  <si>
    <t>▲ 0.86</t>
  </si>
  <si>
    <t>▲ 8.95</t>
  </si>
  <si>
    <t>病院事業会計</t>
  </si>
  <si>
    <t>一般会計</t>
  </si>
  <si>
    <t>水道事業会計</t>
  </si>
  <si>
    <t>公共下水道事業会計</t>
  </si>
  <si>
    <t>後期高齢者医療事業特別会計</t>
  </si>
  <si>
    <t>介護保険事業特別会計</t>
  </si>
  <si>
    <t>国民健康保険事業特別会計</t>
  </si>
  <si>
    <t>第三セクター等改革推進債償還事業特別会計</t>
  </si>
  <si>
    <t>その他会計（赤字）</t>
  </si>
  <si>
    <t>その他会計（黒字）</t>
  </si>
  <si>
    <t>（百万円）</t>
    <phoneticPr fontId="5"/>
  </si>
  <si>
    <t>H30</t>
    <phoneticPr fontId="5"/>
  </si>
  <si>
    <t>R01</t>
    <phoneticPr fontId="5"/>
  </si>
  <si>
    <t>R02</t>
    <phoneticPr fontId="5"/>
  </si>
  <si>
    <t>R03</t>
    <phoneticPr fontId="5"/>
  </si>
  <si>
    <t>R04</t>
    <phoneticPr fontId="5"/>
  </si>
  <si>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</si>
  <si>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</si>
  <si>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（公財）かながわ海岸美化財団</t>
    <rPh sb="1" eb="3">
      <t>コウザイ</t>
    </rPh>
    <rPh sb="8" eb="10">
      <t>カイガン</t>
    </rPh>
    <rPh sb="10" eb="12">
      <t>ビカ</t>
    </rPh>
    <rPh sb="12" eb="14">
      <t>ザイダン</t>
    </rPh>
    <phoneticPr fontId="2"/>
  </si>
  <si>
    <t>（株）三浦海業公社</t>
    <rPh sb="1" eb="2">
      <t>カブ</t>
    </rPh>
    <rPh sb="3" eb="5">
      <t>ミウラ</t>
    </rPh>
    <rPh sb="5" eb="6">
      <t>ウミ</t>
    </rPh>
    <rPh sb="6" eb="7">
      <t>ギョウ</t>
    </rPh>
    <rPh sb="7" eb="9">
      <t>コウシャ</t>
    </rPh>
    <phoneticPr fontId="2"/>
  </si>
  <si>
    <t>公共公益施設整備基金</t>
    <rPh sb="0" eb="2">
      <t>コウキョウ</t>
    </rPh>
    <rPh sb="2" eb="4">
      <t>コウエキ</t>
    </rPh>
    <rPh sb="4" eb="6">
      <t>シセツ</t>
    </rPh>
    <rPh sb="6" eb="8">
      <t>セイビ</t>
    </rPh>
    <rPh sb="8" eb="10">
      <t>キキン</t>
    </rPh>
    <phoneticPr fontId="5"/>
  </si>
  <si>
    <t>地域活性化推進事業基金</t>
    <rPh sb="0" eb="2">
      <t>チイキ</t>
    </rPh>
    <rPh sb="2" eb="5">
      <t>カッセイカ</t>
    </rPh>
    <rPh sb="5" eb="7">
      <t>スイシン</t>
    </rPh>
    <rPh sb="7" eb="9">
      <t>ジギョウ</t>
    </rPh>
    <rPh sb="9" eb="11">
      <t>キキン</t>
    </rPh>
    <phoneticPr fontId="2"/>
  </si>
  <si>
    <t>第三セクター等改革推進債償還事業財政調整基金</t>
    <rPh sb="0" eb="2">
      <t>ダイサン</t>
    </rPh>
    <rPh sb="6" eb="7">
      <t>トウ</t>
    </rPh>
    <rPh sb="7" eb="9">
      <t>カイカク</t>
    </rPh>
    <rPh sb="9" eb="11">
      <t>スイシン</t>
    </rPh>
    <rPh sb="11" eb="12">
      <t>サイ</t>
    </rPh>
    <rPh sb="12" eb="14">
      <t>ショウカン</t>
    </rPh>
    <rPh sb="14" eb="16">
      <t>ジギョウ</t>
    </rPh>
    <rPh sb="16" eb="18">
      <t>ザイセイ</t>
    </rPh>
    <rPh sb="18" eb="20">
      <t>チョウセイ</t>
    </rPh>
    <rPh sb="20" eb="22">
      <t>キキン</t>
    </rPh>
    <phoneticPr fontId="2"/>
  </si>
  <si>
    <t>社会福祉基金</t>
    <rPh sb="0" eb="2">
      <t>シャカイ</t>
    </rPh>
    <rPh sb="2" eb="4">
      <t>フクシ</t>
    </rPh>
    <rPh sb="4" eb="6">
      <t>キキン</t>
    </rPh>
    <phoneticPr fontId="2"/>
  </si>
  <si>
    <t>みどり基金</t>
    <rPh sb="3" eb="5">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</si>
  <si>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</si>
  <si>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</si>
  <si>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</si>
  <si>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</si>
  <si>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</si>
  <si>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</si>
  <si>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</si>
  <si>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</si>
  <si>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</si>
  <si>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</si>
  <si>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令和４年度の将来負担比率は84.5％、有形固定資産減価償却率は67.9％であり、いずれも高い水準にある。
　　将来負担比率は、平成22年度に借り入れた「第三セクター等改革推進債」によるものの影響が大きく、有形固定資産減価償却率は、老朽化施設の更新等が進んでいないことによるものである。</t>
    <phoneticPr fontId="5"/>
  </si>
  <si>
    <t>　　将来負担比率、実質公債費比率とも減少傾向にあるが、いずれも類似団体と比較して高くなっている。
　　主な要因は、平成22年度に借り入れた「第三セクター等改革推進債」の影響によるものである。</t>
    <rPh sb="2" eb="4">
      <t>ショウライ</t>
    </rPh>
    <rPh sb="4" eb="6">
      <t>フタン</t>
    </rPh>
    <rPh sb="6" eb="8">
      <t>ヒリツ</t>
    </rPh>
    <rPh sb="9" eb="11">
      <t>ジッシツ</t>
    </rPh>
    <rPh sb="11" eb="14">
      <t>コウサイヒ</t>
    </rPh>
    <rPh sb="14" eb="16">
      <t>ヒリツ</t>
    </rPh>
    <rPh sb="18" eb="20">
      <t>ゲンショウ</t>
    </rPh>
    <rPh sb="20" eb="22">
      <t>ケイコウ</t>
    </rPh>
    <rPh sb="31" eb="33">
      <t>ルイジ</t>
    </rPh>
    <rPh sb="33" eb="35">
      <t>ダンタイ</t>
    </rPh>
    <rPh sb="36" eb="38">
      <t>ヒカク</t>
    </rPh>
    <rPh sb="40" eb="41">
      <t>タカ</t>
    </rPh>
    <rPh sb="51" eb="52">
      <t>オモ</t>
    </rPh>
    <rPh sb="53" eb="55">
      <t>ヨウイン</t>
    </rPh>
    <rPh sb="57" eb="59">
      <t>ヘイセイ</t>
    </rPh>
    <rPh sb="61" eb="63">
      <t>ネンド</t>
    </rPh>
    <rPh sb="64" eb="65">
      <t>カ</t>
    </rPh>
    <rPh sb="66" eb="67">
      <t>イ</t>
    </rPh>
    <rPh sb="70" eb="72">
      <t>ダイサン</t>
    </rPh>
    <rPh sb="76" eb="77">
      <t>トウ</t>
    </rPh>
    <rPh sb="77" eb="79">
      <t>カイカク</t>
    </rPh>
    <rPh sb="79" eb="81">
      <t>スイシン</t>
    </rPh>
    <rPh sb="81" eb="82">
      <t>サイ</t>
    </rPh>
    <rPh sb="84" eb="86">
      <t>エイキョウ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</si>
</sst>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80BB-4E9C-90A5-EA33FF38E4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54196</c:v>
                </c:pt>
                <c:pt idx="1">
                  <c:v>104025</c:v>
                </c:pt>
                <c:pt idx="2">
                  <c:v>18096</c:v>
                </c:pt>
                <c:pt idx="3">
                  <c:v>18086</c:v>
                </c:pt>
                <c:pt idx="4">
                  <c:v>19046</c:v>
                </c:pt>
              </c:numCache>
            </c:numRef>
          </c:val>
          <c:smooth val="0"/>
          <c:extLst>
            <c:ext xmlns:c16="http://schemas.microsoft.com/office/drawing/2014/chart" uri="{C3380CC4-5D6E-409C-BE32-E72D297353CC}">
              <c16:uniqueId val="{00000001-80BB-4E9C-90A5-EA33FF38E42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3.38</c:v>
                </c:pt>
                <c:pt idx="1">
                  <c:v>2.74</c:v>
                </c:pt>
                <c:pt idx="2">
                  <c:v>3.31</c:v>
                </c:pt>
                <c:pt idx="3">
                  <c:v>8.41</c:v>
                </c:pt>
                <c:pt idx="4">
                  <c:v>5.1100000000000003</c:v>
                </c:pt>
              </c:numCache>
            </c:numRef>
          </c:val>
          <c:extLst>
            <c:ext xmlns:c16="http://schemas.microsoft.com/office/drawing/2014/chart" uri="{C3380CC4-5D6E-409C-BE32-E72D297353CC}">
              <c16:uniqueId val="{00000000-2E19-4273-A4D3-8B8181E231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7.94</c:v>
                </c:pt>
                <c:pt idx="1">
                  <c:v>10.23</c:v>
                </c:pt>
                <c:pt idx="2">
                  <c:v>9.6</c:v>
                </c:pt>
                <c:pt idx="3">
                  <c:v>10.76</c:v>
                </c:pt>
                <c:pt idx="4">
                  <c:v>9.74</c:v>
                </c:pt>
              </c:numCache>
            </c:numRef>
          </c:val>
          <c:extLst>
            <c:ext xmlns:c16="http://schemas.microsoft.com/office/drawing/2014/chart" uri="{C3380CC4-5D6E-409C-BE32-E72D297353CC}">
              <c16:uniqueId val="{00000001-2E19-4273-A4D3-8B8181E231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0.8</c:v>
                </c:pt>
                <c:pt idx="1">
                  <c:v>-0.04</c:v>
                </c:pt>
                <c:pt idx="2">
                  <c:v>-0.86</c:v>
                </c:pt>
                <c:pt idx="3">
                  <c:v>5.24</c:v>
                </c:pt>
                <c:pt idx="4">
                  <c:v>-8.9499999999999993</c:v>
                </c:pt>
              </c:numCache>
            </c:numRef>
          </c:val>
          <c:smooth val="0"/>
          <c:extLst>
            <c:ext xmlns:c16="http://schemas.microsoft.com/office/drawing/2014/chart" uri="{C3380CC4-5D6E-409C-BE32-E72D297353CC}">
              <c16:uniqueId val="{00000002-2E19-4273-A4D3-8B8181E231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0.35</c:v>
                </c:pt>
                <c:pt idx="4">
                  <c:v>#N/A</c:v>
                </c:pt>
                <c:pt idx="5">
                  <c:v>0</c:v>
                </c:pt>
                <c:pt idx="6">
                  <c:v>#N/A</c:v>
                </c:pt>
                <c:pt idx="7">
                  <c:v>0</c:v>
                </c:pt>
                <c:pt idx="8">
                  <c:v>#N/A</c:v>
                </c:pt>
                <c:pt idx="9">
                  <c:v>0</c:v>
                </c:pt>
              </c:numCache>
            </c:numRef>
          </c:val>
          <c:extLst>
            <c:ext xmlns:c16="http://schemas.microsoft.com/office/drawing/2014/chart" uri="{C3380CC4-5D6E-409C-BE32-E72D297353CC}">
              <c16:uniqueId val="{00000000-17B0-4086-9C6C-6C3B4884B83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B0-4086-9C6C-6C3B4884B838}"/>
            </c:ext>
          </c:extLst>
        </c:ser>
        <c:ser>
          <c:idx val="2"/>
          <c:order val="2"/>
          <c:tx>
            <c:strRef>
              <c:f>データシート!$A$29</c:f>
              <c:strCache>
                <c:ptCount val="1"/>
                <c:pt idx="0">
                  <c:v>第三セクター等改革推進債償還事業特別会計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7B0-4086-9C6C-6C3B4884B838}"/>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0.04</c:v>
                </c:pt>
                <c:pt idx="2">
                  <c:v>#N/A</c:v>
                </c:pt>
                <c:pt idx="3">
                  <c:v>7.0000000000000007E-2</c:v>
                </c:pt>
                <c:pt idx="4">
                  <c:v>#N/A</c:v>
                </c:pt>
                <c:pt idx="5">
                  <c:v>0.11</c:v>
                </c:pt>
                <c:pt idx="6">
                  <c:v>#N/A</c:v>
                </c:pt>
                <c:pt idx="7">
                  <c:v>0.75</c:v>
                </c:pt>
                <c:pt idx="8">
                  <c:v>#N/A</c:v>
                </c:pt>
                <c:pt idx="9">
                  <c:v>0.02</c:v>
                </c:pt>
              </c:numCache>
            </c:numRef>
          </c:val>
          <c:extLst>
            <c:ext xmlns:c16="http://schemas.microsoft.com/office/drawing/2014/chart" uri="{C3380CC4-5D6E-409C-BE32-E72D297353CC}">
              <c16:uniqueId val="{00000003-17B0-4086-9C6C-6C3B4884B838}"/>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1.01</c:v>
                </c:pt>
                <c:pt idx="2">
                  <c:v>#N/A</c:v>
                </c:pt>
                <c:pt idx="3">
                  <c:v>0.18</c:v>
                </c:pt>
                <c:pt idx="4">
                  <c:v>#N/A</c:v>
                </c:pt>
                <c:pt idx="5">
                  <c:v>0.27</c:v>
                </c:pt>
                <c:pt idx="6">
                  <c:v>#N/A</c:v>
                </c:pt>
                <c:pt idx="7">
                  <c:v>0.08</c:v>
                </c:pt>
                <c:pt idx="8">
                  <c:v>#N/A</c:v>
                </c:pt>
                <c:pt idx="9">
                  <c:v>0.13</c:v>
                </c:pt>
              </c:numCache>
            </c:numRef>
          </c:val>
          <c:extLst>
            <c:ext xmlns:c16="http://schemas.microsoft.com/office/drawing/2014/chart" uri="{C3380CC4-5D6E-409C-BE32-E72D297353CC}">
              <c16:uniqueId val="{00000004-17B0-4086-9C6C-6C3B4884B838}"/>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0.39</c:v>
                </c:pt>
                <c:pt idx="2">
                  <c:v>#N/A</c:v>
                </c:pt>
                <c:pt idx="3">
                  <c:v>0.38</c:v>
                </c:pt>
                <c:pt idx="4">
                  <c:v>#N/A</c:v>
                </c:pt>
                <c:pt idx="5">
                  <c:v>0.34</c:v>
                </c:pt>
                <c:pt idx="6">
                  <c:v>#N/A</c:v>
                </c:pt>
                <c:pt idx="7">
                  <c:v>0.34</c:v>
                </c:pt>
                <c:pt idx="8">
                  <c:v>#N/A</c:v>
                </c:pt>
                <c:pt idx="9">
                  <c:v>0.4</c:v>
                </c:pt>
              </c:numCache>
            </c:numRef>
          </c:val>
          <c:extLst>
            <c:ext xmlns:c16="http://schemas.microsoft.com/office/drawing/2014/chart" uri="{C3380CC4-5D6E-409C-BE32-E72D297353CC}">
              <c16:uniqueId val="{00000005-17B0-4086-9C6C-6C3B4884B838}"/>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0.55000000000000004</c:v>
                </c:pt>
                <c:pt idx="6">
                  <c:v>#N/A</c:v>
                </c:pt>
                <c:pt idx="7">
                  <c:v>0.62</c:v>
                </c:pt>
                <c:pt idx="8">
                  <c:v>#N/A</c:v>
                </c:pt>
                <c:pt idx="9">
                  <c:v>0.55000000000000004</c:v>
                </c:pt>
              </c:numCache>
            </c:numRef>
          </c:val>
          <c:extLst>
            <c:ext xmlns:c16="http://schemas.microsoft.com/office/drawing/2014/chart" uri="{C3380CC4-5D6E-409C-BE32-E72D297353CC}">
              <c16:uniqueId val="{00000006-17B0-4086-9C6C-6C3B4884B83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c:v>
                </c:pt>
                <c:pt idx="2">
                  <c:v>#N/A</c:v>
                </c:pt>
                <c:pt idx="3">
                  <c:v>1.96</c:v>
                </c:pt>
                <c:pt idx="4">
                  <c:v>#N/A</c:v>
                </c:pt>
                <c:pt idx="5">
                  <c:v>1.1000000000000001</c:v>
                </c:pt>
                <c:pt idx="6">
                  <c:v>#N/A</c:v>
                </c:pt>
                <c:pt idx="7">
                  <c:v>0.72</c:v>
                </c:pt>
                <c:pt idx="8">
                  <c:v>#N/A</c:v>
                </c:pt>
                <c:pt idx="9">
                  <c:v>0.56999999999999995</c:v>
                </c:pt>
              </c:numCache>
            </c:numRef>
          </c:val>
          <c:extLst>
            <c:ext xmlns:c16="http://schemas.microsoft.com/office/drawing/2014/chart" uri="{C3380CC4-5D6E-409C-BE32-E72D297353CC}">
              <c16:uniqueId val="{00000007-17B0-4086-9C6C-6C3B4884B83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3.37</c:v>
                </c:pt>
                <c:pt idx="2">
                  <c:v>#N/A</c:v>
                </c:pt>
                <c:pt idx="3">
                  <c:v>2.73</c:v>
                </c:pt>
                <c:pt idx="4">
                  <c:v>#N/A</c:v>
                </c:pt>
                <c:pt idx="5">
                  <c:v>3.31</c:v>
                </c:pt>
                <c:pt idx="6">
                  <c:v>#N/A</c:v>
                </c:pt>
                <c:pt idx="7">
                  <c:v>8.4</c:v>
                </c:pt>
                <c:pt idx="8">
                  <c:v>#N/A</c:v>
                </c:pt>
                <c:pt idx="9">
                  <c:v>5.0999999999999996</c:v>
                </c:pt>
              </c:numCache>
            </c:numRef>
          </c:val>
          <c:extLst>
            <c:ext xmlns:c16="http://schemas.microsoft.com/office/drawing/2014/chart" uri="{C3380CC4-5D6E-409C-BE32-E72D297353CC}">
              <c16:uniqueId val="{00000008-17B0-4086-9C6C-6C3B4884B83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7.75</c:v>
                </c:pt>
                <c:pt idx="2">
                  <c:v>#N/A</c:v>
                </c:pt>
                <c:pt idx="3">
                  <c:v>9.2200000000000006</c:v>
                </c:pt>
                <c:pt idx="4">
                  <c:v>#N/A</c:v>
                </c:pt>
                <c:pt idx="5">
                  <c:v>9.7200000000000006</c:v>
                </c:pt>
                <c:pt idx="6">
                  <c:v>#N/A</c:v>
                </c:pt>
                <c:pt idx="7">
                  <c:v>10.7</c:v>
                </c:pt>
                <c:pt idx="8">
                  <c:v>#N/A</c:v>
                </c:pt>
                <c:pt idx="9">
                  <c:v>11.62</c:v>
                </c:pt>
              </c:numCache>
            </c:numRef>
          </c:val>
          <c:extLst>
            <c:ext xmlns:c16="http://schemas.microsoft.com/office/drawing/2014/chart" uri="{C3380CC4-5D6E-409C-BE32-E72D297353CC}">
              <c16:uniqueId val="{00000009-17B0-4086-9C6C-6C3B4884B83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1767</c:v>
                </c:pt>
                <c:pt idx="5">
                  <c:v>1793</c:v>
                </c:pt>
                <c:pt idx="8">
                  <c:v>3853</c:v>
                </c:pt>
                <c:pt idx="11">
                  <c:v>1772</c:v>
                </c:pt>
                <c:pt idx="14">
                  <c:v>1786</c:v>
                </c:pt>
              </c:numCache>
            </c:numRef>
          </c:val>
          <c:extLst>
            <c:ext xmlns:c16="http://schemas.microsoft.com/office/drawing/2014/chart" uri="{C3380CC4-5D6E-409C-BE32-E72D297353CC}">
              <c16:uniqueId val="{00000000-2876-441B-8957-F596A5B52F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76-441B-8957-F596A5B52F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876-441B-8957-F596A5B52F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76-441B-8957-F596A5B52F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826</c:v>
                </c:pt>
                <c:pt idx="3">
                  <c:v>740</c:v>
                </c:pt>
                <c:pt idx="6">
                  <c:v>866</c:v>
                </c:pt>
                <c:pt idx="9">
                  <c:v>880</c:v>
                </c:pt>
                <c:pt idx="12">
                  <c:v>823</c:v>
                </c:pt>
              </c:numCache>
            </c:numRef>
          </c:val>
          <c:extLst>
            <c:ext xmlns:c16="http://schemas.microsoft.com/office/drawing/2014/chart" uri="{C3380CC4-5D6E-409C-BE32-E72D297353CC}">
              <c16:uniqueId val="{00000004-2876-441B-8957-F596A5B52F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76-441B-8957-F596A5B52F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76-441B-8957-F596A5B52F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2163</c:v>
                </c:pt>
                <c:pt idx="3">
                  <c:v>2147</c:v>
                </c:pt>
                <c:pt idx="6">
                  <c:v>4185</c:v>
                </c:pt>
                <c:pt idx="9">
                  <c:v>1911</c:v>
                </c:pt>
                <c:pt idx="12">
                  <c:v>2009</c:v>
                </c:pt>
              </c:numCache>
            </c:numRef>
          </c:val>
          <c:extLst>
            <c:ext xmlns:c16="http://schemas.microsoft.com/office/drawing/2014/chart" uri="{C3380CC4-5D6E-409C-BE32-E72D297353CC}">
              <c16:uniqueId val="{00000007-2876-441B-8957-F596A5B52F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1222</c:v>
                </c:pt>
                <c:pt idx="2">
                  <c:v>#N/A</c:v>
                </c:pt>
                <c:pt idx="3">
                  <c:v>#N/A</c:v>
                </c:pt>
                <c:pt idx="4">
                  <c:v>1094</c:v>
                </c:pt>
                <c:pt idx="5">
                  <c:v>#N/A</c:v>
                </c:pt>
                <c:pt idx="6">
                  <c:v>#N/A</c:v>
                </c:pt>
                <c:pt idx="7">
                  <c:v>1198</c:v>
                </c:pt>
                <c:pt idx="8">
                  <c:v>#N/A</c:v>
                </c:pt>
                <c:pt idx="9">
                  <c:v>#N/A</c:v>
                </c:pt>
                <c:pt idx="10">
                  <c:v>1019</c:v>
                </c:pt>
                <c:pt idx="11">
                  <c:v>#N/A</c:v>
                </c:pt>
                <c:pt idx="12">
                  <c:v>#N/A</c:v>
                </c:pt>
                <c:pt idx="13">
                  <c:v>1046</c:v>
                </c:pt>
                <c:pt idx="14">
                  <c:v>#N/A</c:v>
                </c:pt>
              </c:numCache>
            </c:numRef>
          </c:val>
          <c:smooth val="0"/>
          <c:extLst>
            <c:ext xmlns:c16="http://schemas.microsoft.com/office/drawing/2014/chart" uri="{C3380CC4-5D6E-409C-BE32-E72D297353CC}">
              <c16:uniqueId val="{00000008-2876-441B-8957-F596A5B52F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15945</c:v>
                </c:pt>
                <c:pt idx="5">
                  <c:v>16444</c:v>
                </c:pt>
                <c:pt idx="8">
                  <c:v>16146</c:v>
                </c:pt>
                <c:pt idx="11">
                  <c:v>15441</c:v>
                </c:pt>
                <c:pt idx="14">
                  <c:v>14509</c:v>
                </c:pt>
              </c:numCache>
            </c:numRef>
          </c:val>
          <c:extLst>
            <c:ext xmlns:c16="http://schemas.microsoft.com/office/drawing/2014/chart" uri="{C3380CC4-5D6E-409C-BE32-E72D297353CC}">
              <c16:uniqueId val="{00000000-B741-4FD4-8611-423FB39392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3300</c:v>
                </c:pt>
                <c:pt idx="5">
                  <c:v>2947</c:v>
                </c:pt>
                <c:pt idx="8">
                  <c:v>2583</c:v>
                </c:pt>
                <c:pt idx="11">
                  <c:v>2320</c:v>
                </c:pt>
                <c:pt idx="14">
                  <c:v>2016</c:v>
                </c:pt>
              </c:numCache>
            </c:numRef>
          </c:val>
          <c:extLst>
            <c:ext xmlns:c16="http://schemas.microsoft.com/office/drawing/2014/chart" uri="{C3380CC4-5D6E-409C-BE32-E72D297353CC}">
              <c16:uniqueId val="{00000001-B741-4FD4-8611-423FB39392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1572</c:v>
                </c:pt>
                <c:pt idx="5">
                  <c:v>2092</c:v>
                </c:pt>
                <c:pt idx="8">
                  <c:v>2797</c:v>
                </c:pt>
                <c:pt idx="11">
                  <c:v>4036</c:v>
                </c:pt>
                <c:pt idx="14">
                  <c:v>4938</c:v>
                </c:pt>
              </c:numCache>
            </c:numRef>
          </c:val>
          <c:extLst>
            <c:ext xmlns:c16="http://schemas.microsoft.com/office/drawing/2014/chart" uri="{C3380CC4-5D6E-409C-BE32-E72D297353CC}">
              <c16:uniqueId val="{00000002-B741-4FD4-8611-423FB39392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41-4FD4-8611-423FB39392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41-4FD4-8611-423FB39392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41-4FD4-8611-423FB39392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2737</c:v>
                </c:pt>
                <c:pt idx="3">
                  <c:v>2920</c:v>
                </c:pt>
                <c:pt idx="6">
                  <c:v>2793</c:v>
                </c:pt>
                <c:pt idx="9">
                  <c:v>2785</c:v>
                </c:pt>
                <c:pt idx="12">
                  <c:v>2813</c:v>
                </c:pt>
              </c:numCache>
            </c:numRef>
          </c:val>
          <c:extLst>
            <c:ext xmlns:c16="http://schemas.microsoft.com/office/drawing/2014/chart" uri="{C3380CC4-5D6E-409C-BE32-E72D297353CC}">
              <c16:uniqueId val="{00000006-B741-4FD4-8611-423FB39392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741-4FD4-8611-423FB39392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6109</c:v>
                </c:pt>
                <c:pt idx="3">
                  <c:v>5804</c:v>
                </c:pt>
                <c:pt idx="6">
                  <c:v>5497</c:v>
                </c:pt>
                <c:pt idx="9">
                  <c:v>5160</c:v>
                </c:pt>
                <c:pt idx="12">
                  <c:v>4958</c:v>
                </c:pt>
              </c:numCache>
            </c:numRef>
          </c:val>
          <c:extLst>
            <c:ext xmlns:c16="http://schemas.microsoft.com/office/drawing/2014/chart" uri="{C3380CC4-5D6E-409C-BE32-E72D297353CC}">
              <c16:uniqueId val="{00000008-B741-4FD4-8611-423FB39392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741-4FD4-8611-423FB39392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25317</c:v>
                </c:pt>
                <c:pt idx="3">
                  <c:v>26618</c:v>
                </c:pt>
                <c:pt idx="6">
                  <c:v>23713</c:v>
                </c:pt>
                <c:pt idx="9">
                  <c:v>22869</c:v>
                </c:pt>
                <c:pt idx="12">
                  <c:v>21352</c:v>
                </c:pt>
              </c:numCache>
            </c:numRef>
          </c:val>
          <c:extLst>
            <c:ext xmlns:c16="http://schemas.microsoft.com/office/drawing/2014/chart" uri="{C3380CC4-5D6E-409C-BE32-E72D297353CC}">
              <c16:uniqueId val="{0000000A-B741-4FD4-8611-423FB39392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13347</c:v>
                </c:pt>
                <c:pt idx="2">
                  <c:v>#N/A</c:v>
                </c:pt>
                <c:pt idx="3">
                  <c:v>#N/A</c:v>
                </c:pt>
                <c:pt idx="4">
                  <c:v>13860</c:v>
                </c:pt>
                <c:pt idx="5">
                  <c:v>#N/A</c:v>
                </c:pt>
                <c:pt idx="6">
                  <c:v>#N/A</c:v>
                </c:pt>
                <c:pt idx="7">
                  <c:v>10475</c:v>
                </c:pt>
                <c:pt idx="8">
                  <c:v>#N/A</c:v>
                </c:pt>
                <c:pt idx="9">
                  <c:v>#N/A</c:v>
                </c:pt>
                <c:pt idx="10">
                  <c:v>9017</c:v>
                </c:pt>
                <c:pt idx="11">
                  <c:v>#N/A</c:v>
                </c:pt>
                <c:pt idx="12">
                  <c:v>#N/A</c:v>
                </c:pt>
                <c:pt idx="13">
                  <c:v>7659</c:v>
                </c:pt>
                <c:pt idx="14">
                  <c:v>#N/A</c:v>
                </c:pt>
              </c:numCache>
            </c:numRef>
          </c:val>
          <c:smooth val="0"/>
          <c:extLst>
            <c:ext xmlns:c16="http://schemas.microsoft.com/office/drawing/2014/chart" uri="{C3380CC4-5D6E-409C-BE32-E72D297353CC}">
              <c16:uniqueId val="{0000000B-B741-4FD4-8611-423FB39392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978</c:v>
                </c:pt>
                <c:pt idx="1">
                  <c:v>1147</c:v>
                </c:pt>
                <c:pt idx="2">
                  <c:v>1020</c:v>
                </c:pt>
              </c:numCache>
            </c:numRef>
          </c:val>
          <c:extLst>
            <c:ext xmlns:c16="http://schemas.microsoft.com/office/drawing/2014/chart" uri="{C3380CC4-5D6E-409C-BE32-E72D297353CC}">
              <c16:uniqueId val="{00000000-79D2-469D-995F-BF966C5B66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202</c:v>
                </c:pt>
                <c:pt idx="2">
                  <c:v>202</c:v>
                </c:pt>
              </c:numCache>
            </c:numRef>
          </c:val>
          <c:extLst>
            <c:ext xmlns:c16="http://schemas.microsoft.com/office/drawing/2014/chart" uri="{C3380CC4-5D6E-409C-BE32-E72D297353CC}">
              <c16:uniqueId val="{00000001-79D2-469D-995F-BF966C5B66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1275</c:v>
                </c:pt>
                <c:pt idx="1">
                  <c:v>2167</c:v>
                </c:pt>
                <c:pt idx="2">
                  <c:v>3148</c:v>
                </c:pt>
              </c:numCache>
            </c:numRef>
          </c:val>
          <c:extLst>
            <c:ext xmlns:c16="http://schemas.microsoft.com/office/drawing/2014/chart" uri="{C3380CC4-5D6E-409C-BE32-E72D297353CC}">
              <c16:uniqueId val="{00000002-79D2-469D-995F-BF966C5B66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{F1D54FC8-9E84-42D3-9647-A021066959DD}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F3A-4E0E-B9E6-F4023D7FE5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{E2E0EB8F-170E-486E-BAFC-A1ED4D06FBF5}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3A-4E0E-B9E6-F4023D7FE5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{989BDF3C-BF66-4D11-B886-179E254AAAC4}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3A-4E0E-B9E6-F4023D7FE5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{8449A7EE-6FF3-4A52-8A97-F35C3DA92526}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3A-4E0E-B9E6-F4023D7FE5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{4261D7B0-B3F3-4B67-AF35-77D04B16E661}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3A-4E0E-B9E6-F4023D7FE53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{CC8ED783-0B25-4B58-A873-302298DAA45A}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F3A-4E0E-B9E6-F4023D7FE53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{86BF6D52-0D83-4519-8EE7-5C0E7AFD0169}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F3A-4E0E-B9E6-F4023D7FE53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{78EFB356-32D3-4F19-B423-9D8EDDE5FF24}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F3A-4E0E-B9E6-F4023D7FE53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{33FBC9FA-06EA-44D2-81FC-CD68146BA30E}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F3A-4E0E-B9E6-F4023D7FE5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65.8</c:v>
                </c:pt>
                <c:pt idx="8">
                  <c:v>63</c:v>
                </c:pt>
                <c:pt idx="16">
                  <c:v>64.599999999999994</c:v>
                </c:pt>
                <c:pt idx="24">
                  <c:v>64.099999999999994</c:v>
                </c:pt>
                <c:pt idx="32">
                  <c:v>67.900000000000006</c:v>
                </c:pt>
              </c:numCache>
            </c:numRef>
          </c:xVal>
          <c:yVal>
            <c:numRef>
              <c:f>公会計指標分析・財政指標組合せ分析表!$BP$51:$DC$51</c:f>
              <c:numCache>
                <c:formatCode>#,##0.0;"▲ "#,##0.0</c:formatCode>
                <c:ptCount val="40"/>
                <c:pt idx="0">
                  <c:v>156.80000000000001</c:v>
                </c:pt>
                <c:pt idx="8">
                  <c:v>162.30000000000001</c:v>
                </c:pt>
                <c:pt idx="16">
                  <c:v>118.6</c:v>
                </c:pt>
                <c:pt idx="24">
                  <c:v>96.9</c:v>
                </c:pt>
                <c:pt idx="32">
                  <c:v>84.5</c:v>
                </c:pt>
              </c:numCache>
            </c:numRef>
          </c:yVal>
          <c:smooth val="0"/>
          <c:extLst>
            <c:ext xmlns:c16="http://schemas.microsoft.com/office/drawing/2014/chart" uri="{C3380CC4-5D6E-409C-BE32-E72D297353CC}">
              <c16:uniqueId val="{00000009-1F3A-4E0E-B9E6-F4023D7FE5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958758365093921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{5DE39B89-0DA9-49D3-A4BE-7F408802FE19}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F3A-4E0E-B9E6-F4023D7FE53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{507E6618-3B7A-4838-ABCC-84030BA98ED7}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3A-4E0E-B9E6-F4023D7FE5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{54E590A7-61D7-4214-AC3E-F4FE71DD9F52}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3A-4E0E-B9E6-F4023D7FE5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{97DFA566-84F2-4D33-95E4-9B7C80FC6D19}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3A-4E0E-B9E6-F4023D7FE5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{6E9286DD-3787-49D5-BED6-5FC6156A28CB}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3A-4E0E-B9E6-F4023D7FE539}"/>
                </c:ext>
              </c:extLst>
            </c:dLbl>
            <c:dLbl>
              <c:idx val="8"/>
              <c:layout>
                <c:manualLayout>
                  <c:x val="-3.6202192754712544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{254BB722-CCA8-4B03-93B7-B3E8C1205DE1}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F3A-4E0E-B9E6-F4023D7FE53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{D07935F4-C02A-46D2-9C1D-A6A04244FBE7}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F3A-4E0E-B9E6-F4023D7FE53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{23B4EA49-C6A8-4E7B-9BB4-D5F04D830679}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F3A-4E0E-B9E6-F4023D7FE53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{3775B7C9-D770-41DB-9152-1A167B3E02F7}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F3A-4E0E-B9E6-F4023D7FE5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1F3A-4E0E-B9E6-F4023D7FE539}"/>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{90E03A4D-B2FB-4160-B034-B1A0BD577074}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A39-4A8F-9001-3A54926A4B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{85D20FCF-C46C-4FD0-A864-9AAB85084EEE}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39-4A8F-9001-3A54926A4B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{E8DE373E-0E6B-43F1-AE8C-CC6A6331F90E}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39-4A8F-9001-3A54926A4B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{B777FB91-861B-45B4-A150-76D4289C0091}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39-4A8F-9001-3A54926A4B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{B7EEFA41-1D0D-43C6-8F1B-E7118146FC91}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39-4A8F-9001-3A54926A4BF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{4FA55C73-13C9-447F-8C97-9102F63A9037}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A39-4A8F-9001-3A54926A4BF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{BCB120A4-D3D1-436A-AC6B-D6B850FCC438}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A39-4A8F-9001-3A54926A4BF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{62AC99D8-7CE2-49A9-99CA-9715667C9EF0}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A39-4A8F-9001-3A54926A4BF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{809F5E7F-333B-4FFD-90C3-DCAF96056DB7}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A39-4A8F-9001-3A54926A4B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14.5</c:v>
                </c:pt>
                <c:pt idx="16">
                  <c:v>13.5</c:v>
                </c:pt>
                <c:pt idx="24">
                  <c:v>12.4</c:v>
                </c:pt>
                <c:pt idx="32">
                  <c:v>12</c:v>
                </c:pt>
              </c:numCache>
            </c:numRef>
          </c:xVal>
          <c:yVal>
            <c:numRef>
              <c:f>公会計指標分析・財政指標組合せ分析表!$BP$73:$DC$73</c:f>
              <c:numCache>
                <c:formatCode>#,##0.0;"▲ "#,##0.0</c:formatCode>
                <c:ptCount val="40"/>
                <c:pt idx="0">
                  <c:v>156.80000000000001</c:v>
                </c:pt>
                <c:pt idx="8">
                  <c:v>162.30000000000001</c:v>
                </c:pt>
                <c:pt idx="16">
                  <c:v>118.6</c:v>
                </c:pt>
                <c:pt idx="24">
                  <c:v>96.9</c:v>
                </c:pt>
                <c:pt idx="32">
                  <c:v>84.5</c:v>
                </c:pt>
              </c:numCache>
            </c:numRef>
          </c:yVal>
          <c:smooth val="0"/>
          <c:extLst>
            <c:ext xmlns:c16="http://schemas.microsoft.com/office/drawing/2014/chart" uri="{C3380CC4-5D6E-409C-BE32-E72D297353CC}">
              <c16:uniqueId val="{00000009-3A39-4A8F-9001-3A54926A4B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6778123538006229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{4D3C0C72-0BDB-4A05-8055-C38DA228830B}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A39-4A8F-9001-3A54926A4BF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{1BE69258-D4EF-4E51-9427-8130EFBCDA1B}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39-4A8F-9001-3A54926A4B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{7CA8C55C-6342-4E3E-9977-3F78DCE2B387}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39-4A8F-9001-3A54926A4B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{8B2F8683-E6D6-4FB4-9420-FC6561B38F54}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39-4A8F-9001-3A54926A4B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{14E13081-E387-468B-8E1A-F98A3EBA410F}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39-4A8F-9001-3A54926A4BF5}"/>
                </c:ext>
              </c:extLst>
            </c:dLbl>
            <c:dLbl>
              <c:idx val="8"/>
              <c:layout>
                <c:manualLayout>
                  <c:x val="0"/>
                  <c:y val="1.6778123538006149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{26F3CB5C-3557-4FEB-8ADB-E9891280134E}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A39-4A8F-9001-3A54926A4BF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{3388D811-557F-4395-8C66-44582AFCE65F}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A39-4A8F-9001-3A54926A4BF5}"/>
                </c:ext>
              </c:extLst>
            </c:dLbl>
            <c:dLbl>
              <c:idx val="24"/>
              <c:layout>
                <c:manualLayout>
                  <c:x val="0"/>
                  <c:y val="4.1629364062231359E-4"/>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{22A7DDB0-2519-440A-BFAD-B1449EA2BE69}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A39-4A8F-9001-3A54926A4BF5}"/>
                </c:ext>
              </c:extLst>
            </c:dLbl>
            <c:dLbl>
              <c:idx val="32"/>
              <c:layout>
                <c:manualLayout>
                  <c:x val="0"/>
                  <c:y val="-4.1629364062233354E-4"/>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{6D092BA9-CCDB-4BCC-BD8B-558E1511D67E}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A39-4A8F-9001-3A54926A4B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3A39-4A8F-9001-3A54926A4BF5}"/>
            </c:ext>
          </c:extLst>
        </c:ser>
        <c:dLbls>
          <c:showLegendKey val="0"/>
          <c:showVal val="1"/>
          <c:showCatName val="0"/>
          <c:showSerName val="0"/>
          <c:showPercent val="0"/>
          <c:showBubbleSize val="0"/>
        </c:dLbls>
        <c:axId val="84219776"/>
        <c:axId val="84234240"/>
      </c:scatterChart>
      <c:valAx>
        <c:axId val="84219776"/>
        <c:scaling>
          <c:orientation val="maxMin"/>
          <c:max val="17"/>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30</a:t>
          </a:r>
          <a:r>
            <a:rPr kumimoji="1" lang="ja-JP" altLang="ja-JP" sz="1100" b="0" i="0" baseline="0">
              <a:solidFill>
                <a:schemeClr val="dk1"/>
              </a:solidFill>
              <a:effectLst/>
              <a:latin typeface="+mn-lt"/>
              <a:ea typeface="+mn-ea"/>
              <a:cs typeface="+mn-cs"/>
            </a:rPr>
            <a:t>年度に発行したごみ処理広域施設整備事業債や防災行政無線整備事業債の元金償還が開始したこと等により、元利償還金が増加し、実質公債費比率の分子が増加した。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公営企業債の元利償還金に対する繰入金は、</a:t>
          </a:r>
          <a:r>
            <a:rPr kumimoji="1" lang="ja-JP" altLang="en-US" sz="1100" b="0" i="0" baseline="0">
              <a:solidFill>
                <a:schemeClr val="dk1"/>
              </a:solidFill>
              <a:effectLst/>
              <a:latin typeface="+mn-lt"/>
              <a:ea typeface="+mn-ea"/>
              <a:cs typeface="+mn-cs"/>
            </a:rPr>
            <a:t>令和４年度より公共下水道事業会計</a:t>
          </a:r>
          <a:r>
            <a:rPr kumimoji="1" lang="ja-JP" altLang="ja-JP" sz="1100" b="0" i="0" baseline="0">
              <a:solidFill>
                <a:schemeClr val="dk1"/>
              </a:solidFill>
              <a:effectLst/>
              <a:latin typeface="+mn-lt"/>
              <a:ea typeface="+mn-ea"/>
              <a:cs typeface="+mn-cs"/>
            </a:rPr>
            <a:t>における</a:t>
          </a:r>
          <a:r>
            <a:rPr kumimoji="1" lang="ja-JP" altLang="en-US" sz="1100" b="0" i="0" baseline="0">
              <a:solidFill>
                <a:schemeClr val="dk1"/>
              </a:solidFill>
              <a:effectLst/>
              <a:latin typeface="+mn-lt"/>
              <a:ea typeface="+mn-ea"/>
              <a:cs typeface="+mn-cs"/>
            </a:rPr>
            <a:t>初期投資の元金償還が終了し始めたため、繰入金も減少した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今後５年程度の間に、大規模な普通建設事業が複数予定されているため、市債の新規発行については適正な管理に努める。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満期一括償還地方債の発行をしないため、基金の積立はしていない。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22</a:t>
          </a:r>
          <a:r>
            <a:rPr kumimoji="1" lang="ja-JP" altLang="ja-JP" sz="1100" b="0" i="0" baseline="0">
              <a:solidFill>
                <a:schemeClr val="dk1"/>
              </a:solidFill>
              <a:effectLst/>
              <a:latin typeface="+mn-lt"/>
              <a:ea typeface="+mn-ea"/>
              <a:cs typeface="+mn-cs"/>
            </a:rPr>
            <a:t>年度に解散した土地開発公社の負債解消に伴い借り入れた「第三セクター等改革推進債（約</a:t>
          </a:r>
          <a:r>
            <a:rPr kumimoji="1"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105</a:t>
          </a:r>
          <a:r>
            <a:rPr kumimoji="1" lang="ja-JP" altLang="ja-JP" sz="1100" b="0" i="0" baseline="0">
              <a:solidFill>
                <a:schemeClr val="dk1"/>
              </a:solidFill>
              <a:effectLst/>
              <a:latin typeface="+mn-lt"/>
              <a:ea typeface="+mn-ea"/>
              <a:cs typeface="+mn-cs"/>
            </a:rPr>
            <a:t>億円）」により、大きく増加した地方債現在高（平成</a:t>
          </a:r>
          <a:r>
            <a:rPr kumimoji="1"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22</a:t>
          </a:r>
          <a:r>
            <a:rPr kumimoji="1" lang="ja-JP" altLang="ja-JP" sz="1100" b="0" i="0" baseline="0">
              <a:solidFill>
                <a:schemeClr val="dk1"/>
              </a:solidFill>
              <a:effectLst/>
              <a:latin typeface="+mn-lt"/>
              <a:ea typeface="+mn-ea"/>
              <a:cs typeface="+mn-cs"/>
            </a:rPr>
            <a:t>年度末現在高：</a:t>
          </a:r>
          <a:r>
            <a:rPr kumimoji="1"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28,248</a:t>
          </a:r>
          <a:r>
            <a:rPr kumimoji="1" lang="ja-JP" altLang="ja-JP" sz="1100" b="0" i="0" baseline="0">
              <a:solidFill>
                <a:schemeClr val="dk1"/>
              </a:solidFill>
              <a:effectLst/>
              <a:latin typeface="+mn-lt"/>
              <a:ea typeface="+mn-ea"/>
              <a:cs typeface="+mn-cs"/>
            </a:rPr>
            <a:t>百万円）であるが、平成</a:t>
          </a:r>
          <a:r>
            <a:rPr kumimoji="1"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23</a:t>
          </a:r>
          <a:r>
            <a:rPr kumimoji="1" lang="ja-JP" altLang="ja-JP" sz="1100" b="0" i="0" baseline="0">
              <a:solidFill>
                <a:schemeClr val="dk1"/>
              </a:solidFill>
              <a:effectLst/>
              <a:latin typeface="+mn-lt"/>
              <a:ea typeface="+mn-ea"/>
              <a:cs typeface="+mn-cs"/>
            </a:rPr>
            <a:t>年度からの元金償還と令和２年度の一部繰り上げ償還した影響により減少した。（第三セクター等改革推進債の令和４年度末現在高：</a:t>
          </a:r>
          <a:r>
            <a:rPr kumimoji="1"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4,375</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また、公営企業債等繰入見込額の減少により、将来負担比率の分子が減少している。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今後５年程度の間に、大規模な普通建設事業が複数予定されているため、市債の新規発行については適正な管理に努める。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神奈川県三浦市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・公共公益施設整備基金</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について、</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新庁舎移転に向け</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て</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約</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6,700</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地域活性化推進事業基金について、ふるさと納税の財源増加</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分として</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5,000</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万円を積み立てたことにより全体として増加した。</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の残高については、健全な財政運営に資するため、引き続き適正な管理に努める。また、ふるさと納税寄附金の財源については、寄附者の意向を踏まえ、各基金に積立てを行い、基金の目的に沿った有効な施策を行うために取崩しを行うこととする。</a:t>
          </a:r>
          <a:r>
            <a:rPr kumimoji="1" lang="ja-JP" altLang="ja-JP" sz="1100" b="0" i="0" baseline="0">
              <a:solidFill>
                <a:sysClr val="windowText" lastClr="000000"/>
              </a:solidFill>
              <a:effectLst/>
              <a:latin typeface="+mn-lt"/>
              <a:ea typeface="+mn-ea"/>
              <a:cs typeface="+mn-cs"/>
            </a:rPr>
            <a:t>　</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・公共公益施設整備基金：公共公益施設の整備促進を図る</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・第三セクター等改革推進債償還事業財政調整基金：第三セクター等改革推進債の償還及び第三セクター等改革推進債償還事業の財源に不足が生じたときの財源とする。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・地域活性化推進事業基金：本市の特性を生かしたまちづくり事業を推進する。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・社会福祉基金：社会福祉事業の推進を図る。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・みどり基金：市民と共に進める良好な自然環境と緑地の保全及び緑化の積極的な推進を図る。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・公共公益施設整備基金について、</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令和８年度に予定されている新庁舎移転に向け、</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約</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6,700</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万円を積</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み</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立てたことにより全体として増加した。</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・地域活性化推進事業基金について、ふるさと納税の財源が増加したため、約３億</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万円を積み立てたことにより全体として増加した。</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・地域活性化推進事業基金：ふるさと納税の財源の積立てを行い、本市の特性を生かしたまちづくり事業に活用していく。</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・各事業の財源不足を補うため、</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約１憶</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2,600</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取り崩した</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ことにより</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した。</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・令和８年度の庁舎移転に向けて、約</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憶</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万円を公共公益施設整備基金に積み替えたことにより減少した。</a:t>
          </a: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・基金残高を、標準財政規模の</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％程度の水準で維持できるよう財政運営に取り組む。</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増減なし</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・市債の満期一括返済の償還計画を踏まえた上で必要に応じて積立てを行う。</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B24E028-4793-41BB-BF0B-77B860CA75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E2DEF48-1EEC-4226-B45F-928B7D9B07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B5C80DE-215F-4B90-BA32-4B03C41830BB}"/>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EA58120-66A4-45F5-888C-C59E913A6E79}"/>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71D77D4-3E98-4933-B3ED-08604EAA2E2E}"/>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527D0D2-98B6-4D9E-AB93-F3E45118AD2B}"/>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A0C5849-E592-40FE-B4CE-CCF90D9CADB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46ABB5A-6EEF-48F3-884A-4B0938315C7C}"/>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FF21C0D-F10B-4BC3-95B6-5E0BB123D0AF}"/>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D4470F2-729D-4048-8DA5-C2AD878B7ACE}"/>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20E0087-2014-4324-BF09-05A8F8A0D96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22F924E-A5E0-4194-B53E-F1BE96C7E5C9}"/>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41,297
40,891
32.05
19,975,031
19,309,575
534,761
10,466,632
21,351,702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FEC267E-83EC-44DC-A2AB-16ADDA255223}"/>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03CEB76-AA62-404E-8A9E-35C72F67DB1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E2EBB84-02FA-4944-AC81-F8B1C5FE103A}"/>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A9830C0-2AB1-4341-BF1C-9644F54A127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AE4A943-B099-4F84-AD63-5563D79022F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19BCC63-AF81-4EC2-8897-16FA6C2FBEC5}"/>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107B344-2C56-49F0-871F-E46CD4C1A2A7}"/>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1E56320-F322-4D54-847E-9D29CACBE15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010E525-35A2-4609-B8C2-630280B9F5C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0218906-06FB-464C-82AE-BDBB8036B371}"/>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7332026-BFC0-43B8-9828-1BFE2FFF93C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FD01444-D57E-4A35-B85C-C33E619E3828}"/>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E4081A5-29B4-4F6F-BA11-61AD577E5F3B}"/>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40B70B8-E433-40AE-9F97-AF5CC311B7BA}"/>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61A019D-67CD-4F3F-B303-B5205344A727}"/>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97FB793-8D35-4DAF-9647-D5EECE11D788}"/>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5246F09-51CF-4088-BB01-D9418C7F5F39}"/>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26C95EB-E322-4EA4-B91A-284C5B4C6301}"/>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DC6D31E-A42B-4DBD-B82C-41BC8D5108E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82E6D3B-D800-4225-B179-D17B31CE0178}"/>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29F7500D-6DDF-4E62-AD02-5695C23A569B}"/>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D82BF2B-DE7F-4E98-9C7A-01159BCEC0B9}"/>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4FCF112-0611-4096-A56A-ADD7DED5DC27}"/>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D28265E-D42C-4C2D-8270-9F31AF92AB9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50E15B4-E673-4634-86CB-A2D86ABA4CDC}"/>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FCEBED0-C5C6-4E7E-B5D5-9A536E290F2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C963DAA-9544-4DA9-9E7A-7C701C78D4B7}"/>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1F23003-C6B9-40D3-9C61-10BBA2DAF46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8730BF2-3029-4F35-8609-1625D98CC79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298AB28-4F1F-4310-979E-1DABB324E2A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81A8CB2-FC5E-4642-A020-D20B6FDE096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F81A2A2-D225-454D-8C8A-C8B11657AA49}"/>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F6C99AD-E3F9-4269-B6AF-3F3DD753751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886A47C-F468-4F4B-BC42-EF4FA188860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CEFF53A-3A95-46F1-B575-C391C6ED146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令和４年度については、</a:t>
          </a:r>
          <a:r>
            <a:rPr kumimoji="1" lang="en-US" altLang="ja-JP" sz="1100">
              <a:latin typeface="ＭＳ Ｐゴシック" panose="020B0600070205080204" pitchFamily="50" charset="-128"/>
              <a:ea typeface="ＭＳ Ｐゴシック" panose="020B0600070205080204" pitchFamily="50" charset="-128"/>
            </a:rPr>
            <a:t>67.9</a:t>
          </a:r>
          <a:r>
            <a:rPr kumimoji="1" lang="ja-JP" altLang="en-US" sz="1100">
              <a:latin typeface="ＭＳ Ｐゴシック" panose="020B0600070205080204" pitchFamily="50" charset="-128"/>
              <a:ea typeface="ＭＳ Ｐゴシック" panose="020B0600070205080204" pitchFamily="50" charset="-128"/>
            </a:rPr>
            <a:t>％であり、類似団体平均及び神奈川県平均と比較して高い状況であることから、老朽化対策が至急の課題となっている。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年３月に策定した「三浦市公共施設等総合管理計画」を令和６年３月に改訂し、今後の取組として、老朽化した施設の集約化、複合化及び除却を進め、適切な維持管理を行う必要がある。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868EE17-D662-4451-887E-42B8448948AA}"/>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F82311C-5539-4394-B37D-6A35750CCB96}"/>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406406D5-B259-4ED5-9A4B-2DCDCE69F314}"/>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1DED5CF-C262-4F01-A390-BAB4E59627AD}"/>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45CAEC66-6D38-45E8-9C46-61FD00B5CA84}"/>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317A4FB-828C-4043-B98C-972D0C1CED57}"/>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F8114E1-BA5B-4451-AEEF-8117722ACE03}"/>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298B99F-EDE4-401C-9458-6C8112ABE51F}"/>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DBF968C-E710-4707-A09F-F3FC33B40F7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6F3D470-2F55-4051-ADC8-75CE69066A1F}"/>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216D281-43FC-4DF3-82AA-01D3E663FA3E}"/>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F19BB3C-A352-43D7-AC7A-5E39D1992688}"/>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A2F30DD-32DD-42D1-BBE8-AE0FE87A8E33}"/>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6D01919D-B0C5-473C-9278-EB630DDAF636}"/>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793B192F-6704-4E67-8EF6-593431CA0618}"/>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C2EC2181-0875-450F-94F2-A21500E125A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a:extLst>
            <a:ext uri="{FF2B5EF4-FFF2-40B4-BE49-F238E27FC236}">
              <a16:creationId xmlns:a16="http://schemas.microsoft.com/office/drawing/2014/main" id="{75F18D5F-2A8A-4ABE-9A3D-1BCA1CD4B0C2}"/>
            </a:ext>
          </a:extLst>
        </xdr:cNvPr>
        <xdr:cNvCxnSpPr/>
      </xdr:nvCxnSpPr>
      <xdr:spPr>
        <a:xfrm flipV="1">
          <a:off x="4760595" y="4494530"/>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a:extLst>
            <a:ext uri="{FF2B5EF4-FFF2-40B4-BE49-F238E27FC236}">
              <a16:creationId xmlns:a16="http://schemas.microsoft.com/office/drawing/2014/main" id="{3B75CA5B-A050-4F60-929E-0B91875525F6}"/>
            </a:ext>
          </a:extLst>
        </xdr:cNvPr>
        <xdr:cNvSpPr txBox="1"/>
      </xdr:nvSpPr>
      <xdr:spPr>
        <a:xfrm>
          <a:off x="4813300" y="581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a:extLst>
            <a:ext uri="{FF2B5EF4-FFF2-40B4-BE49-F238E27FC236}">
              <a16:creationId xmlns:a16="http://schemas.microsoft.com/office/drawing/2014/main" id="{CA21D796-CA35-4EE0-87C7-07648281D303}"/>
            </a:ext>
          </a:extLst>
        </xdr:cNvPr>
        <xdr:cNvCxnSpPr/>
      </xdr:nvCxnSpPr>
      <xdr:spPr>
        <a:xfrm>
          <a:off x="4673600" y="581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a:extLst>
            <a:ext uri="{FF2B5EF4-FFF2-40B4-BE49-F238E27FC236}">
              <a16:creationId xmlns:a16="http://schemas.microsoft.com/office/drawing/2014/main" id="{D3C5877E-65D5-40C4-AEFF-4767CD0946F3}"/>
            </a:ext>
          </a:extLst>
        </xdr:cNvPr>
        <xdr:cNvSpPr txBox="1"/>
      </xdr:nvSpPr>
      <xdr:spPr>
        <a:xfrm>
          <a:off x="4813300" y="426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a:extLst>
            <a:ext uri="{FF2B5EF4-FFF2-40B4-BE49-F238E27FC236}">
              <a16:creationId xmlns:a16="http://schemas.microsoft.com/office/drawing/2014/main" id="{2E3D9D56-827E-4B64-B958-E215BDD92608}"/>
            </a:ext>
          </a:extLst>
        </xdr:cNvPr>
        <xdr:cNvCxnSpPr/>
      </xdr:nvCxnSpPr>
      <xdr:spPr>
        <a:xfrm>
          <a:off x="4673600" y="44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8060</xdr:rowOff>
    </xdr:from>
    <xdr:ext cx="405111" cy="259045"/>
    <xdr:sp macro="" textlink="">
      <xdr:nvSpPr>
        <xdr:cNvPr id="70" name="有形固定資産減価償却率平均値テキスト">
          <a:extLst>
            <a:ext uri="{FF2B5EF4-FFF2-40B4-BE49-F238E27FC236}">
              <a16:creationId xmlns:a16="http://schemas.microsoft.com/office/drawing/2014/main" id="{37D07DF4-E04A-4DA7-B1E5-A4971CC4A5FD}"/>
            </a:ext>
          </a:extLst>
        </xdr:cNvPr>
        <xdr:cNvSpPr txBox="1"/>
      </xdr:nvSpPr>
      <xdr:spPr>
        <a:xfrm>
          <a:off x="4813300" y="51515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a:extLst>
            <a:ext uri="{FF2B5EF4-FFF2-40B4-BE49-F238E27FC236}">
              <a16:creationId xmlns:a16="http://schemas.microsoft.com/office/drawing/2014/main" id="{A9A1B1BD-DF4B-4AEE-8C6B-D4EA4D7CECEE}"/>
            </a:ext>
          </a:extLst>
        </xdr:cNvPr>
        <xdr:cNvSpPr/>
      </xdr:nvSpPr>
      <xdr:spPr>
        <a:xfrm>
          <a:off x="4711700" y="530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a:extLst>
            <a:ext uri="{FF2B5EF4-FFF2-40B4-BE49-F238E27FC236}">
              <a16:creationId xmlns:a16="http://schemas.microsoft.com/office/drawing/2014/main" id="{FBCFF86B-4014-4D3B-A386-0F09CBE7C521}"/>
            </a:ext>
          </a:extLst>
        </xdr:cNvPr>
        <xdr:cNvSpPr/>
      </xdr:nvSpPr>
      <xdr:spPr>
        <a:xfrm>
          <a:off x="4000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a:extLst>
            <a:ext uri="{FF2B5EF4-FFF2-40B4-BE49-F238E27FC236}">
              <a16:creationId xmlns:a16="http://schemas.microsoft.com/office/drawing/2014/main" id="{18D6F1EA-A4C5-40BC-A312-EE9496093E94}"/>
            </a:ext>
          </a:extLst>
        </xdr:cNvPr>
        <xdr:cNvSpPr/>
      </xdr:nvSpPr>
      <xdr:spPr>
        <a:xfrm>
          <a:off x="3238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58E79F62-F74A-48EF-AF37-862F95D6BA1A}"/>
            </a:ext>
          </a:extLst>
        </xdr:cNvPr>
        <xdr:cNvSpPr/>
      </xdr:nvSpPr>
      <xdr:spPr>
        <a:xfrm>
          <a:off x="2476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C1DA473A-EFDF-4185-A47B-4094EC14B547}"/>
            </a:ext>
          </a:extLst>
        </xdr:cNvPr>
        <xdr:cNvSpPr/>
      </xdr:nvSpPr>
      <xdr:spPr>
        <a:xfrm>
          <a:off x="1714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CD57F8A-0C80-4DF5-9EAA-FC7195BB65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1CA4626-5511-4A28-8132-3D3C7DFEFC6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570F310-A074-4372-87FD-CB9BDA57972C}"/>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C841638-6625-4620-9D2B-07819A57CBA9}"/>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FA20E99-5982-4E3F-B111-F77184C84C8B}"/>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37359</xdr:rowOff>
    </xdr:from>
    <xdr:to>
      <xdr:col>23</xdr:col>
      <xdr:colOff>136525</xdr:colOff>
      <xdr:row>31</xdr:row>
      <xdr:rowOff>138959</xdr:rowOff>
    </xdr:to>
    <xdr:sp macro="" textlink="">
      <xdr:nvSpPr>
        <xdr:cNvPr id="81" name="楕円 80">
          <a:extLst>
            <a:ext uri="{FF2B5EF4-FFF2-40B4-BE49-F238E27FC236}">
              <a16:creationId xmlns:a16="http://schemas.microsoft.com/office/drawing/2014/main" id="{ED099991-42BB-43FC-9A35-6E2109BC1F04}"/>
            </a:ext>
          </a:extLst>
        </xdr:cNvPr>
        <xdr:cNvSpPr/>
      </xdr:nvSpPr>
      <xdr:spPr>
        <a:xfrm>
          <a:off x="4711700" y="535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15786</xdr:rowOff>
    </xdr:from>
    <xdr:ext cx="405111" cy="259045"/>
    <xdr:sp macro="" textlink="">
      <xdr:nvSpPr>
        <xdr:cNvPr id="82" name="有形固定資産減価償却率該当値テキスト">
          <a:extLst>
            <a:ext uri="{FF2B5EF4-FFF2-40B4-BE49-F238E27FC236}">
              <a16:creationId xmlns:a16="http://schemas.microsoft.com/office/drawing/2014/main" id="{EEB81C98-6864-4960-B051-E54F8347D423}"/>
            </a:ext>
          </a:extLst>
        </xdr:cNvPr>
        <xdr:cNvSpPr txBox="1"/>
      </xdr:nvSpPr>
      <xdr:spPr>
        <a:xfrm>
          <a:off x="4813300" y="5330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140441</xdr:rowOff>
    </xdr:from>
    <xdr:to>
      <xdr:col>19</xdr:col>
      <xdr:colOff>187325</xdr:colOff>
      <xdr:row>31</xdr:row>
      <xdr:rowOff>70591</xdr:rowOff>
    </xdr:to>
    <xdr:sp macro="" textlink="">
      <xdr:nvSpPr>
        <xdr:cNvPr id="83" name="楕円 82">
          <a:extLst>
            <a:ext uri="{FF2B5EF4-FFF2-40B4-BE49-F238E27FC236}">
              <a16:creationId xmlns:a16="http://schemas.microsoft.com/office/drawing/2014/main" id="{DBD3BF82-1ED5-4B82-BFB5-3C349B026D39}"/>
            </a:ext>
          </a:extLst>
        </xdr:cNvPr>
        <xdr:cNvSpPr/>
      </xdr:nvSpPr>
      <xdr:spPr>
        <a:xfrm>
          <a:off x="4000500" y="52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19791</xdr:rowOff>
    </xdr:from>
    <xdr:to>
      <xdr:col>23</xdr:col>
      <xdr:colOff>85725</xdr:colOff>
      <xdr:row>31</xdr:row>
      <xdr:rowOff>88159</xdr:rowOff>
    </xdr:to>
    <xdr:cxnSp macro="">
      <xdr:nvCxnSpPr>
        <xdr:cNvPr id="84" name="直線コネクタ 83">
          <a:extLst>
            <a:ext uri="{FF2B5EF4-FFF2-40B4-BE49-F238E27FC236}">
              <a16:creationId xmlns:a16="http://schemas.microsoft.com/office/drawing/2014/main" id="{FABAA7D1-5ED5-47EC-92C0-258C0B2E9C4C}"/>
            </a:ext>
          </a:extLst>
        </xdr:cNvPr>
        <xdr:cNvCxnSpPr/>
      </xdr:nvCxnSpPr>
      <xdr:spPr>
        <a:xfrm>
          <a:off x="4051300" y="5334741"/>
          <a:ext cx="711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149437</xdr:rowOff>
    </xdr:from>
    <xdr:to>
      <xdr:col>15</xdr:col>
      <xdr:colOff>187325</xdr:colOff>
      <xdr:row>31</xdr:row>
      <xdr:rowOff>79587</xdr:rowOff>
    </xdr:to>
    <xdr:sp macro="" textlink="">
      <xdr:nvSpPr>
        <xdr:cNvPr id="85" name="楕円 84">
          <a:extLst>
            <a:ext uri="{FF2B5EF4-FFF2-40B4-BE49-F238E27FC236}">
              <a16:creationId xmlns:a16="http://schemas.microsoft.com/office/drawing/2014/main" id="{7961F512-776F-4C2F-A61C-49E269709FA6}"/>
            </a:ext>
          </a:extLst>
        </xdr:cNvPr>
        <xdr:cNvSpPr/>
      </xdr:nvSpPr>
      <xdr:spPr>
        <a:xfrm>
          <a:off x="3238500" y="529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19791</xdr:rowOff>
    </xdr:from>
    <xdr:to>
      <xdr:col>19</xdr:col>
      <xdr:colOff>136525</xdr:colOff>
      <xdr:row>31</xdr:row>
      <xdr:rowOff>28787</xdr:rowOff>
    </xdr:to>
    <xdr:cxnSp macro="">
      <xdr:nvCxnSpPr>
        <xdr:cNvPr id="86" name="直線コネクタ 85">
          <a:extLst>
            <a:ext uri="{FF2B5EF4-FFF2-40B4-BE49-F238E27FC236}">
              <a16:creationId xmlns:a16="http://schemas.microsoft.com/office/drawing/2014/main" id="{859821D9-1F40-4A10-9200-916F88E79401}"/>
            </a:ext>
          </a:extLst>
        </xdr:cNvPr>
        <xdr:cNvCxnSpPr/>
      </xdr:nvCxnSpPr>
      <xdr:spPr>
        <a:xfrm flipV="1">
          <a:off x="3289300" y="5334741"/>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7" name="楕円 86">
          <a:extLst>
            <a:ext uri="{FF2B5EF4-FFF2-40B4-BE49-F238E27FC236}">
              <a16:creationId xmlns:a16="http://schemas.microsoft.com/office/drawing/2014/main" id="{D6F6A263-7923-4492-A455-48D5B6C68C06}"/>
            </a:ext>
          </a:extLst>
        </xdr:cNvPr>
        <xdr:cNvSpPr/>
      </xdr:nvSpPr>
      <xdr:spPr>
        <a:xfrm>
          <a:off x="2476500" y="52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0</xdr:rowOff>
    </xdr:from>
    <xdr:to>
      <xdr:col>15</xdr:col>
      <xdr:colOff>136525</xdr:colOff>
      <xdr:row>31</xdr:row>
      <xdr:rowOff>28787</xdr:rowOff>
    </xdr:to>
    <xdr:cxnSp macro="">
      <xdr:nvCxnSpPr>
        <xdr:cNvPr id="88" name="直線コネクタ 87">
          <a:extLst>
            <a:ext uri="{FF2B5EF4-FFF2-40B4-BE49-F238E27FC236}">
              <a16:creationId xmlns:a16="http://schemas.microsoft.com/office/drawing/2014/main" id="{CE660302-DAF5-4413-8F80-3E088E099B7B}"/>
            </a:ext>
          </a:extLst>
        </xdr:cNvPr>
        <xdr:cNvCxnSpPr/>
      </xdr:nvCxnSpPr>
      <xdr:spPr>
        <a:xfrm>
          <a:off x="2527300" y="531495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171027</xdr:rowOff>
    </xdr:from>
    <xdr:to>
      <xdr:col>7</xdr:col>
      <xdr:colOff>187325</xdr:colOff>
      <xdr:row>31</xdr:row>
      <xdr:rowOff>101177</xdr:rowOff>
    </xdr:to>
    <xdr:sp macro="" textlink="">
      <xdr:nvSpPr>
        <xdr:cNvPr id="89" name="楕円 88">
          <a:extLst>
            <a:ext uri="{FF2B5EF4-FFF2-40B4-BE49-F238E27FC236}">
              <a16:creationId xmlns:a16="http://schemas.microsoft.com/office/drawing/2014/main" id="{45F4A119-97B4-46C3-A674-B00F8F6A1EC9}"/>
            </a:ext>
          </a:extLst>
        </xdr:cNvPr>
        <xdr:cNvSpPr/>
      </xdr:nvSpPr>
      <xdr:spPr>
        <a:xfrm>
          <a:off x="1714500" y="53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0</xdr:rowOff>
    </xdr:from>
    <xdr:to>
      <xdr:col>11</xdr:col>
      <xdr:colOff>136525</xdr:colOff>
      <xdr:row>31</xdr:row>
      <xdr:rowOff>50377</xdr:rowOff>
    </xdr:to>
    <xdr:cxnSp macro="">
      <xdr:nvCxnSpPr>
        <xdr:cNvPr id="90" name="直線コネクタ 89">
          <a:extLst>
            <a:ext uri="{FF2B5EF4-FFF2-40B4-BE49-F238E27FC236}">
              <a16:creationId xmlns:a16="http://schemas.microsoft.com/office/drawing/2014/main" id="{0BD4FD21-0343-48FD-9C0E-D2CDC1B0A824}"/>
            </a:ext>
          </a:extLst>
        </xdr:cNvPr>
        <xdr:cNvCxnSpPr/>
      </xdr:nvCxnSpPr>
      <xdr:spPr>
        <a:xfrm flipV="1">
          <a:off x="1765300" y="531495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58331</xdr:rowOff>
    </xdr:from>
    <xdr:ext cx="405111" cy="259045"/>
    <xdr:sp macro="" textlink="">
      <xdr:nvSpPr>
        <xdr:cNvPr id="91" name="n_1aveValue有形固定資産減価償却率">
          <a:extLst>
            <a:ext uri="{FF2B5EF4-FFF2-40B4-BE49-F238E27FC236}">
              <a16:creationId xmlns:a16="http://schemas.microsoft.com/office/drawing/2014/main" id="{B0D81528-8CEF-429B-8F93-BAE0E2DDD6E9}"/>
            </a:ext>
          </a:extLst>
        </xdr:cNvPr>
        <xdr:cNvSpPr txBox="1"/>
      </xdr:nvSpPr>
      <xdr:spPr>
        <a:xfrm>
          <a:off x="3836044" y="5030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92" name="n_2aveValue有形固定資産減価償却率">
          <a:extLst>
            <a:ext uri="{FF2B5EF4-FFF2-40B4-BE49-F238E27FC236}">
              <a16:creationId xmlns:a16="http://schemas.microsoft.com/office/drawing/2014/main" id="{1B0E63C3-8140-4FA6-8E3A-01FF703E6253}"/>
            </a:ext>
          </a:extLst>
        </xdr:cNvPr>
        <xdr:cNvSpPr txBox="1"/>
      </xdr:nvSpPr>
      <xdr:spPr>
        <a:xfrm>
          <a:off x="3086744" y="501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93" name="n_3aveValue有形固定資産減価償却率">
          <a:extLst>
            <a:ext uri="{FF2B5EF4-FFF2-40B4-BE49-F238E27FC236}">
              <a16:creationId xmlns:a16="http://schemas.microsoft.com/office/drawing/2014/main" id="{9345103C-3164-4179-A66A-95A43E13F859}"/>
            </a:ext>
          </a:extLst>
        </xdr:cNvPr>
        <xdr:cNvSpPr txBox="1"/>
      </xdr:nvSpPr>
      <xdr:spPr>
        <a:xfrm>
          <a:off x="2324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1A546319-0986-40F4-8C5D-A91B7138C9B9}"/>
            </a:ext>
          </a:extLst>
        </xdr:cNvPr>
        <xdr:cNvSpPr txBox="1"/>
      </xdr:nvSpPr>
      <xdr:spPr>
        <a:xfrm>
          <a:off x="15627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61718</xdr:rowOff>
    </xdr:from>
    <xdr:ext cx="405111" cy="259045"/>
    <xdr:sp macro="" textlink="">
      <xdr:nvSpPr>
        <xdr:cNvPr id="95" name="n_1mainValue有形固定資産減価償却率">
          <a:extLst>
            <a:ext uri="{FF2B5EF4-FFF2-40B4-BE49-F238E27FC236}">
              <a16:creationId xmlns:a16="http://schemas.microsoft.com/office/drawing/2014/main" id="{E67FC96D-179F-4662-96CE-D4CC54DB83EE}"/>
            </a:ext>
          </a:extLst>
        </xdr:cNvPr>
        <xdr:cNvSpPr txBox="1"/>
      </xdr:nvSpPr>
      <xdr:spPr>
        <a:xfrm>
          <a:off x="3836044" y="5376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96" name="n_2mainValue有形固定資産減価償却率">
          <a:extLst>
            <a:ext uri="{FF2B5EF4-FFF2-40B4-BE49-F238E27FC236}">
              <a16:creationId xmlns:a16="http://schemas.microsoft.com/office/drawing/2014/main" id="{631EAC80-7FA7-4159-890B-E341E676F858}"/>
            </a:ext>
          </a:extLst>
        </xdr:cNvPr>
        <xdr:cNvSpPr txBox="1"/>
      </xdr:nvSpPr>
      <xdr:spPr>
        <a:xfrm>
          <a:off x="3086744" y="5385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7" name="n_3mainValue有形固定資産減価償却率">
          <a:extLst>
            <a:ext uri="{FF2B5EF4-FFF2-40B4-BE49-F238E27FC236}">
              <a16:creationId xmlns:a16="http://schemas.microsoft.com/office/drawing/2014/main" id="{803D293B-B806-4A49-AE29-B3EFE7BDAFC5}"/>
            </a:ext>
          </a:extLst>
        </xdr:cNvPr>
        <xdr:cNvSpPr txBox="1"/>
      </xdr:nvSpPr>
      <xdr:spPr>
        <a:xfrm>
          <a:off x="2324744" y="535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92304</xdr:rowOff>
    </xdr:from>
    <xdr:ext cx="405111" cy="259045"/>
    <xdr:sp macro="" textlink="">
      <xdr:nvSpPr>
        <xdr:cNvPr id="98" name="n_4mainValue有形固定資産減価償却率">
          <a:extLst>
            <a:ext uri="{FF2B5EF4-FFF2-40B4-BE49-F238E27FC236}">
              <a16:creationId xmlns:a16="http://schemas.microsoft.com/office/drawing/2014/main" id="{C708DAC4-FCEE-4132-836F-9D6EE238D5DB}"/>
            </a:ext>
          </a:extLst>
        </xdr:cNvPr>
        <xdr:cNvSpPr txBox="1"/>
      </xdr:nvSpPr>
      <xdr:spPr>
        <a:xfrm>
          <a:off x="1562744" y="540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9A56178-C16C-4B79-BF2D-B4C1B0D08AA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12CA31C-3A99-4C45-B093-2D9627A3FFC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743F007-6CDD-44CD-B797-E3A6200ED04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CCFE1142-5594-43A8-8C19-6C323948E25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1C86ED9-7EC4-4784-B8FA-628AE041DB44}"/>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F484319-EA00-4B70-928D-E49A536D7F67}"/>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4515075-E13D-4825-995F-7908279CF22B}"/>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0EBE2AA-D75C-4095-81F0-7B65CEB0C581}"/>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01794A0-5041-4EBC-AD6E-AEFE8F8BF2D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F9A93C3-3E6C-4180-AA5F-A330E0B1FD3D}"/>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3FEC5513-F658-4EB6-83A1-5477F0B7385E}"/>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021206D-93A6-4744-81E1-AAECB8D093E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1558316-75BB-42EC-ADE1-9C7536E2AF1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債務償還比率は類似団体平均を大きく上回っている。平成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年度に借り入れた「第三セクター等改革推進債」による将来負担額が大きな要因となっている。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CC460E6-BB9F-4EEE-9D07-60E7EF22C7C8}"/>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A308952F-B5EB-483F-9C9A-E69E715C50ED}"/>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8BA19D6-98E5-4BD5-BC25-F597572F74AC}"/>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A132C578-ECD3-4286-8AD8-121FA03C51D4}"/>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BCA0F898-78D9-4B2D-8DA8-9219E049786B}"/>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F733080D-225D-47F5-89C6-D19C7D484D9C}"/>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8A791921-8D29-4A74-9866-9FC3315300D3}"/>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A55B31EC-4E2D-4F8D-B350-CB837134D05D}"/>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F45090D8-06C7-4B73-B703-844E6E401095}"/>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5878D2A-6C70-4F84-BCBF-F432F2BDBF28}"/>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4A4BD69B-C095-483D-80B2-91EAFEF0F2B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EF595277-249D-4C3C-A33C-0641F7E6CA66}"/>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F523276C-F1C2-41CB-B7C9-0EFE97A7BFA2}"/>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CE76754-425D-40D4-9997-A78568707EA4}"/>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5E96151D-FE14-4B07-AE77-FCB0924CFD48}"/>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BFCF4F7-FEDC-4A1C-9C82-49B1A22F9BB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93A709EE-E46A-48F6-8350-EC1F16347486}"/>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32</xdr:row>
      <xdr:rowOff>112921</xdr:rowOff>
    </xdr:to>
    <xdr:cxnSp macro="">
      <xdr:nvCxnSpPr>
        <xdr:cNvPr id="129" name="直線コネクタ 128">
          <a:extLst>
            <a:ext uri="{FF2B5EF4-FFF2-40B4-BE49-F238E27FC236}">
              <a16:creationId xmlns:a16="http://schemas.microsoft.com/office/drawing/2014/main" id="{7153F3A2-FB6B-433E-B341-64239DB344F4}"/>
            </a:ext>
          </a:extLst>
        </xdr:cNvPr>
        <xdr:cNvCxnSpPr/>
      </xdr:nvCxnSpPr>
      <xdr:spPr>
        <a:xfrm flipV="1">
          <a:off x="14793595" y="4489903"/>
          <a:ext cx="1269" cy="1109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116748</xdr:rowOff>
    </xdr:from>
    <xdr:ext cx="560923" cy="259045"/>
    <xdr:sp macro="" textlink="">
      <xdr:nvSpPr>
        <xdr:cNvPr id="130" name="債務償還比率最小値テキスト">
          <a:extLst>
            <a:ext uri="{FF2B5EF4-FFF2-40B4-BE49-F238E27FC236}">
              <a16:creationId xmlns:a16="http://schemas.microsoft.com/office/drawing/2014/main" id="{A734A663-8190-4593-929A-E7E98870D054}"/>
            </a:ext>
          </a:extLst>
        </xdr:cNvPr>
        <xdr:cNvSpPr txBox="1"/>
      </xdr:nvSpPr>
      <xdr:spPr>
        <a:xfrm>
          <a:off x="14846300" y="560314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112921</xdr:rowOff>
    </xdr:from>
    <xdr:to>
      <xdr:col>76</xdr:col>
      <xdr:colOff>111125</xdr:colOff>
      <xdr:row>32</xdr:row>
      <xdr:rowOff>112921</xdr:rowOff>
    </xdr:to>
    <xdr:cxnSp macro="">
      <xdr:nvCxnSpPr>
        <xdr:cNvPr id="131" name="直線コネクタ 130">
          <a:extLst>
            <a:ext uri="{FF2B5EF4-FFF2-40B4-BE49-F238E27FC236}">
              <a16:creationId xmlns:a16="http://schemas.microsoft.com/office/drawing/2014/main" id="{1D9C9786-024E-4FFD-9C4C-013545364330}"/>
            </a:ext>
          </a:extLst>
        </xdr:cNvPr>
        <xdr:cNvCxnSpPr/>
      </xdr:nvCxnSpPr>
      <xdr:spPr>
        <a:xfrm>
          <a:off x="14706600" y="559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AE72B654-385E-4248-B553-921BACF9A32B}"/>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3420E3C5-F0B5-4734-A86C-0BAE856F484C}"/>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60215</xdr:rowOff>
    </xdr:from>
    <xdr:ext cx="469744" cy="259045"/>
    <xdr:sp macro="" textlink="">
      <xdr:nvSpPr>
        <xdr:cNvPr id="134" name="債務償還比率平均値テキスト">
          <a:extLst>
            <a:ext uri="{FF2B5EF4-FFF2-40B4-BE49-F238E27FC236}">
              <a16:creationId xmlns:a16="http://schemas.microsoft.com/office/drawing/2014/main" id="{9F351E33-8375-42AD-8812-BFF6233DC17A}"/>
            </a:ext>
          </a:extLst>
        </xdr:cNvPr>
        <xdr:cNvSpPr txBox="1"/>
      </xdr:nvSpPr>
      <xdr:spPr>
        <a:xfrm>
          <a:off x="14846300" y="4860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37338</xdr:rowOff>
    </xdr:from>
    <xdr:to>
      <xdr:col>76</xdr:col>
      <xdr:colOff>73025</xdr:colOff>
      <xdr:row>29</xdr:row>
      <xdr:rowOff>138938</xdr:rowOff>
    </xdr:to>
    <xdr:sp macro="" textlink="">
      <xdr:nvSpPr>
        <xdr:cNvPr id="135" name="フローチャート: 判断 134">
          <a:extLst>
            <a:ext uri="{FF2B5EF4-FFF2-40B4-BE49-F238E27FC236}">
              <a16:creationId xmlns:a16="http://schemas.microsoft.com/office/drawing/2014/main" id="{B05C4DC5-72A5-420C-8982-53212E5A1098}"/>
            </a:ext>
          </a:extLst>
        </xdr:cNvPr>
        <xdr:cNvSpPr/>
      </xdr:nvSpPr>
      <xdr:spPr>
        <a:xfrm>
          <a:off x="14744700" y="500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5673</xdr:rowOff>
    </xdr:from>
    <xdr:to>
      <xdr:col>72</xdr:col>
      <xdr:colOff>123825</xdr:colOff>
      <xdr:row>29</xdr:row>
      <xdr:rowOff>107273</xdr:rowOff>
    </xdr:to>
    <xdr:sp macro="" textlink="">
      <xdr:nvSpPr>
        <xdr:cNvPr id="136" name="フローチャート: 判断 135">
          <a:extLst>
            <a:ext uri="{FF2B5EF4-FFF2-40B4-BE49-F238E27FC236}">
              <a16:creationId xmlns:a16="http://schemas.microsoft.com/office/drawing/2014/main" id="{410AB69A-8E81-4B31-A4B6-7621F71F6CB3}"/>
            </a:ext>
          </a:extLst>
        </xdr:cNvPr>
        <xdr:cNvSpPr/>
      </xdr:nvSpPr>
      <xdr:spPr>
        <a:xfrm>
          <a:off x="14033500" y="49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153307</xdr:rowOff>
    </xdr:from>
    <xdr:to>
      <xdr:col>68</xdr:col>
      <xdr:colOff>123825</xdr:colOff>
      <xdr:row>30</xdr:row>
      <xdr:rowOff>83457</xdr:rowOff>
    </xdr:to>
    <xdr:sp macro="" textlink="">
      <xdr:nvSpPr>
        <xdr:cNvPr id="137" name="フローチャート: 判断 136">
          <a:extLst>
            <a:ext uri="{FF2B5EF4-FFF2-40B4-BE49-F238E27FC236}">
              <a16:creationId xmlns:a16="http://schemas.microsoft.com/office/drawing/2014/main" id="{13B8F924-A49C-41A1-B1EE-5DCF308B37BA}"/>
            </a:ext>
          </a:extLst>
        </xdr:cNvPr>
        <xdr:cNvSpPr/>
      </xdr:nvSpPr>
      <xdr:spPr>
        <a:xfrm>
          <a:off x="13271500" y="512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31720</xdr:rowOff>
    </xdr:from>
    <xdr:to>
      <xdr:col>64</xdr:col>
      <xdr:colOff>123825</xdr:colOff>
      <xdr:row>30</xdr:row>
      <xdr:rowOff>133320</xdr:rowOff>
    </xdr:to>
    <xdr:sp macro="" textlink="">
      <xdr:nvSpPr>
        <xdr:cNvPr id="138" name="フローチャート: 判断 137">
          <a:extLst>
            <a:ext uri="{FF2B5EF4-FFF2-40B4-BE49-F238E27FC236}">
              <a16:creationId xmlns:a16="http://schemas.microsoft.com/office/drawing/2014/main" id="{D28C47CA-32A3-4887-A48F-22F29A60FA3A}"/>
            </a:ext>
          </a:extLst>
        </xdr:cNvPr>
        <xdr:cNvSpPr/>
      </xdr:nvSpPr>
      <xdr:spPr>
        <a:xfrm>
          <a:off x="12509500" y="517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8691</xdr:rowOff>
    </xdr:from>
    <xdr:to>
      <xdr:col>60</xdr:col>
      <xdr:colOff>123825</xdr:colOff>
      <xdr:row>30</xdr:row>
      <xdr:rowOff>110291</xdr:rowOff>
    </xdr:to>
    <xdr:sp macro="" textlink="">
      <xdr:nvSpPr>
        <xdr:cNvPr id="139" name="フローチャート: 判断 138">
          <a:extLst>
            <a:ext uri="{FF2B5EF4-FFF2-40B4-BE49-F238E27FC236}">
              <a16:creationId xmlns:a16="http://schemas.microsoft.com/office/drawing/2014/main" id="{96C4E2DE-C757-4869-A6A8-D731FF02E93F}"/>
            </a:ext>
          </a:extLst>
        </xdr:cNvPr>
        <xdr:cNvSpPr/>
      </xdr:nvSpPr>
      <xdr:spPr>
        <a:xfrm>
          <a:off x="11747500" y="515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E34B55B-22C5-4681-B149-B878108B0E3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0B5A756-49ED-4E42-A44B-CDF3711C16CB}"/>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09B41AD-5863-4F8C-A50C-B3224945D986}"/>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08AA6C1-7057-48AD-A774-7C909EA10A4B}"/>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82D381F-4440-439C-854A-B8D6C364FD97}"/>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150362</xdr:rowOff>
    </xdr:from>
    <xdr:to>
      <xdr:col>76</xdr:col>
      <xdr:colOff>73025</xdr:colOff>
      <xdr:row>31</xdr:row>
      <xdr:rowOff>80512</xdr:rowOff>
    </xdr:to>
    <xdr:sp macro="" textlink="">
      <xdr:nvSpPr>
        <xdr:cNvPr id="145" name="楕円 144">
          <a:extLst>
            <a:ext uri="{FF2B5EF4-FFF2-40B4-BE49-F238E27FC236}">
              <a16:creationId xmlns:a16="http://schemas.microsoft.com/office/drawing/2014/main" id="{9D011C56-6A3F-458D-B6E8-B14BD77C2108}"/>
            </a:ext>
          </a:extLst>
        </xdr:cNvPr>
        <xdr:cNvSpPr/>
      </xdr:nvSpPr>
      <xdr:spPr>
        <a:xfrm>
          <a:off x="14744700" y="529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128789</xdr:rowOff>
    </xdr:from>
    <xdr:ext cx="469744" cy="259045"/>
    <xdr:sp macro="" textlink="">
      <xdr:nvSpPr>
        <xdr:cNvPr id="146" name="債務償還比率該当値テキスト">
          <a:extLst>
            <a:ext uri="{FF2B5EF4-FFF2-40B4-BE49-F238E27FC236}">
              <a16:creationId xmlns:a16="http://schemas.microsoft.com/office/drawing/2014/main" id="{FDCA700E-E130-4AD0-BE12-F87AD98248A4}"/>
            </a:ext>
          </a:extLst>
        </xdr:cNvPr>
        <xdr:cNvSpPr txBox="1"/>
      </xdr:nvSpPr>
      <xdr:spPr>
        <a:xfrm>
          <a:off x="14846300" y="527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76236</xdr:rowOff>
    </xdr:from>
    <xdr:to>
      <xdr:col>72</xdr:col>
      <xdr:colOff>123825</xdr:colOff>
      <xdr:row>31</xdr:row>
      <xdr:rowOff>6386</xdr:rowOff>
    </xdr:to>
    <xdr:sp macro="" textlink="">
      <xdr:nvSpPr>
        <xdr:cNvPr id="147" name="楕円 146">
          <a:extLst>
            <a:ext uri="{FF2B5EF4-FFF2-40B4-BE49-F238E27FC236}">
              <a16:creationId xmlns:a16="http://schemas.microsoft.com/office/drawing/2014/main" id="{B9E45DF5-C46F-4C80-81C8-BCE2F22301F7}"/>
            </a:ext>
          </a:extLst>
        </xdr:cNvPr>
        <xdr:cNvSpPr/>
      </xdr:nvSpPr>
      <xdr:spPr>
        <a:xfrm>
          <a:off x="14033500" y="521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127036</xdr:rowOff>
    </xdr:from>
    <xdr:to>
      <xdr:col>76</xdr:col>
      <xdr:colOff>22225</xdr:colOff>
      <xdr:row>31</xdr:row>
      <xdr:rowOff>29712</xdr:rowOff>
    </xdr:to>
    <xdr:cxnSp macro="">
      <xdr:nvCxnSpPr>
        <xdr:cNvPr id="148" name="直線コネクタ 147">
          <a:extLst>
            <a:ext uri="{FF2B5EF4-FFF2-40B4-BE49-F238E27FC236}">
              <a16:creationId xmlns:a16="http://schemas.microsoft.com/office/drawing/2014/main" id="{FFA00FB8-E46D-419F-9BE6-A1EA6783BF67}"/>
            </a:ext>
          </a:extLst>
        </xdr:cNvPr>
        <xdr:cNvCxnSpPr/>
      </xdr:nvCxnSpPr>
      <xdr:spPr>
        <a:xfrm>
          <a:off x="14084300" y="5270536"/>
          <a:ext cx="711200" cy="7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115479</xdr:rowOff>
    </xdr:from>
    <xdr:to>
      <xdr:col>68</xdr:col>
      <xdr:colOff>123825</xdr:colOff>
      <xdr:row>33</xdr:row>
      <xdr:rowOff>45629</xdr:rowOff>
    </xdr:to>
    <xdr:sp macro="" textlink="">
      <xdr:nvSpPr>
        <xdr:cNvPr id="149" name="楕円 148">
          <a:extLst>
            <a:ext uri="{FF2B5EF4-FFF2-40B4-BE49-F238E27FC236}">
              <a16:creationId xmlns:a16="http://schemas.microsoft.com/office/drawing/2014/main" id="{8B044F0C-69AC-45EB-9941-09F9A84DCFD7}"/>
            </a:ext>
          </a:extLst>
        </xdr:cNvPr>
        <xdr:cNvSpPr/>
      </xdr:nvSpPr>
      <xdr:spPr>
        <a:xfrm>
          <a:off x="13271500" y="560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127036</xdr:rowOff>
    </xdr:from>
    <xdr:to>
      <xdr:col>72</xdr:col>
      <xdr:colOff>73025</xdr:colOff>
      <xdr:row>32</xdr:row>
      <xdr:rowOff>166279</xdr:rowOff>
    </xdr:to>
    <xdr:cxnSp macro="">
      <xdr:nvCxnSpPr>
        <xdr:cNvPr id="150" name="直線コネクタ 149">
          <a:extLst>
            <a:ext uri="{FF2B5EF4-FFF2-40B4-BE49-F238E27FC236}">
              <a16:creationId xmlns:a16="http://schemas.microsoft.com/office/drawing/2014/main" id="{0B128EDA-A307-4D2B-B7B1-8DD566383904}"/>
            </a:ext>
          </a:extLst>
        </xdr:cNvPr>
        <xdr:cNvCxnSpPr/>
      </xdr:nvCxnSpPr>
      <xdr:spPr>
        <a:xfrm flipV="1">
          <a:off x="13322300" y="5270536"/>
          <a:ext cx="762000" cy="38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91494</xdr:rowOff>
    </xdr:from>
    <xdr:to>
      <xdr:col>64</xdr:col>
      <xdr:colOff>123825</xdr:colOff>
      <xdr:row>35</xdr:row>
      <xdr:rowOff>21644</xdr:rowOff>
    </xdr:to>
    <xdr:sp macro="" textlink="">
      <xdr:nvSpPr>
        <xdr:cNvPr id="151" name="楕円 150">
          <a:extLst>
            <a:ext uri="{FF2B5EF4-FFF2-40B4-BE49-F238E27FC236}">
              <a16:creationId xmlns:a16="http://schemas.microsoft.com/office/drawing/2014/main" id="{DF499601-1CEA-4DE0-9455-6C4CDEF42268}"/>
            </a:ext>
          </a:extLst>
        </xdr:cNvPr>
        <xdr:cNvSpPr/>
      </xdr:nvSpPr>
      <xdr:spPr>
        <a:xfrm>
          <a:off x="12509500" y="592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166279</xdr:rowOff>
    </xdr:from>
    <xdr:to>
      <xdr:col>68</xdr:col>
      <xdr:colOff>73025</xdr:colOff>
      <xdr:row>34</xdr:row>
      <xdr:rowOff>142294</xdr:rowOff>
    </xdr:to>
    <xdr:cxnSp macro="">
      <xdr:nvCxnSpPr>
        <xdr:cNvPr id="152" name="直線コネクタ 151">
          <a:extLst>
            <a:ext uri="{FF2B5EF4-FFF2-40B4-BE49-F238E27FC236}">
              <a16:creationId xmlns:a16="http://schemas.microsoft.com/office/drawing/2014/main" id="{39B1B908-B1B0-4C89-8CB0-5D9887C5EBB0}"/>
            </a:ext>
          </a:extLst>
        </xdr:cNvPr>
        <xdr:cNvCxnSpPr/>
      </xdr:nvCxnSpPr>
      <xdr:spPr>
        <a:xfrm flipV="1">
          <a:off x="12560300" y="5652679"/>
          <a:ext cx="762000" cy="31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67092</xdr:rowOff>
    </xdr:from>
    <xdr:to>
      <xdr:col>60</xdr:col>
      <xdr:colOff>123825</xdr:colOff>
      <xdr:row>33</xdr:row>
      <xdr:rowOff>168692</xdr:rowOff>
    </xdr:to>
    <xdr:sp macro="" textlink="">
      <xdr:nvSpPr>
        <xdr:cNvPr id="153" name="楕円 152">
          <a:extLst>
            <a:ext uri="{FF2B5EF4-FFF2-40B4-BE49-F238E27FC236}">
              <a16:creationId xmlns:a16="http://schemas.microsoft.com/office/drawing/2014/main" id="{1BE56E2E-7743-4780-BFF4-CF134B3051B7}"/>
            </a:ext>
          </a:extLst>
        </xdr:cNvPr>
        <xdr:cNvSpPr/>
      </xdr:nvSpPr>
      <xdr:spPr>
        <a:xfrm>
          <a:off x="11747500" y="57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117892</xdr:rowOff>
    </xdr:from>
    <xdr:to>
      <xdr:col>64</xdr:col>
      <xdr:colOff>73025</xdr:colOff>
      <xdr:row>34</xdr:row>
      <xdr:rowOff>142294</xdr:rowOff>
    </xdr:to>
    <xdr:cxnSp macro="">
      <xdr:nvCxnSpPr>
        <xdr:cNvPr id="154" name="直線コネクタ 153">
          <a:extLst>
            <a:ext uri="{FF2B5EF4-FFF2-40B4-BE49-F238E27FC236}">
              <a16:creationId xmlns:a16="http://schemas.microsoft.com/office/drawing/2014/main" id="{1A1A03B0-6400-48FB-B6C0-7F8E6241C061}"/>
            </a:ext>
          </a:extLst>
        </xdr:cNvPr>
        <xdr:cNvCxnSpPr/>
      </xdr:nvCxnSpPr>
      <xdr:spPr>
        <a:xfrm>
          <a:off x="11798300" y="5775742"/>
          <a:ext cx="762000" cy="19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123800</xdr:rowOff>
    </xdr:from>
    <xdr:ext cx="469744" cy="259045"/>
    <xdr:sp macro="" textlink="">
      <xdr:nvSpPr>
        <xdr:cNvPr id="155" name="n_1aveValue債務償還比率">
          <a:extLst>
            <a:ext uri="{FF2B5EF4-FFF2-40B4-BE49-F238E27FC236}">
              <a16:creationId xmlns:a16="http://schemas.microsoft.com/office/drawing/2014/main" id="{EDAD87B9-BAE5-436F-94D0-DA06C7B84F8F}"/>
            </a:ext>
          </a:extLst>
        </xdr:cNvPr>
        <xdr:cNvSpPr txBox="1"/>
      </xdr:nvSpPr>
      <xdr:spPr>
        <a:xfrm>
          <a:off x="13836727" y="47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99984</xdr:rowOff>
    </xdr:from>
    <xdr:ext cx="469744" cy="259045"/>
    <xdr:sp macro="" textlink="">
      <xdr:nvSpPr>
        <xdr:cNvPr id="156" name="n_2aveValue債務償還比率">
          <a:extLst>
            <a:ext uri="{FF2B5EF4-FFF2-40B4-BE49-F238E27FC236}">
              <a16:creationId xmlns:a16="http://schemas.microsoft.com/office/drawing/2014/main" id="{E5BF8B18-4467-406C-BC25-33E959E78EFA}"/>
            </a:ext>
          </a:extLst>
        </xdr:cNvPr>
        <xdr:cNvSpPr txBox="1"/>
      </xdr:nvSpPr>
      <xdr:spPr>
        <a:xfrm>
          <a:off x="13087427" y="490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149847</xdr:rowOff>
    </xdr:from>
    <xdr:ext cx="469744" cy="259045"/>
    <xdr:sp macro="" textlink="">
      <xdr:nvSpPr>
        <xdr:cNvPr id="157" name="n_3aveValue債務償還比率">
          <a:extLst>
            <a:ext uri="{FF2B5EF4-FFF2-40B4-BE49-F238E27FC236}">
              <a16:creationId xmlns:a16="http://schemas.microsoft.com/office/drawing/2014/main" id="{DFEA16BF-6614-418B-B300-13CC573B4D88}"/>
            </a:ext>
          </a:extLst>
        </xdr:cNvPr>
        <xdr:cNvSpPr txBox="1"/>
      </xdr:nvSpPr>
      <xdr:spPr>
        <a:xfrm>
          <a:off x="12325427" y="49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126818</xdr:rowOff>
    </xdr:from>
    <xdr:ext cx="469744" cy="259045"/>
    <xdr:sp macro="" textlink="">
      <xdr:nvSpPr>
        <xdr:cNvPr id="158" name="n_4aveValue債務償還比率">
          <a:extLst>
            <a:ext uri="{FF2B5EF4-FFF2-40B4-BE49-F238E27FC236}">
              <a16:creationId xmlns:a16="http://schemas.microsoft.com/office/drawing/2014/main" id="{AF680F5A-919E-4C04-A826-D65A2F201D1D}"/>
            </a:ext>
          </a:extLst>
        </xdr:cNvPr>
        <xdr:cNvSpPr txBox="1"/>
      </xdr:nvSpPr>
      <xdr:spPr>
        <a:xfrm>
          <a:off x="11563427" y="492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168963</xdr:rowOff>
    </xdr:from>
    <xdr:ext cx="469744" cy="259045"/>
    <xdr:sp macro="" textlink="">
      <xdr:nvSpPr>
        <xdr:cNvPr id="159" name="n_1mainValue債務償還比率">
          <a:extLst>
            <a:ext uri="{FF2B5EF4-FFF2-40B4-BE49-F238E27FC236}">
              <a16:creationId xmlns:a16="http://schemas.microsoft.com/office/drawing/2014/main" id="{A45A84E2-B23A-4B41-A40A-B72C67B9A576}"/>
            </a:ext>
          </a:extLst>
        </xdr:cNvPr>
        <xdr:cNvSpPr txBox="1"/>
      </xdr:nvSpPr>
      <xdr:spPr>
        <a:xfrm>
          <a:off x="13836727" y="531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36756</xdr:rowOff>
    </xdr:from>
    <xdr:ext cx="560923" cy="259045"/>
    <xdr:sp macro="" textlink="">
      <xdr:nvSpPr>
        <xdr:cNvPr id="160" name="n_2mainValue債務償還比率">
          <a:extLst>
            <a:ext uri="{FF2B5EF4-FFF2-40B4-BE49-F238E27FC236}">
              <a16:creationId xmlns:a16="http://schemas.microsoft.com/office/drawing/2014/main" id="{ECD3A47B-084D-44BD-B570-0E2EC2D3FED0}"/>
            </a:ext>
          </a:extLst>
        </xdr:cNvPr>
        <xdr:cNvSpPr txBox="1"/>
      </xdr:nvSpPr>
      <xdr:spPr>
        <a:xfrm>
          <a:off x="13041838" y="56946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35</xdr:row>
      <xdr:rowOff>12771</xdr:rowOff>
    </xdr:from>
    <xdr:ext cx="560923" cy="259045"/>
    <xdr:sp macro="" textlink="">
      <xdr:nvSpPr>
        <xdr:cNvPr id="161" name="n_3mainValue債務償還比率">
          <a:extLst>
            <a:ext uri="{FF2B5EF4-FFF2-40B4-BE49-F238E27FC236}">
              <a16:creationId xmlns:a16="http://schemas.microsoft.com/office/drawing/2014/main" id="{5B7C5792-8199-4B34-A0AE-1C2440330206}"/>
            </a:ext>
          </a:extLst>
        </xdr:cNvPr>
        <xdr:cNvSpPr txBox="1"/>
      </xdr:nvSpPr>
      <xdr:spPr>
        <a:xfrm>
          <a:off x="12279838" y="601352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159819</xdr:rowOff>
    </xdr:from>
    <xdr:ext cx="560923" cy="259045"/>
    <xdr:sp macro="" textlink="">
      <xdr:nvSpPr>
        <xdr:cNvPr id="162" name="n_4mainValue債務償還比率">
          <a:extLst>
            <a:ext uri="{FF2B5EF4-FFF2-40B4-BE49-F238E27FC236}">
              <a16:creationId xmlns:a16="http://schemas.microsoft.com/office/drawing/2014/main" id="{184A9804-1CD3-4E67-9019-4279B9E5B3FD}"/>
            </a:ext>
          </a:extLst>
        </xdr:cNvPr>
        <xdr:cNvSpPr txBox="1"/>
      </xdr:nvSpPr>
      <xdr:spPr>
        <a:xfrm>
          <a:off x="11517838" y="58176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E20D636B-161F-47DE-99C5-6EC4BE49EE99}"/>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7D6A2C9C-95C6-4927-9406-A8BFCF2BAD5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42F9B614-017E-46DF-95F7-01ED73B1638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4286EF44-AF80-4533-9EF6-84D7DDA9201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4F75591-D722-49E5-969B-0BFAD953AB9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8A76B70C-4D87-4356-BEE3-FFC0209180BC}"/>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5E7F70A-76ED-4B49-9FDB-58D5ACB7844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FE714A8-AEE4-4D8D-B988-EAA84BEE028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614AF1B-04D8-4189-9B77-3DFC5D6883D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05F98C1-B387-4A78-A1D9-42DEAE7A6E7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1311600-EB5A-4EA1-BC23-9F9C697D75B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F2D0726-6EC7-4D98-810C-469CCB82191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BBFAB78-572A-4B5C-9AD8-7945B9BD24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4E7B03C-2B48-436F-9710-4DBDC9601A8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1BF96FC-37B5-4275-9CD1-D9628757568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4EF2F99-B012-49B9-9534-97340C8F2B4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41,297
40,891
32.05
19,975,031
19,309,575
534,761
10,466,632
21,351,702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4D08F7C-6573-4CE9-9D71-7C187748DE0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12211D-BAEA-4E2C-8B67-1C5072976C2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E7A1CE-ABD3-4A42-8C79-3EF395D41A5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44B306B-3216-4E08-8925-754006D5E0F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30F380-3EEC-481F-8420-89A8E0D6E94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A025FC0-E6FB-463D-8D94-8121BB5E3C8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ED0B00A-29FC-4FBE-9625-63D1A211E06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B7AEF98-EAE7-41F5-A45D-0D79DA45FCF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EB084CB-51F3-4225-8085-20703E97A95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C23C64E-10E5-4874-9B57-589CC888431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9008E4A-C040-440C-BAFD-5160123F057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124A7AE-10FF-48A0-AFB5-9A9FE6F3F90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B81AD12-B418-4C9D-9774-BF69EF79F64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EEDBF0E-DCE8-4F9B-B287-3A3DAE1AE87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CE8B62E-8667-437A-9295-4734808611A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5B05133-C267-44BE-9671-1AF09ACC392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0A96D8E-6D4B-4817-A79E-9864C811A40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91DA5C1-DFEF-44FA-8D77-FF9CF1E7B66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C8924BB-98B6-44E4-8C21-ABD9AD748BE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1287FAD-7D02-446D-AEC7-3D2B66328F9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4CC8736-E927-48B4-9505-6166DD3BFF4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6155F5-C79F-447E-BC1A-93CAD9904B9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0236DD0-FBC3-41DD-A4E7-211FE843F24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53AFE79-A7B2-42E5-AF79-3698EF73354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C4BD10A-3811-40F4-88F6-DB978E391CC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0DE8E5A-FE0C-4194-BFD7-6182D045F4E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C3F2199-A824-4118-848D-33C24AE8443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C56F51C-B392-4F0D-A352-FE45BBC0481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9004E75-2827-4107-AB04-BBD7FBA0E2E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0B24EF0-135F-4A85-979B-553B84CEE92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B74A69F-D6F9-4E66-B0B4-14E8CBF793F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A41FA3F-5AA1-4CFA-AE01-47BC3AA284F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11D8E8B-0784-4702-BFD3-3D1ECE15F98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7759315-808C-4E6D-81FF-074EDBFB56A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F2C293F-5A67-477A-9F54-AF845F7D495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A2A636C-8B55-410C-9BB4-88FEDCAE05B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03E2FBE-CFB7-4CBD-BBFA-96E9DDE6C2F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DC017A6-E7AE-40EF-9737-F61E7FEAC07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B31A470-3B13-413E-8B74-95249EC5F38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1012347-FC69-43BD-83A0-0F829C7EDBB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6B9C507-4D0C-4982-B1A2-940FE91A8BC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EFC76F5-5482-4ED1-BC08-5A3B9293F30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F30EF20-C892-40AE-8B47-62BCEADECD9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9122A70-9841-40AD-B6D9-8AC5FE712F1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1C575B3-D331-49E0-95E0-3D9E4DB80D1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25C25E2C-A7E7-4F69-BC58-05FB657990C8}"/>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ADA0701A-3182-461A-960F-23286DDB2DBA}"/>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5EE7021F-42CC-402D-B297-3F04E7AB0375}"/>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69AFB6E9-9904-40A8-B020-0945B89923ED}"/>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D7BCFBEF-BF65-44E6-8F82-BB48776890D2}"/>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67327</xdr:rowOff>
    </xdr:from>
    <xdr:ext cx="405111" cy="259045"/>
    <xdr:sp macro="" textlink="">
      <xdr:nvSpPr>
        <xdr:cNvPr id="62" name="【道路】&#10;有形固定資産減価償却率平均値テキスト">
          <a:extLst>
            <a:ext uri="{FF2B5EF4-FFF2-40B4-BE49-F238E27FC236}">
              <a16:creationId xmlns:a16="http://schemas.microsoft.com/office/drawing/2014/main" id="{73564FE2-7251-4D72-978A-821014E1D04A}"/>
            </a:ext>
          </a:extLst>
        </xdr:cNvPr>
        <xdr:cNvSpPr txBox="1"/>
      </xdr:nvSpPr>
      <xdr:spPr>
        <a:xfrm>
          <a:off x="467360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F31298DA-1879-4D1A-BFCA-4FF1CC954B71}"/>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50CDA8F8-E39C-465F-B640-D0B05CCF58B7}"/>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97D6085A-F110-4E26-9E7D-85DE23422ABF}"/>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8DEC1466-DD9D-4952-A7DA-D090231AF691}"/>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8FC4A533-C0B3-42A0-9796-823F3C625E7A}"/>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02DA68B-D552-4190-9D80-810361591EF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F838726-355C-4135-8E05-0621C94AD41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789C935-D371-4B51-8143-A49105B94E1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D079E5E-3900-4C1A-BDBB-5DFE16B350A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1E70F75-6F19-4380-BD98-474E84FF69E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4445</xdr:rowOff>
    </xdr:from>
    <xdr:to>
      <xdr:col>24</xdr:col>
      <xdr:colOff>114300</xdr:colOff>
      <xdr:row>39</xdr:row>
      <xdr:rowOff>106045</xdr:rowOff>
    </xdr:to>
    <xdr:sp macro="" textlink="">
      <xdr:nvSpPr>
        <xdr:cNvPr id="73" name="楕円 72">
          <a:extLst>
            <a:ext uri="{FF2B5EF4-FFF2-40B4-BE49-F238E27FC236}">
              <a16:creationId xmlns:a16="http://schemas.microsoft.com/office/drawing/2014/main" id="{E0EEAADD-40E7-4B04-A24B-29C2E6525921}"/>
            </a:ext>
          </a:extLst>
        </xdr:cNvPr>
        <xdr:cNvSpPr/>
      </xdr:nvSpPr>
      <xdr:spPr>
        <a:xfrm>
          <a:off x="45847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154322</xdr:rowOff>
    </xdr:from>
    <xdr:ext cx="405111" cy="259045"/>
    <xdr:sp macro="" textlink="">
      <xdr:nvSpPr>
        <xdr:cNvPr id="74" name="【道路】&#10;有形固定資産減価償却率該当値テキスト">
          <a:extLst>
            <a:ext uri="{FF2B5EF4-FFF2-40B4-BE49-F238E27FC236}">
              <a16:creationId xmlns:a16="http://schemas.microsoft.com/office/drawing/2014/main" id="{684A1534-160A-495C-B98C-CBC6F8D59CCD}"/>
            </a:ext>
          </a:extLst>
        </xdr:cNvPr>
        <xdr:cNvSpPr txBox="1"/>
      </xdr:nvSpPr>
      <xdr:spPr>
        <a:xfrm>
          <a:off x="4673600"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97790</xdr:rowOff>
    </xdr:from>
    <xdr:to>
      <xdr:col>20</xdr:col>
      <xdr:colOff>38100</xdr:colOff>
      <xdr:row>39</xdr:row>
      <xdr:rowOff>27940</xdr:rowOff>
    </xdr:to>
    <xdr:sp macro="" textlink="">
      <xdr:nvSpPr>
        <xdr:cNvPr id="75" name="楕円 74">
          <a:extLst>
            <a:ext uri="{FF2B5EF4-FFF2-40B4-BE49-F238E27FC236}">
              <a16:creationId xmlns:a16="http://schemas.microsoft.com/office/drawing/2014/main" id="{B7791B8B-19FD-4865-85E7-4FD92A54A882}"/>
            </a:ext>
          </a:extLst>
        </xdr:cNvPr>
        <xdr:cNvSpPr/>
      </xdr:nvSpPr>
      <xdr:spPr>
        <a:xfrm>
          <a:off x="3746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148590</xdr:rowOff>
    </xdr:from>
    <xdr:to>
      <xdr:col>24</xdr:col>
      <xdr:colOff>63500</xdr:colOff>
      <xdr:row>39</xdr:row>
      <xdr:rowOff>55245</xdr:rowOff>
    </xdr:to>
    <xdr:cxnSp macro="">
      <xdr:nvCxnSpPr>
        <xdr:cNvPr id="76" name="直線コネクタ 75">
          <a:extLst>
            <a:ext uri="{FF2B5EF4-FFF2-40B4-BE49-F238E27FC236}">
              <a16:creationId xmlns:a16="http://schemas.microsoft.com/office/drawing/2014/main" id="{AF8F3496-A950-46F4-AD36-784D1345A577}"/>
            </a:ext>
          </a:extLst>
        </xdr:cNvPr>
        <xdr:cNvCxnSpPr/>
      </xdr:nvCxnSpPr>
      <xdr:spPr>
        <a:xfrm>
          <a:off x="3797300" y="666369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107315</xdr:rowOff>
    </xdr:from>
    <xdr:to>
      <xdr:col>15</xdr:col>
      <xdr:colOff>101600</xdr:colOff>
      <xdr:row>39</xdr:row>
      <xdr:rowOff>37465</xdr:rowOff>
    </xdr:to>
    <xdr:sp macro="" textlink="">
      <xdr:nvSpPr>
        <xdr:cNvPr id="77" name="楕円 76">
          <a:extLst>
            <a:ext uri="{FF2B5EF4-FFF2-40B4-BE49-F238E27FC236}">
              <a16:creationId xmlns:a16="http://schemas.microsoft.com/office/drawing/2014/main" id="{C9225064-21A9-4F25-9090-968A3418E180}"/>
            </a:ext>
          </a:extLst>
        </xdr:cNvPr>
        <xdr:cNvSpPr/>
      </xdr:nvSpPr>
      <xdr:spPr>
        <a:xfrm>
          <a:off x="2857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148590</xdr:rowOff>
    </xdr:from>
    <xdr:to>
      <xdr:col>19</xdr:col>
      <xdr:colOff>177800</xdr:colOff>
      <xdr:row>38</xdr:row>
      <xdr:rowOff>158115</xdr:rowOff>
    </xdr:to>
    <xdr:cxnSp macro="">
      <xdr:nvCxnSpPr>
        <xdr:cNvPr id="78" name="直線コネクタ 77">
          <a:extLst>
            <a:ext uri="{FF2B5EF4-FFF2-40B4-BE49-F238E27FC236}">
              <a16:creationId xmlns:a16="http://schemas.microsoft.com/office/drawing/2014/main" id="{25D23B4B-2B61-4AA9-A512-AE14B64807D7}"/>
            </a:ext>
          </a:extLst>
        </xdr:cNvPr>
        <xdr:cNvCxnSpPr/>
      </xdr:nvCxnSpPr>
      <xdr:spPr>
        <a:xfrm flipV="1">
          <a:off x="2908300" y="66636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76835</xdr:rowOff>
    </xdr:from>
    <xdr:to>
      <xdr:col>10</xdr:col>
      <xdr:colOff>165100</xdr:colOff>
      <xdr:row>39</xdr:row>
      <xdr:rowOff>6985</xdr:rowOff>
    </xdr:to>
    <xdr:sp macro="" textlink="">
      <xdr:nvSpPr>
        <xdr:cNvPr id="79" name="楕円 78">
          <a:extLst>
            <a:ext uri="{FF2B5EF4-FFF2-40B4-BE49-F238E27FC236}">
              <a16:creationId xmlns:a16="http://schemas.microsoft.com/office/drawing/2014/main" id="{F4ECA963-B52E-43DA-9782-E0E57D70FE7D}"/>
            </a:ext>
          </a:extLst>
        </xdr:cNvPr>
        <xdr:cNvSpPr/>
      </xdr:nvSpPr>
      <xdr:spPr>
        <a:xfrm>
          <a:off x="1968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127635</xdr:rowOff>
    </xdr:from>
    <xdr:to>
      <xdr:col>15</xdr:col>
      <xdr:colOff>50800</xdr:colOff>
      <xdr:row>38</xdr:row>
      <xdr:rowOff>158115</xdr:rowOff>
    </xdr:to>
    <xdr:cxnSp macro="">
      <xdr:nvCxnSpPr>
        <xdr:cNvPr id="80" name="直線コネクタ 79">
          <a:extLst>
            <a:ext uri="{FF2B5EF4-FFF2-40B4-BE49-F238E27FC236}">
              <a16:creationId xmlns:a16="http://schemas.microsoft.com/office/drawing/2014/main" id="{4178F332-1DBC-4735-9C1E-CA88F00FE358}"/>
            </a:ext>
          </a:extLst>
        </xdr:cNvPr>
        <xdr:cNvCxnSpPr/>
      </xdr:nvCxnSpPr>
      <xdr:spPr>
        <a:xfrm>
          <a:off x="2019300" y="66427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40640</xdr:rowOff>
    </xdr:from>
    <xdr:to>
      <xdr:col>6</xdr:col>
      <xdr:colOff>38100</xdr:colOff>
      <xdr:row>38</xdr:row>
      <xdr:rowOff>142240</xdr:rowOff>
    </xdr:to>
    <xdr:sp macro="" textlink="">
      <xdr:nvSpPr>
        <xdr:cNvPr id="81" name="楕円 80">
          <a:extLst>
            <a:ext uri="{FF2B5EF4-FFF2-40B4-BE49-F238E27FC236}">
              <a16:creationId xmlns:a16="http://schemas.microsoft.com/office/drawing/2014/main" id="{8466EB2D-C67D-4C07-90CD-AAB09B63B8E0}"/>
            </a:ext>
          </a:extLst>
        </xdr:cNvPr>
        <xdr:cNvSpPr/>
      </xdr:nvSpPr>
      <xdr:spPr>
        <a:xfrm>
          <a:off x="1079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91440</xdr:rowOff>
    </xdr:from>
    <xdr:to>
      <xdr:col>10</xdr:col>
      <xdr:colOff>114300</xdr:colOff>
      <xdr:row>38</xdr:row>
      <xdr:rowOff>127635</xdr:rowOff>
    </xdr:to>
    <xdr:cxnSp macro="">
      <xdr:nvCxnSpPr>
        <xdr:cNvPr id="82" name="直線コネクタ 81">
          <a:extLst>
            <a:ext uri="{FF2B5EF4-FFF2-40B4-BE49-F238E27FC236}">
              <a16:creationId xmlns:a16="http://schemas.microsoft.com/office/drawing/2014/main" id="{BB50FF12-E0B0-4B08-B339-3BA162237B3E}"/>
            </a:ext>
          </a:extLst>
        </xdr:cNvPr>
        <xdr:cNvCxnSpPr/>
      </xdr:nvCxnSpPr>
      <xdr:spPr>
        <a:xfrm>
          <a:off x="1130300" y="66065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84275784-8D41-4FCF-8FD0-BA9EF072D1D9}"/>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84" name="n_2aveValue【道路】&#10;有形固定資産減価償却率">
          <a:extLst>
            <a:ext uri="{FF2B5EF4-FFF2-40B4-BE49-F238E27FC236}">
              <a16:creationId xmlns:a16="http://schemas.microsoft.com/office/drawing/2014/main" id="{12C19EAA-6E77-47A8-B85C-B1525EEB3383}"/>
            </a:ext>
          </a:extLst>
        </xdr:cNvPr>
        <xdr:cNvSpPr txBox="1"/>
      </xdr:nvSpPr>
      <xdr:spPr>
        <a:xfrm>
          <a:off x="2705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id="{57351E29-6B98-4131-BB1E-AD16F3521ECC}"/>
            </a:ext>
          </a:extLst>
        </xdr:cNvPr>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6" name="n_4aveValue【道路】&#10;有形固定資産減価償却率">
          <a:extLst>
            <a:ext uri="{FF2B5EF4-FFF2-40B4-BE49-F238E27FC236}">
              <a16:creationId xmlns:a16="http://schemas.microsoft.com/office/drawing/2014/main" id="{54373044-9DC4-4475-BB8C-5F5CF9FF5739}"/>
            </a:ext>
          </a:extLst>
        </xdr:cNvPr>
        <xdr:cNvSpPr txBox="1"/>
      </xdr:nvSpPr>
      <xdr:spPr>
        <a:xfrm>
          <a:off x="927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19067</xdr:rowOff>
    </xdr:from>
    <xdr:ext cx="405111" cy="259045"/>
    <xdr:sp macro="" textlink="">
      <xdr:nvSpPr>
        <xdr:cNvPr id="87" name="n_1mainValue【道路】&#10;有形固定資産減価償却率">
          <a:extLst>
            <a:ext uri="{FF2B5EF4-FFF2-40B4-BE49-F238E27FC236}">
              <a16:creationId xmlns:a16="http://schemas.microsoft.com/office/drawing/2014/main" id="{83A30381-4E34-4140-A8D5-3C4364B370C8}"/>
            </a:ext>
          </a:extLst>
        </xdr:cNvPr>
        <xdr:cNvSpPr txBox="1"/>
      </xdr:nvSpPr>
      <xdr:spPr>
        <a:xfrm>
          <a:off x="35820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28592</xdr:rowOff>
    </xdr:from>
    <xdr:ext cx="405111" cy="259045"/>
    <xdr:sp macro="" textlink="">
      <xdr:nvSpPr>
        <xdr:cNvPr id="88" name="n_2mainValue【道路】&#10;有形固定資産減価償却率">
          <a:extLst>
            <a:ext uri="{FF2B5EF4-FFF2-40B4-BE49-F238E27FC236}">
              <a16:creationId xmlns:a16="http://schemas.microsoft.com/office/drawing/2014/main" id="{55E303E3-CC41-4436-9A70-A25967872FB1}"/>
            </a:ext>
          </a:extLst>
        </xdr:cNvPr>
        <xdr:cNvSpPr txBox="1"/>
      </xdr:nvSpPr>
      <xdr:spPr>
        <a:xfrm>
          <a:off x="2705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169562</xdr:rowOff>
    </xdr:from>
    <xdr:ext cx="405111" cy="259045"/>
    <xdr:sp macro="" textlink="">
      <xdr:nvSpPr>
        <xdr:cNvPr id="89" name="n_3mainValue【道路】&#10;有形固定資産減価償却率">
          <a:extLst>
            <a:ext uri="{FF2B5EF4-FFF2-40B4-BE49-F238E27FC236}">
              <a16:creationId xmlns:a16="http://schemas.microsoft.com/office/drawing/2014/main" id="{43908118-ADF4-4735-9961-533619E8DFBE}"/>
            </a:ext>
          </a:extLst>
        </xdr:cNvPr>
        <xdr:cNvSpPr txBox="1"/>
      </xdr:nvSpPr>
      <xdr:spPr>
        <a:xfrm>
          <a:off x="1816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133367</xdr:rowOff>
    </xdr:from>
    <xdr:ext cx="405111" cy="259045"/>
    <xdr:sp macro="" textlink="">
      <xdr:nvSpPr>
        <xdr:cNvPr id="90" name="n_4mainValue【道路】&#10;有形固定資産減価償却率">
          <a:extLst>
            <a:ext uri="{FF2B5EF4-FFF2-40B4-BE49-F238E27FC236}">
              <a16:creationId xmlns:a16="http://schemas.microsoft.com/office/drawing/2014/main" id="{77BD4A2C-0796-49E0-9EE5-6BE2E2D628B3}"/>
            </a:ext>
          </a:extLst>
        </xdr:cNvPr>
        <xdr:cNvSpPr txBox="1"/>
      </xdr:nvSpPr>
      <xdr:spPr>
        <a:xfrm>
          <a:off x="927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7E87BA7-D922-4E08-A776-CFE93331192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7AA2591-8F5E-4EF2-B342-DD6B12E0FC0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102AA1F-0A5E-4C42-A898-CD1408DD6EA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01BD5E9-13A0-4373-94B1-06A8823C075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D184BC3-560F-46E3-8CA2-6AA92E2D204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B3E45CE-F78A-49B3-891D-42C98C0898A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A6565F6-01AA-410D-B4EE-1B034E6FDB7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847EBEC-7EB7-48BF-8A15-F9F0367991F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5BF53C2-1E85-4ABA-8C23-325069FBF41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70B7734-7E87-4F47-AEAE-5ED00D6258A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4332210A-1F8F-4019-AFC7-8687961C0C6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BF420E9F-458C-4AFA-B728-41E46372CE0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7C3D2E7E-CEBB-41F2-AD64-BEF9C43E406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674300B6-5A56-4C86-BED3-A67A98FF9B81}"/>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DB7F474A-B09E-43D7-88F0-512506EA740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842F07C6-4039-4B83-994A-D525AC95A01C}"/>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D733F60-FAF5-445D-A039-7AC04EE4FD3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57BA903A-05DD-4D18-B880-35D0FF230D83}"/>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D7F439B-5AC8-4360-A72F-DBB05336FA0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DF0580D9-1710-4595-AE62-85674CD1FB4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90BE676-FE66-4161-8314-697209A7B49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4880A8D6-3E9D-4705-9483-008449B0C465}"/>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A4138576-2495-4A7F-8D47-B0BF815BE3F1}"/>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C08BCE18-2F93-4BDD-BD61-0988D40EC139}"/>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E0DC325D-1507-4165-84BD-8F925E6974F7}"/>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31EC4310-824B-4D45-8F18-170C94760BF0}"/>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a:extLst>
            <a:ext uri="{FF2B5EF4-FFF2-40B4-BE49-F238E27FC236}">
              <a16:creationId xmlns:a16="http://schemas.microsoft.com/office/drawing/2014/main" id="{CD39ADED-8CEB-404E-995C-AEBDE1A3A552}"/>
            </a:ext>
          </a:extLst>
        </xdr:cNvPr>
        <xdr:cNvSpPr txBox="1"/>
      </xdr:nvSpPr>
      <xdr:spPr>
        <a:xfrm>
          <a:off x="10515600" y="6701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D7A0910C-4563-4440-81A1-7962C1333C9B}"/>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D83A3997-A769-4A81-BC26-1528F9088D72}"/>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352AAD52-35DB-4F7D-8C60-120F95AE94C9}"/>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EFF30D03-309D-4973-90AA-D3494754D32D}"/>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3366A19D-1602-42AE-8639-0FA937F9B88D}"/>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3056253-6E54-483C-9592-5A042CE235D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4B7B8FF-B5D6-4D85-B6F3-D9F5F2D3BB3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7B2D4CC-9819-4A2F-A745-9D385D97386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FC4AFF7-54C9-4435-8694-77458887D92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8146038-7644-4B55-B854-C8346B7E898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155007</xdr:rowOff>
    </xdr:from>
    <xdr:to>
      <xdr:col>55</xdr:col>
      <xdr:colOff>50800</xdr:colOff>
      <xdr:row>41</xdr:row>
      <xdr:rowOff>85157</xdr:rowOff>
    </xdr:to>
    <xdr:sp macro="" textlink="">
      <xdr:nvSpPr>
        <xdr:cNvPr id="128" name="楕円 127">
          <a:extLst>
            <a:ext uri="{FF2B5EF4-FFF2-40B4-BE49-F238E27FC236}">
              <a16:creationId xmlns:a16="http://schemas.microsoft.com/office/drawing/2014/main" id="{422FCC8F-4049-451B-9882-5C38D075BD22}"/>
            </a:ext>
          </a:extLst>
        </xdr:cNvPr>
        <xdr:cNvSpPr/>
      </xdr:nvSpPr>
      <xdr:spPr>
        <a:xfrm>
          <a:off x="10426700" y="701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69934</xdr:rowOff>
    </xdr:from>
    <xdr:ext cx="534377" cy="259045"/>
    <xdr:sp macro="" textlink="">
      <xdr:nvSpPr>
        <xdr:cNvPr id="129" name="【道路】&#10;一人当たり延長該当値テキスト">
          <a:extLst>
            <a:ext uri="{FF2B5EF4-FFF2-40B4-BE49-F238E27FC236}">
              <a16:creationId xmlns:a16="http://schemas.microsoft.com/office/drawing/2014/main" id="{83C41256-2D25-4CA1-9A56-38BABE2306A7}"/>
            </a:ext>
          </a:extLst>
        </xdr:cNvPr>
        <xdr:cNvSpPr txBox="1"/>
      </xdr:nvSpPr>
      <xdr:spPr>
        <a:xfrm>
          <a:off x="10515600" y="692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156232</xdr:rowOff>
    </xdr:from>
    <xdr:to>
      <xdr:col>50</xdr:col>
      <xdr:colOff>165100</xdr:colOff>
      <xdr:row>41</xdr:row>
      <xdr:rowOff>86382</xdr:rowOff>
    </xdr:to>
    <xdr:sp macro="" textlink="">
      <xdr:nvSpPr>
        <xdr:cNvPr id="130" name="楕円 129">
          <a:extLst>
            <a:ext uri="{FF2B5EF4-FFF2-40B4-BE49-F238E27FC236}">
              <a16:creationId xmlns:a16="http://schemas.microsoft.com/office/drawing/2014/main" id="{E836C02E-0316-4777-9EB8-61769336E0BD}"/>
            </a:ext>
          </a:extLst>
        </xdr:cNvPr>
        <xdr:cNvSpPr/>
      </xdr:nvSpPr>
      <xdr:spPr>
        <a:xfrm>
          <a:off x="9588500" y="701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34357</xdr:rowOff>
    </xdr:from>
    <xdr:to>
      <xdr:col>55</xdr:col>
      <xdr:colOff>0</xdr:colOff>
      <xdr:row>41</xdr:row>
      <xdr:rowOff>35582</xdr:rowOff>
    </xdr:to>
    <xdr:cxnSp macro="">
      <xdr:nvCxnSpPr>
        <xdr:cNvPr id="131" name="直線コネクタ 130">
          <a:extLst>
            <a:ext uri="{FF2B5EF4-FFF2-40B4-BE49-F238E27FC236}">
              <a16:creationId xmlns:a16="http://schemas.microsoft.com/office/drawing/2014/main" id="{39404484-2B10-4BE2-A4A0-7CC76C426872}"/>
            </a:ext>
          </a:extLst>
        </xdr:cNvPr>
        <xdr:cNvCxnSpPr/>
      </xdr:nvCxnSpPr>
      <xdr:spPr>
        <a:xfrm flipV="1">
          <a:off x="9639300" y="7063807"/>
          <a:ext cx="8382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157969</xdr:rowOff>
    </xdr:from>
    <xdr:to>
      <xdr:col>46</xdr:col>
      <xdr:colOff>38100</xdr:colOff>
      <xdr:row>41</xdr:row>
      <xdr:rowOff>88119</xdr:rowOff>
    </xdr:to>
    <xdr:sp macro="" textlink="">
      <xdr:nvSpPr>
        <xdr:cNvPr id="132" name="楕円 131">
          <a:extLst>
            <a:ext uri="{FF2B5EF4-FFF2-40B4-BE49-F238E27FC236}">
              <a16:creationId xmlns:a16="http://schemas.microsoft.com/office/drawing/2014/main" id="{1B7358A4-6FA1-49AB-BB75-2253FCFE1281}"/>
            </a:ext>
          </a:extLst>
        </xdr:cNvPr>
        <xdr:cNvSpPr/>
      </xdr:nvSpPr>
      <xdr:spPr>
        <a:xfrm>
          <a:off x="8699500" y="70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35582</xdr:rowOff>
    </xdr:from>
    <xdr:to>
      <xdr:col>50</xdr:col>
      <xdr:colOff>114300</xdr:colOff>
      <xdr:row>41</xdr:row>
      <xdr:rowOff>37319</xdr:rowOff>
    </xdr:to>
    <xdr:cxnSp macro="">
      <xdr:nvCxnSpPr>
        <xdr:cNvPr id="133" name="直線コネクタ 132">
          <a:extLst>
            <a:ext uri="{FF2B5EF4-FFF2-40B4-BE49-F238E27FC236}">
              <a16:creationId xmlns:a16="http://schemas.microsoft.com/office/drawing/2014/main" id="{B378F4D4-4134-4D15-B152-9BF289996355}"/>
            </a:ext>
          </a:extLst>
        </xdr:cNvPr>
        <xdr:cNvCxnSpPr/>
      </xdr:nvCxnSpPr>
      <xdr:spPr>
        <a:xfrm flipV="1">
          <a:off x="8750300" y="7065032"/>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159570</xdr:rowOff>
    </xdr:from>
    <xdr:to>
      <xdr:col>41</xdr:col>
      <xdr:colOff>101600</xdr:colOff>
      <xdr:row>41</xdr:row>
      <xdr:rowOff>89720</xdr:rowOff>
    </xdr:to>
    <xdr:sp macro="" textlink="">
      <xdr:nvSpPr>
        <xdr:cNvPr id="134" name="楕円 133">
          <a:extLst>
            <a:ext uri="{FF2B5EF4-FFF2-40B4-BE49-F238E27FC236}">
              <a16:creationId xmlns:a16="http://schemas.microsoft.com/office/drawing/2014/main" id="{44987518-92FD-4FFF-BF3D-AFB6AC6C8490}"/>
            </a:ext>
          </a:extLst>
        </xdr:cNvPr>
        <xdr:cNvSpPr/>
      </xdr:nvSpPr>
      <xdr:spPr>
        <a:xfrm>
          <a:off x="7810500" y="70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37319</xdr:rowOff>
    </xdr:from>
    <xdr:to>
      <xdr:col>45</xdr:col>
      <xdr:colOff>177800</xdr:colOff>
      <xdr:row>41</xdr:row>
      <xdr:rowOff>38920</xdr:rowOff>
    </xdr:to>
    <xdr:cxnSp macro="">
      <xdr:nvCxnSpPr>
        <xdr:cNvPr id="135" name="直線コネクタ 134">
          <a:extLst>
            <a:ext uri="{FF2B5EF4-FFF2-40B4-BE49-F238E27FC236}">
              <a16:creationId xmlns:a16="http://schemas.microsoft.com/office/drawing/2014/main" id="{72DCAC49-4977-44D8-AB2F-890A5F20BFD5}"/>
            </a:ext>
          </a:extLst>
        </xdr:cNvPr>
        <xdr:cNvCxnSpPr/>
      </xdr:nvCxnSpPr>
      <xdr:spPr>
        <a:xfrm flipV="1">
          <a:off x="7861300" y="7066769"/>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161152</xdr:rowOff>
    </xdr:from>
    <xdr:to>
      <xdr:col>36</xdr:col>
      <xdr:colOff>165100</xdr:colOff>
      <xdr:row>41</xdr:row>
      <xdr:rowOff>91302</xdr:rowOff>
    </xdr:to>
    <xdr:sp macro="" textlink="">
      <xdr:nvSpPr>
        <xdr:cNvPr id="136" name="楕円 135">
          <a:extLst>
            <a:ext uri="{FF2B5EF4-FFF2-40B4-BE49-F238E27FC236}">
              <a16:creationId xmlns:a16="http://schemas.microsoft.com/office/drawing/2014/main" id="{1C849D04-7225-46FD-B84D-1186DE281687}"/>
            </a:ext>
          </a:extLst>
        </xdr:cNvPr>
        <xdr:cNvSpPr/>
      </xdr:nvSpPr>
      <xdr:spPr>
        <a:xfrm>
          <a:off x="6921500" y="701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38920</xdr:rowOff>
    </xdr:from>
    <xdr:to>
      <xdr:col>41</xdr:col>
      <xdr:colOff>50800</xdr:colOff>
      <xdr:row>41</xdr:row>
      <xdr:rowOff>40502</xdr:rowOff>
    </xdr:to>
    <xdr:cxnSp macro="">
      <xdr:nvCxnSpPr>
        <xdr:cNvPr id="137" name="直線コネクタ 136">
          <a:extLst>
            <a:ext uri="{FF2B5EF4-FFF2-40B4-BE49-F238E27FC236}">
              <a16:creationId xmlns:a16="http://schemas.microsoft.com/office/drawing/2014/main" id="{DF1D3214-F487-40A3-A54D-4C26B4867AE0}"/>
            </a:ext>
          </a:extLst>
        </xdr:cNvPr>
        <xdr:cNvCxnSpPr/>
      </xdr:nvCxnSpPr>
      <xdr:spPr>
        <a:xfrm flipV="1">
          <a:off x="6972300" y="7068370"/>
          <a:ext cx="8890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a:extLst>
            <a:ext uri="{FF2B5EF4-FFF2-40B4-BE49-F238E27FC236}">
              <a16:creationId xmlns:a16="http://schemas.microsoft.com/office/drawing/2014/main" id="{A0E98B4E-315E-4150-A818-348E33A44CB7}"/>
            </a:ext>
          </a:extLst>
        </xdr:cNvPr>
        <xdr:cNvSpPr txBox="1"/>
      </xdr:nvSpPr>
      <xdr:spPr>
        <a:xfrm>
          <a:off x="9359411" y="6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132883</xdr:rowOff>
    </xdr:from>
    <xdr:ext cx="534377" cy="259045"/>
    <xdr:sp macro="" textlink="">
      <xdr:nvSpPr>
        <xdr:cNvPr id="139" name="n_2aveValue【道路】&#10;一人当たり延長">
          <a:extLst>
            <a:ext uri="{FF2B5EF4-FFF2-40B4-BE49-F238E27FC236}">
              <a16:creationId xmlns:a16="http://schemas.microsoft.com/office/drawing/2014/main" id="{BB72A819-EF22-4ECF-9261-62A0D9A758D5}"/>
            </a:ext>
          </a:extLst>
        </xdr:cNvPr>
        <xdr:cNvSpPr txBox="1"/>
      </xdr:nvSpPr>
      <xdr:spPr>
        <a:xfrm>
          <a:off x="8483111" y="664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137017</xdr:rowOff>
    </xdr:from>
    <xdr:ext cx="534377" cy="259045"/>
    <xdr:sp macro="" textlink="">
      <xdr:nvSpPr>
        <xdr:cNvPr id="140" name="n_3aveValue【道路】&#10;一人当たり延長">
          <a:extLst>
            <a:ext uri="{FF2B5EF4-FFF2-40B4-BE49-F238E27FC236}">
              <a16:creationId xmlns:a16="http://schemas.microsoft.com/office/drawing/2014/main" id="{71977FB5-2B75-4D42-94F3-0090903DF334}"/>
            </a:ext>
          </a:extLst>
        </xdr:cNvPr>
        <xdr:cNvSpPr txBox="1"/>
      </xdr:nvSpPr>
      <xdr:spPr>
        <a:xfrm>
          <a:off x="7594111" y="665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143902</xdr:rowOff>
    </xdr:from>
    <xdr:ext cx="534377" cy="259045"/>
    <xdr:sp macro="" textlink="">
      <xdr:nvSpPr>
        <xdr:cNvPr id="141" name="n_4aveValue【道路】&#10;一人当たり延長">
          <a:extLst>
            <a:ext uri="{FF2B5EF4-FFF2-40B4-BE49-F238E27FC236}">
              <a16:creationId xmlns:a16="http://schemas.microsoft.com/office/drawing/2014/main" id="{12BAC3F4-3443-4AB2-859E-5B4EB28BB2EB}"/>
            </a:ext>
          </a:extLst>
        </xdr:cNvPr>
        <xdr:cNvSpPr txBox="1"/>
      </xdr:nvSpPr>
      <xdr:spPr>
        <a:xfrm>
          <a:off x="6705111" y="665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77509</xdr:rowOff>
    </xdr:from>
    <xdr:ext cx="534377" cy="259045"/>
    <xdr:sp macro="" textlink="">
      <xdr:nvSpPr>
        <xdr:cNvPr id="142" name="n_1mainValue【道路】&#10;一人当たり延長">
          <a:extLst>
            <a:ext uri="{FF2B5EF4-FFF2-40B4-BE49-F238E27FC236}">
              <a16:creationId xmlns:a16="http://schemas.microsoft.com/office/drawing/2014/main" id="{151F8E6C-B9A6-4953-82A5-CD6F6801B5F8}"/>
            </a:ext>
          </a:extLst>
        </xdr:cNvPr>
        <xdr:cNvSpPr txBox="1"/>
      </xdr:nvSpPr>
      <xdr:spPr>
        <a:xfrm>
          <a:off x="9359411" y="710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79246</xdr:rowOff>
    </xdr:from>
    <xdr:ext cx="534377" cy="259045"/>
    <xdr:sp macro="" textlink="">
      <xdr:nvSpPr>
        <xdr:cNvPr id="143" name="n_2mainValue【道路】&#10;一人当たり延長">
          <a:extLst>
            <a:ext uri="{FF2B5EF4-FFF2-40B4-BE49-F238E27FC236}">
              <a16:creationId xmlns:a16="http://schemas.microsoft.com/office/drawing/2014/main" id="{04A1A9A8-F3F1-46B9-8F78-6E3754C9D22D}"/>
            </a:ext>
          </a:extLst>
        </xdr:cNvPr>
        <xdr:cNvSpPr txBox="1"/>
      </xdr:nvSpPr>
      <xdr:spPr>
        <a:xfrm>
          <a:off x="8483111" y="71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80847</xdr:rowOff>
    </xdr:from>
    <xdr:ext cx="534377" cy="259045"/>
    <xdr:sp macro="" textlink="">
      <xdr:nvSpPr>
        <xdr:cNvPr id="144" name="n_3mainValue【道路】&#10;一人当たり延長">
          <a:extLst>
            <a:ext uri="{FF2B5EF4-FFF2-40B4-BE49-F238E27FC236}">
              <a16:creationId xmlns:a16="http://schemas.microsoft.com/office/drawing/2014/main" id="{96A29B60-EDDB-44D4-8EC8-719D0940462E}"/>
            </a:ext>
          </a:extLst>
        </xdr:cNvPr>
        <xdr:cNvSpPr txBox="1"/>
      </xdr:nvSpPr>
      <xdr:spPr>
        <a:xfrm>
          <a:off x="7594111" y="711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82429</xdr:rowOff>
    </xdr:from>
    <xdr:ext cx="534377" cy="259045"/>
    <xdr:sp macro="" textlink="">
      <xdr:nvSpPr>
        <xdr:cNvPr id="145" name="n_4mainValue【道路】&#10;一人当たり延長">
          <a:extLst>
            <a:ext uri="{FF2B5EF4-FFF2-40B4-BE49-F238E27FC236}">
              <a16:creationId xmlns:a16="http://schemas.microsoft.com/office/drawing/2014/main" id="{C44EAE8C-B22B-47C4-A959-66E53CB8BE84}"/>
            </a:ext>
          </a:extLst>
        </xdr:cNvPr>
        <xdr:cNvSpPr txBox="1"/>
      </xdr:nvSpPr>
      <xdr:spPr>
        <a:xfrm>
          <a:off x="6705111" y="711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0CDA9CB-4434-4A01-AD7F-7A589374B1D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E04524E-2A5D-405A-BDD3-E403BEBE4EE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61D2092-D91B-4C12-9F38-9DB49194FF7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37444F4-3A10-40C5-9CB2-E581B0CAD97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D93B2B7-C236-46A7-97AB-79B182C9D43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58A25B2-2939-4D93-8D0E-66A99B2F1FA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1263660-7F9F-433C-99B2-89F3B1C147D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24AC95F-6E89-4E31-90DD-DFD1ABD4CEF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DD1FCA7-EA51-4D67-950E-566FBB1D6A4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65C4CA2-3983-4BD6-841F-B6D44662786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B9BCAFF-68B5-486D-851C-A68D3B384AE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B340E12-9A3F-4746-AB68-17380ABCE07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97DF7210-5776-4503-BFDF-ACD5C107F1C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1CD3A838-5D92-437E-8C81-F840BA8AB52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701C9853-9243-4A01-9712-D121A9FEBC5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33B6AF95-E9D7-4370-BBD5-C412C08E839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34C287F-3EA1-48D2-8429-A6806416107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37A58A2-5222-43ED-BA84-44CF12C1B40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6D35339-67FB-421E-A93E-EBF6EF2C981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979BB72-9953-4DA0-8D7C-771687A7025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3A25DFD2-319E-485D-BD03-A921AEEA081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31EE770-118E-41F1-B17F-3DB3854A222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112B3342-41E7-4654-8638-782DC586C3C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B9705D8-F6EC-4416-94F8-E49FE95EB90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983E9EF-A250-41F2-8A8C-9A27DF0A474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351D79EE-DBD5-413B-9555-94BBFAD2EEC1}"/>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8C99B86A-283F-467E-8A82-3443DF90A9C4}"/>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A4B62DF4-7DAC-4D7C-8051-E881B5BABE8F}"/>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2C9804F-9015-4D45-B56F-C4D77FAB3B26}"/>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554FD43C-F6DB-42EE-8BE4-C577D74F7DE5}"/>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8496747-F9C6-47C3-B6AC-FCFB80DEDF54}"/>
            </a:ext>
          </a:extLst>
        </xdr:cNvPr>
        <xdr:cNvSpPr txBox="1"/>
      </xdr:nvSpPr>
      <xdr:spPr>
        <a:xfrm>
          <a:off x="4673600" y="1043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C3FBAF0B-308B-41B5-930B-54C732631F5F}"/>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D6793E65-097C-49C5-A30E-B139F9288794}"/>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4B0769E1-244E-49A3-AC44-26C3F325F8B6}"/>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D3F1BDAA-DACA-4C4E-B459-2DA2A047AA23}"/>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0E447E71-8049-49CF-B6FF-12A7923EA2F2}"/>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243B729-381B-4B34-8EDF-1EB7BCFB5FD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BF73649-06C5-4AD7-85B3-F04998301FD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88AB878-D450-44C2-94B0-A18BCA84FB5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3022BA7-E95F-4B51-B969-0D26BBDD222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89F414D-540E-4214-953B-EFD9327A1EE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3084</xdr:rowOff>
    </xdr:from>
    <xdr:to>
      <xdr:col>24</xdr:col>
      <xdr:colOff>114300</xdr:colOff>
      <xdr:row>60</xdr:row>
      <xdr:rowOff>104684</xdr:rowOff>
    </xdr:to>
    <xdr:sp macro="" textlink="">
      <xdr:nvSpPr>
        <xdr:cNvPr id="187" name="楕円 186">
          <a:extLst>
            <a:ext uri="{FF2B5EF4-FFF2-40B4-BE49-F238E27FC236}">
              <a16:creationId xmlns:a16="http://schemas.microsoft.com/office/drawing/2014/main" id="{AF53B63F-9BFE-4154-B2B5-9408FA7D8E0A}"/>
            </a:ext>
          </a:extLst>
        </xdr:cNvPr>
        <xdr:cNvSpPr/>
      </xdr:nvSpPr>
      <xdr:spPr>
        <a:xfrm>
          <a:off x="45847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25961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685237B4-495D-49B3-909A-47FFD52B6030}"/>
            </a:ext>
          </a:extLst>
        </xdr:cNvPr>
        <xdr:cNvSpPr txBox="1"/>
      </xdr:nvSpPr>
      <xdr:spPr>
        <a:xfrm>
          <a:off x="4673600" y="1014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130447</xdr:rowOff>
    </xdr:from>
    <xdr:to>
      <xdr:col>20</xdr:col>
      <xdr:colOff>38100</xdr:colOff>
      <xdr:row>60</xdr:row>
      <xdr:rowOff>60597</xdr:rowOff>
    </xdr:to>
    <xdr:sp macro="" textlink="">
      <xdr:nvSpPr>
        <xdr:cNvPr id="189" name="楕円 188">
          <a:extLst>
            <a:ext uri="{FF2B5EF4-FFF2-40B4-BE49-F238E27FC236}">
              <a16:creationId xmlns:a16="http://schemas.microsoft.com/office/drawing/2014/main" id="{0D8474C2-46B3-445E-8EBB-229BD8F44318}"/>
            </a:ext>
          </a:extLst>
        </xdr:cNvPr>
        <xdr:cNvSpPr/>
      </xdr:nvSpPr>
      <xdr:spPr>
        <a:xfrm>
          <a:off x="3746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9797</xdr:rowOff>
    </xdr:from>
    <xdr:to>
      <xdr:col>24</xdr:col>
      <xdr:colOff>63500</xdr:colOff>
      <xdr:row>60</xdr:row>
      <xdr:rowOff>53884</xdr:rowOff>
    </xdr:to>
    <xdr:cxnSp macro="">
      <xdr:nvCxnSpPr>
        <xdr:cNvPr id="190" name="直線コネクタ 189">
          <a:extLst>
            <a:ext uri="{FF2B5EF4-FFF2-40B4-BE49-F238E27FC236}">
              <a16:creationId xmlns:a16="http://schemas.microsoft.com/office/drawing/2014/main" id="{B37543E1-8174-4EC5-AAF3-83D1F6E17277}"/>
            </a:ext>
          </a:extLst>
        </xdr:cNvPr>
        <xdr:cNvCxnSpPr/>
      </xdr:nvCxnSpPr>
      <xdr:spPr>
        <a:xfrm>
          <a:off x="3797300" y="1029679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45538</xdr:rowOff>
    </xdr:from>
    <xdr:to>
      <xdr:col>15</xdr:col>
      <xdr:colOff>101600</xdr:colOff>
      <xdr:row>60</xdr:row>
      <xdr:rowOff>147138</xdr:rowOff>
    </xdr:to>
    <xdr:sp macro="" textlink="">
      <xdr:nvSpPr>
        <xdr:cNvPr id="191" name="楕円 190">
          <a:extLst>
            <a:ext uri="{FF2B5EF4-FFF2-40B4-BE49-F238E27FC236}">
              <a16:creationId xmlns:a16="http://schemas.microsoft.com/office/drawing/2014/main" id="{9784D3CC-D8DA-4A2A-A9FA-2CF24F3DE838}"/>
            </a:ext>
          </a:extLst>
        </xdr:cNvPr>
        <xdr:cNvSpPr/>
      </xdr:nvSpPr>
      <xdr:spPr>
        <a:xfrm>
          <a:off x="2857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9797</xdr:rowOff>
    </xdr:from>
    <xdr:to>
      <xdr:col>19</xdr:col>
      <xdr:colOff>177800</xdr:colOff>
      <xdr:row>60</xdr:row>
      <xdr:rowOff>96338</xdr:rowOff>
    </xdr:to>
    <xdr:cxnSp macro="">
      <xdr:nvCxnSpPr>
        <xdr:cNvPr id="192" name="直線コネクタ 191">
          <a:extLst>
            <a:ext uri="{FF2B5EF4-FFF2-40B4-BE49-F238E27FC236}">
              <a16:creationId xmlns:a16="http://schemas.microsoft.com/office/drawing/2014/main" id="{B735966F-2CFE-41B9-8B56-47C129C0E7AF}"/>
            </a:ext>
          </a:extLst>
        </xdr:cNvPr>
        <xdr:cNvCxnSpPr/>
      </xdr:nvCxnSpPr>
      <xdr:spPr>
        <a:xfrm flipV="1">
          <a:off x="2908300" y="10296797"/>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53703</xdr:rowOff>
    </xdr:from>
    <xdr:to>
      <xdr:col>10</xdr:col>
      <xdr:colOff>165100</xdr:colOff>
      <xdr:row>60</xdr:row>
      <xdr:rowOff>155303</xdr:rowOff>
    </xdr:to>
    <xdr:sp macro="" textlink="">
      <xdr:nvSpPr>
        <xdr:cNvPr id="193" name="楕円 192">
          <a:extLst>
            <a:ext uri="{FF2B5EF4-FFF2-40B4-BE49-F238E27FC236}">
              <a16:creationId xmlns:a16="http://schemas.microsoft.com/office/drawing/2014/main" id="{B1889841-6654-4E90-B66D-280B0729868E}"/>
            </a:ext>
          </a:extLst>
        </xdr:cNvPr>
        <xdr:cNvSpPr/>
      </xdr:nvSpPr>
      <xdr:spPr>
        <a:xfrm>
          <a:off x="1968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96338</xdr:rowOff>
    </xdr:from>
    <xdr:to>
      <xdr:col>15</xdr:col>
      <xdr:colOff>50800</xdr:colOff>
      <xdr:row>60</xdr:row>
      <xdr:rowOff>104503</xdr:rowOff>
    </xdr:to>
    <xdr:cxnSp macro="">
      <xdr:nvCxnSpPr>
        <xdr:cNvPr id="194" name="直線コネクタ 193">
          <a:extLst>
            <a:ext uri="{FF2B5EF4-FFF2-40B4-BE49-F238E27FC236}">
              <a16:creationId xmlns:a16="http://schemas.microsoft.com/office/drawing/2014/main" id="{2A2296D4-3975-4776-8ACE-7D85997E093B}"/>
            </a:ext>
          </a:extLst>
        </xdr:cNvPr>
        <xdr:cNvCxnSpPr/>
      </xdr:nvCxnSpPr>
      <xdr:spPr>
        <a:xfrm flipV="1">
          <a:off x="2019300" y="1038333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52070</xdr:rowOff>
    </xdr:from>
    <xdr:to>
      <xdr:col>6</xdr:col>
      <xdr:colOff>38100</xdr:colOff>
      <xdr:row>61</xdr:row>
      <xdr:rowOff>153670</xdr:rowOff>
    </xdr:to>
    <xdr:sp macro="" textlink="">
      <xdr:nvSpPr>
        <xdr:cNvPr id="195" name="楕円 194">
          <a:extLst>
            <a:ext uri="{FF2B5EF4-FFF2-40B4-BE49-F238E27FC236}">
              <a16:creationId xmlns:a16="http://schemas.microsoft.com/office/drawing/2014/main" id="{B2E03947-44EE-4E4A-8AA8-7D751C2C3C30}"/>
            </a:ext>
          </a:extLst>
        </xdr:cNvPr>
        <xdr:cNvSpPr/>
      </xdr:nvSpPr>
      <xdr:spPr>
        <a:xfrm>
          <a:off x="1079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104503</xdr:rowOff>
    </xdr:from>
    <xdr:to>
      <xdr:col>10</xdr:col>
      <xdr:colOff>114300</xdr:colOff>
      <xdr:row>61</xdr:row>
      <xdr:rowOff>102870</xdr:rowOff>
    </xdr:to>
    <xdr:cxnSp macro="">
      <xdr:nvCxnSpPr>
        <xdr:cNvPr id="196" name="直線コネクタ 195">
          <a:extLst>
            <a:ext uri="{FF2B5EF4-FFF2-40B4-BE49-F238E27FC236}">
              <a16:creationId xmlns:a16="http://schemas.microsoft.com/office/drawing/2014/main" id="{2E1ACE86-735F-4192-82C1-9FF0FC8EDDB4}"/>
            </a:ext>
          </a:extLst>
        </xdr:cNvPr>
        <xdr:cNvCxnSpPr/>
      </xdr:nvCxnSpPr>
      <xdr:spPr>
        <a:xfrm flipV="1">
          <a:off x="1130300" y="10391503"/>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B40AD69-0DF5-477B-B65E-0E08B00F6819}"/>
            </a:ext>
          </a:extLst>
        </xdr:cNvPr>
        <xdr:cNvSpPr txBox="1"/>
      </xdr:nvSpPr>
      <xdr:spPr>
        <a:xfrm>
          <a:off x="3582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3974E3F-9E0B-410A-A917-E35397CAD879}"/>
            </a:ext>
          </a:extLst>
        </xdr:cNvPr>
        <xdr:cNvSpPr txBox="1"/>
      </xdr:nvSpPr>
      <xdr:spPr>
        <a:xfrm>
          <a:off x="2705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46C1324B-5727-4E0D-8657-F207E97AED62}"/>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6F3A438C-DA05-42FB-A5CF-7F93264221F4}"/>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77124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DFDCCE1-2F9E-4E8E-8881-A7BEE54CC145}"/>
            </a:ext>
          </a:extLst>
        </xdr:cNvPr>
        <xdr:cNvSpPr txBox="1"/>
      </xdr:nvSpPr>
      <xdr:spPr>
        <a:xfrm>
          <a:off x="35820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163665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E5E38A8-033A-4D53-B14D-F758E0679C3C}"/>
            </a:ext>
          </a:extLst>
        </xdr:cNvPr>
        <xdr:cNvSpPr txBox="1"/>
      </xdr:nvSpPr>
      <xdr:spPr>
        <a:xfrm>
          <a:off x="2705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380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0D9E5BD-4D60-4154-82BF-517998AF1578}"/>
            </a:ext>
          </a:extLst>
        </xdr:cNvPr>
        <xdr:cNvSpPr txBox="1"/>
      </xdr:nvSpPr>
      <xdr:spPr>
        <a:xfrm>
          <a:off x="1816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8A48059D-E4FE-4BC0-A1DE-277296D99238}"/>
            </a:ext>
          </a:extLst>
        </xdr:cNvPr>
        <xdr:cNvSpPr txBox="1"/>
      </xdr:nvSpPr>
      <xdr:spPr>
        <a:xfrm>
          <a:off x="927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7A40B2E-A4A5-41AB-B28B-53FCC13A8A9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061009C-84C1-49D7-B893-66B233835C8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CEFA415-88B8-4E21-A4C8-9C6D7B740B5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DC8FBE1-58B1-436A-A7CE-54D364AD78E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BCFC2C0-D206-49A8-AD73-1CC784E02E4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CFB2947-9ECA-4604-822E-316CBD6CDCE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18DDCCD-0CDA-45C9-9D93-F38B912C26A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F6DC4DF-1BDF-4998-AD2F-77033AF6C74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2A0EA09-65A1-4E4B-911E-14B923028E9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B2AEE5F-986C-43AB-A729-A9B18026373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8A68A14-BEFC-48F6-83F2-DCFA7884D36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C83216C3-EC26-43C9-83D6-764E5E2749D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E9ABC31-7BFC-4565-9FA8-FE7E9FFF9A5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9A582A52-D9B2-4059-9C40-44EF7AD04E5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2234142-760C-4377-9611-41C9D2FBD7B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6A6EACF6-ABC4-4A16-887A-4ED7A71C08F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4980C37-03ED-4FEB-9461-47BE9D76DA9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A61E6D01-E480-4391-8A4F-C4FF8195520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8929AECE-4A3E-4C0E-BE3B-8BA6C162854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2DE5F822-63D3-453C-8CE4-8058B688CA4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A5612E1-E4DC-4252-8218-725C6E5E2F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7989625C-333D-4012-B9EE-D5156A9AE98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66372C64-83C2-4858-9E94-19E11B13C80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A7FDCB42-AE66-4C61-BB83-3345DB7E8FC3}"/>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BA65B65E-EDC1-43A4-B189-DF69624D2776}"/>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3CC801D2-8A27-4E80-BE5C-2749A67B437E}"/>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B578EF0-D794-41E8-B29D-B663AE164C30}"/>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18BD7F63-2C29-4BDF-8927-D04533BED4EE}"/>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DA517DC7-9C5F-482F-B38F-3C1E65381145}"/>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49243F84-F261-42DC-9F18-C73D394EF1C6}"/>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C7DE642E-7245-4EEA-9C16-9A56E459980F}"/>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D6DA772F-A66C-44C8-8CB2-FC464743BD1D}"/>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6D0617CD-9F3C-4502-A201-91DC0BBE05CF}"/>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020A8A19-F09A-4E87-925E-1C45F2123B0C}"/>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F8329ED-F5E9-4D47-AB09-5C47B4AAB36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779A98D-ADA2-4E63-B9D0-90BB1013ACD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8222B8C-C9B4-451D-9E62-C2EC175DE7A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B5CF021-3C04-4809-BB4C-6EBD8F63CD9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D4B0003-FF28-4CCF-9545-517608AF4C6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9150</xdr:rowOff>
    </xdr:from>
    <xdr:to>
      <xdr:col>55</xdr:col>
      <xdr:colOff>50800</xdr:colOff>
      <xdr:row>64</xdr:row>
      <xdr:rowOff>110750</xdr:rowOff>
    </xdr:to>
    <xdr:sp macro="" textlink="">
      <xdr:nvSpPr>
        <xdr:cNvPr id="244" name="楕円 243">
          <a:extLst>
            <a:ext uri="{FF2B5EF4-FFF2-40B4-BE49-F238E27FC236}">
              <a16:creationId xmlns:a16="http://schemas.microsoft.com/office/drawing/2014/main" id="{6C9A917D-0295-488F-9D86-B0508292E33B}"/>
            </a:ext>
          </a:extLst>
        </xdr:cNvPr>
        <xdr:cNvSpPr/>
      </xdr:nvSpPr>
      <xdr:spPr>
        <a:xfrm>
          <a:off x="10426700" y="1098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95527</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E95420D4-1B59-4B58-B0B6-92D437B49DC4}"/>
            </a:ext>
          </a:extLst>
        </xdr:cNvPr>
        <xdr:cNvSpPr txBox="1"/>
      </xdr:nvSpPr>
      <xdr:spPr>
        <a:xfrm>
          <a:off x="10515600" y="1089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9461</xdr:rowOff>
    </xdr:from>
    <xdr:to>
      <xdr:col>50</xdr:col>
      <xdr:colOff>165100</xdr:colOff>
      <xdr:row>64</xdr:row>
      <xdr:rowOff>111061</xdr:rowOff>
    </xdr:to>
    <xdr:sp macro="" textlink="">
      <xdr:nvSpPr>
        <xdr:cNvPr id="246" name="楕円 245">
          <a:extLst>
            <a:ext uri="{FF2B5EF4-FFF2-40B4-BE49-F238E27FC236}">
              <a16:creationId xmlns:a16="http://schemas.microsoft.com/office/drawing/2014/main" id="{1E537B19-8A29-44E5-AAAE-C6A9EE3ABD80}"/>
            </a:ext>
          </a:extLst>
        </xdr:cNvPr>
        <xdr:cNvSpPr/>
      </xdr:nvSpPr>
      <xdr:spPr>
        <a:xfrm>
          <a:off x="9588500" y="109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59950</xdr:rowOff>
    </xdr:from>
    <xdr:to>
      <xdr:col>55</xdr:col>
      <xdr:colOff>0</xdr:colOff>
      <xdr:row>64</xdr:row>
      <xdr:rowOff>60261</xdr:rowOff>
    </xdr:to>
    <xdr:cxnSp macro="">
      <xdr:nvCxnSpPr>
        <xdr:cNvPr id="247" name="直線コネクタ 246">
          <a:extLst>
            <a:ext uri="{FF2B5EF4-FFF2-40B4-BE49-F238E27FC236}">
              <a16:creationId xmlns:a16="http://schemas.microsoft.com/office/drawing/2014/main" id="{8E21BBB7-1099-4545-9F00-4276D825D153}"/>
            </a:ext>
          </a:extLst>
        </xdr:cNvPr>
        <xdr:cNvCxnSpPr/>
      </xdr:nvCxnSpPr>
      <xdr:spPr>
        <a:xfrm flipV="1">
          <a:off x="9639300" y="11032750"/>
          <a:ext cx="838200" cy="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11204</xdr:rowOff>
    </xdr:from>
    <xdr:to>
      <xdr:col>46</xdr:col>
      <xdr:colOff>38100</xdr:colOff>
      <xdr:row>64</xdr:row>
      <xdr:rowOff>112804</xdr:rowOff>
    </xdr:to>
    <xdr:sp macro="" textlink="">
      <xdr:nvSpPr>
        <xdr:cNvPr id="248" name="楕円 247">
          <a:extLst>
            <a:ext uri="{FF2B5EF4-FFF2-40B4-BE49-F238E27FC236}">
              <a16:creationId xmlns:a16="http://schemas.microsoft.com/office/drawing/2014/main" id="{F71EF4F8-3CF9-4C30-9036-607A46088AED}"/>
            </a:ext>
          </a:extLst>
        </xdr:cNvPr>
        <xdr:cNvSpPr/>
      </xdr:nvSpPr>
      <xdr:spPr>
        <a:xfrm>
          <a:off x="8699500" y="1098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60261</xdr:rowOff>
    </xdr:from>
    <xdr:to>
      <xdr:col>50</xdr:col>
      <xdr:colOff>114300</xdr:colOff>
      <xdr:row>64</xdr:row>
      <xdr:rowOff>62004</xdr:rowOff>
    </xdr:to>
    <xdr:cxnSp macro="">
      <xdr:nvCxnSpPr>
        <xdr:cNvPr id="249" name="直線コネクタ 248">
          <a:extLst>
            <a:ext uri="{FF2B5EF4-FFF2-40B4-BE49-F238E27FC236}">
              <a16:creationId xmlns:a16="http://schemas.microsoft.com/office/drawing/2014/main" id="{51442FCC-121D-44CB-B89B-FE0739B80E65}"/>
            </a:ext>
          </a:extLst>
        </xdr:cNvPr>
        <xdr:cNvCxnSpPr/>
      </xdr:nvCxnSpPr>
      <xdr:spPr>
        <a:xfrm flipV="1">
          <a:off x="8750300" y="11033061"/>
          <a:ext cx="8890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11903</xdr:rowOff>
    </xdr:from>
    <xdr:to>
      <xdr:col>41</xdr:col>
      <xdr:colOff>101600</xdr:colOff>
      <xdr:row>64</xdr:row>
      <xdr:rowOff>113503</xdr:rowOff>
    </xdr:to>
    <xdr:sp macro="" textlink="">
      <xdr:nvSpPr>
        <xdr:cNvPr id="250" name="楕円 249">
          <a:extLst>
            <a:ext uri="{FF2B5EF4-FFF2-40B4-BE49-F238E27FC236}">
              <a16:creationId xmlns:a16="http://schemas.microsoft.com/office/drawing/2014/main" id="{240C74B2-3EFA-4D71-A272-87F66CAF4EF4}"/>
            </a:ext>
          </a:extLst>
        </xdr:cNvPr>
        <xdr:cNvSpPr/>
      </xdr:nvSpPr>
      <xdr:spPr>
        <a:xfrm>
          <a:off x="7810500" y="1098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62004</xdr:rowOff>
    </xdr:from>
    <xdr:to>
      <xdr:col>45</xdr:col>
      <xdr:colOff>177800</xdr:colOff>
      <xdr:row>64</xdr:row>
      <xdr:rowOff>62703</xdr:rowOff>
    </xdr:to>
    <xdr:cxnSp macro="">
      <xdr:nvCxnSpPr>
        <xdr:cNvPr id="251" name="直線コネクタ 250">
          <a:extLst>
            <a:ext uri="{FF2B5EF4-FFF2-40B4-BE49-F238E27FC236}">
              <a16:creationId xmlns:a16="http://schemas.microsoft.com/office/drawing/2014/main" id="{F2E329CC-0A6F-42B9-A4B8-77C0388E09F4}"/>
            </a:ext>
          </a:extLst>
        </xdr:cNvPr>
        <xdr:cNvCxnSpPr/>
      </xdr:nvCxnSpPr>
      <xdr:spPr>
        <a:xfrm flipV="1">
          <a:off x="7861300" y="11034804"/>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14468</xdr:rowOff>
    </xdr:from>
    <xdr:to>
      <xdr:col>36</xdr:col>
      <xdr:colOff>165100</xdr:colOff>
      <xdr:row>64</xdr:row>
      <xdr:rowOff>116068</xdr:rowOff>
    </xdr:to>
    <xdr:sp macro="" textlink="">
      <xdr:nvSpPr>
        <xdr:cNvPr id="252" name="楕円 251">
          <a:extLst>
            <a:ext uri="{FF2B5EF4-FFF2-40B4-BE49-F238E27FC236}">
              <a16:creationId xmlns:a16="http://schemas.microsoft.com/office/drawing/2014/main" id="{1A97B288-823F-481E-A9C6-D5A9D1626E01}"/>
            </a:ext>
          </a:extLst>
        </xdr:cNvPr>
        <xdr:cNvSpPr/>
      </xdr:nvSpPr>
      <xdr:spPr>
        <a:xfrm>
          <a:off x="6921500" y="1098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62703</xdr:rowOff>
    </xdr:from>
    <xdr:to>
      <xdr:col>41</xdr:col>
      <xdr:colOff>50800</xdr:colOff>
      <xdr:row>64</xdr:row>
      <xdr:rowOff>65268</xdr:rowOff>
    </xdr:to>
    <xdr:cxnSp macro="">
      <xdr:nvCxnSpPr>
        <xdr:cNvPr id="253" name="直線コネクタ 252">
          <a:extLst>
            <a:ext uri="{FF2B5EF4-FFF2-40B4-BE49-F238E27FC236}">
              <a16:creationId xmlns:a16="http://schemas.microsoft.com/office/drawing/2014/main" id="{365B58AA-5712-4644-A7A3-8FBCBC4AEF5B}"/>
            </a:ext>
          </a:extLst>
        </xdr:cNvPr>
        <xdr:cNvCxnSpPr/>
      </xdr:nvCxnSpPr>
      <xdr:spPr>
        <a:xfrm flipV="1">
          <a:off x="6972300" y="11035503"/>
          <a:ext cx="8890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64A60B9D-E8E3-4614-A40E-C542E687C35B}"/>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87CCC289-A40F-43C2-BF4F-DE7A28E6F74D}"/>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A1038E21-BA64-4D89-8141-313AD46C9175}"/>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91160C3-3F42-474B-8316-6CBD4DC66B1A}"/>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102188</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BD6FE61C-0FC6-4C9D-8A5A-6AA6FE94E810}"/>
            </a:ext>
          </a:extLst>
        </xdr:cNvPr>
        <xdr:cNvSpPr txBox="1"/>
      </xdr:nvSpPr>
      <xdr:spPr>
        <a:xfrm>
          <a:off x="9359411" y="1107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103931</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23C31410-3B05-419F-A731-714889B90E87}"/>
            </a:ext>
          </a:extLst>
        </xdr:cNvPr>
        <xdr:cNvSpPr txBox="1"/>
      </xdr:nvSpPr>
      <xdr:spPr>
        <a:xfrm>
          <a:off x="8483111" y="1107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104630</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D87DC651-7010-491D-B1B9-F4E405841E1F}"/>
            </a:ext>
          </a:extLst>
        </xdr:cNvPr>
        <xdr:cNvSpPr txBox="1"/>
      </xdr:nvSpPr>
      <xdr:spPr>
        <a:xfrm>
          <a:off x="7594111" y="1107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107195</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D0692C39-AB25-4D22-9950-51DD1B29B3B2}"/>
            </a:ext>
          </a:extLst>
        </xdr:cNvPr>
        <xdr:cNvSpPr txBox="1"/>
      </xdr:nvSpPr>
      <xdr:spPr>
        <a:xfrm>
          <a:off x="6705111" y="1107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6D3F6F8-B7DF-4981-90B9-5C68A542F7E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5493A87-C120-4779-8922-C9C07020F18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E636656-0A4B-4BF1-8F51-EB33F984EB9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24DAB47-8DCF-4A60-85D9-3997922EF05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FD5E490-E139-485A-B9E6-66797F6E7B1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6F5EEBD-EA82-42AC-9ED2-9B2064BA58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002E171-2D95-46D7-BCE9-5B782266A0B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6BDD060-3D11-4DD8-95A0-9716968FA6E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98DF817-F931-4EEC-A5A5-38613569867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BFEC9CF-0631-498A-B09B-CA17040FDF7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5715DAA-E2D7-493E-8E7A-7184193610C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C1E242A8-9733-4B50-9B09-8D43CBF7499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DEFC1B0-857B-495E-88E8-7D5BAD5B938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968D5B36-0AC5-4B0B-A6D5-3571B525145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C4D07D45-9CD7-4262-A5A3-0AA941F02DF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745DC790-791F-4844-97FB-50501477034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63EAD6AD-C8A3-400A-9BF1-3E5F8CC93AB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958F3849-CD09-4FD4-A317-C22D6A2B5CA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511F26BB-4D23-4DEF-9FBC-D4AD1F979B1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C7CFF2E9-EC01-4D8D-AD59-04DCAE9F549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FB9E126E-FAF5-40AE-86D1-F5B49D59D87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E9AB04C6-A294-46C8-8657-FB4C870E195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21973061-4585-4E3F-844F-7D53DF034EB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4B6AFC95-0CB6-4294-A178-790B265F311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E8C15953-5253-4E9F-8BA3-931C3F25A0B5}"/>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6028BF61-8AE7-4F62-A377-4191DC429B5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F6456319-BC7B-4810-B1CF-E2D110328B9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D9A1B86D-63D5-4721-8BC5-7F6E4253DD1E}"/>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04B7513B-6216-4BF7-990A-A64392265774}"/>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B5B8C392-4D52-4FFE-93E8-5E91C564BC31}"/>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5062D090-37DB-4E04-BC22-6C50A16DEC4E}"/>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53693564-353F-4621-9F02-C92D4F388578}"/>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39AED9B7-C8EA-4C07-8DF6-3DCEB3D3DCAA}"/>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3D596AFC-E5B2-4E00-A6AB-8E4B8A2AE38B}"/>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7A485DD4-EF04-48B1-AFF1-7FB2B00E927A}"/>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142932-A3B1-4F29-B651-11E87CED9C9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EC4491A-2020-49D1-B8F7-4BAC9FA963E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C343C68-F5AA-4467-A069-EB1661934E1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0EE2AA2-5958-4B58-BA08-5EC32D0E736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E1D5B71-E167-4198-A413-39BCB870AB2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2" name="楕円 301">
          <a:extLst>
            <a:ext uri="{FF2B5EF4-FFF2-40B4-BE49-F238E27FC236}">
              <a16:creationId xmlns:a16="http://schemas.microsoft.com/office/drawing/2014/main" id="{5638B4AC-EEE9-477A-9428-7EE2D4B25E2E}"/>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3" name="【公営住宅】&#10;有形固定資産減価償却率該当値テキスト">
          <a:extLst>
            <a:ext uri="{FF2B5EF4-FFF2-40B4-BE49-F238E27FC236}">
              <a16:creationId xmlns:a16="http://schemas.microsoft.com/office/drawing/2014/main" id="{7A43911D-9FDE-4FBC-8EDA-4BF97BBD6998}"/>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4" name="楕円 303">
          <a:extLst>
            <a:ext uri="{FF2B5EF4-FFF2-40B4-BE49-F238E27FC236}">
              <a16:creationId xmlns:a16="http://schemas.microsoft.com/office/drawing/2014/main" id="{0E486952-DA43-4232-8302-1C3AE53B8EAC}"/>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5" name="直線コネクタ 304">
          <a:extLst>
            <a:ext uri="{FF2B5EF4-FFF2-40B4-BE49-F238E27FC236}">
              <a16:creationId xmlns:a16="http://schemas.microsoft.com/office/drawing/2014/main" id="{27BEB4FA-CD4E-4CC3-B5A6-D63FCD7ACEE2}"/>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6" name="楕円 305">
          <a:extLst>
            <a:ext uri="{FF2B5EF4-FFF2-40B4-BE49-F238E27FC236}">
              <a16:creationId xmlns:a16="http://schemas.microsoft.com/office/drawing/2014/main" id="{98565A86-7B49-463E-897F-BA188045F8BD}"/>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7" name="直線コネクタ 306">
          <a:extLst>
            <a:ext uri="{FF2B5EF4-FFF2-40B4-BE49-F238E27FC236}">
              <a16:creationId xmlns:a16="http://schemas.microsoft.com/office/drawing/2014/main" id="{43DEB39D-BF13-4F92-AC09-50C200A7049F}"/>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08" name="楕円 307">
          <a:extLst>
            <a:ext uri="{FF2B5EF4-FFF2-40B4-BE49-F238E27FC236}">
              <a16:creationId xmlns:a16="http://schemas.microsoft.com/office/drawing/2014/main" id="{E031FEB5-FDCC-49D2-93B2-108461F20E82}"/>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09" name="直線コネクタ 308">
          <a:extLst>
            <a:ext uri="{FF2B5EF4-FFF2-40B4-BE49-F238E27FC236}">
              <a16:creationId xmlns:a16="http://schemas.microsoft.com/office/drawing/2014/main" id="{4570BC85-536B-4151-98D7-20F6A7D8E75C}"/>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0" name="楕円 309">
          <a:extLst>
            <a:ext uri="{FF2B5EF4-FFF2-40B4-BE49-F238E27FC236}">
              <a16:creationId xmlns:a16="http://schemas.microsoft.com/office/drawing/2014/main" id="{DD91C155-10B7-4CF0-BCA9-80B4231F279F}"/>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1" name="直線コネクタ 310">
          <a:extLst>
            <a:ext uri="{FF2B5EF4-FFF2-40B4-BE49-F238E27FC236}">
              <a16:creationId xmlns:a16="http://schemas.microsoft.com/office/drawing/2014/main" id="{9F6BD4C7-837F-4A9C-9882-734A64205D42}"/>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a:extLst>
            <a:ext uri="{FF2B5EF4-FFF2-40B4-BE49-F238E27FC236}">
              <a16:creationId xmlns:a16="http://schemas.microsoft.com/office/drawing/2014/main" id="{68B13221-9473-4F90-80D3-32323ACA455C}"/>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3" name="n_2aveValue【公営住宅】&#10;有形固定資産減価償却率">
          <a:extLst>
            <a:ext uri="{FF2B5EF4-FFF2-40B4-BE49-F238E27FC236}">
              <a16:creationId xmlns:a16="http://schemas.microsoft.com/office/drawing/2014/main" id="{DA16D35A-093F-4B0A-95BB-783919EE2C56}"/>
            </a:ext>
          </a:extLst>
        </xdr:cNvPr>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14" name="n_3aveValue【公営住宅】&#10;有形固定資産減価償却率">
          <a:extLst>
            <a:ext uri="{FF2B5EF4-FFF2-40B4-BE49-F238E27FC236}">
              <a16:creationId xmlns:a16="http://schemas.microsoft.com/office/drawing/2014/main" id="{7D8B2E91-9E2F-4E4B-9797-5A98C55C4976}"/>
            </a:ext>
          </a:extLst>
        </xdr:cNvPr>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15" name="n_4aveValue【公営住宅】&#10;有形固定資産減価償却率">
          <a:extLst>
            <a:ext uri="{FF2B5EF4-FFF2-40B4-BE49-F238E27FC236}">
              <a16:creationId xmlns:a16="http://schemas.microsoft.com/office/drawing/2014/main" id="{036AD479-3E5B-4D9B-8F55-3FC01ABB535F}"/>
            </a:ext>
          </a:extLst>
        </xdr:cNvPr>
        <xdr:cNvSpPr txBox="1"/>
      </xdr:nvSpPr>
      <xdr:spPr>
        <a:xfrm>
          <a:off x="927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6" name="n_1mainValue【公営住宅】&#10;有形固定資産減価償却率">
          <a:extLst>
            <a:ext uri="{FF2B5EF4-FFF2-40B4-BE49-F238E27FC236}">
              <a16:creationId xmlns:a16="http://schemas.microsoft.com/office/drawing/2014/main" id="{99AA323B-4FC2-448C-96FE-819000F943CD}"/>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7" name="n_2mainValue【公営住宅】&#10;有形固定資産減価償却率">
          <a:extLst>
            <a:ext uri="{FF2B5EF4-FFF2-40B4-BE49-F238E27FC236}">
              <a16:creationId xmlns:a16="http://schemas.microsoft.com/office/drawing/2014/main" id="{E967A4FA-0DCD-4C79-A902-0F620E84D0E6}"/>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18" name="n_3mainValue【公営住宅】&#10;有形固定資産減価償却率">
          <a:extLst>
            <a:ext uri="{FF2B5EF4-FFF2-40B4-BE49-F238E27FC236}">
              <a16:creationId xmlns:a16="http://schemas.microsoft.com/office/drawing/2014/main" id="{7A5B3B49-BF54-404E-B96A-13482FF754F0}"/>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19" name="n_4mainValue【公営住宅】&#10;有形固定資産減価償却率">
          <a:extLst>
            <a:ext uri="{FF2B5EF4-FFF2-40B4-BE49-F238E27FC236}">
              <a16:creationId xmlns:a16="http://schemas.microsoft.com/office/drawing/2014/main" id="{5B92799D-1A0F-4B63-9058-5552D237B061}"/>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EE20D41-E751-416F-9A4C-BD60B4FF685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E8BAB056-0D70-403F-B5C0-2F81CE29F9C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297CEC8E-4A1E-4502-90CB-1BF65A6622C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2BAC774C-B14F-40B1-9ECB-F6997F1C0B5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6AA9B88F-2305-4460-ADEE-0642EB1C536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8219AF9C-B660-4727-A4B4-584FDFE9647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F59C39E8-4A1B-4675-AC42-69101234691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310197E-F12F-4CDE-9255-70E50971F83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4FD8302-F297-4B89-B85E-91EA985E120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4D92E477-43B3-46F0-8765-310A338189E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1E1A4299-906C-4369-A95C-AF4DFD470CE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B047B4B2-2CE1-4247-84C5-C63723E87A9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4EBB0FD-D2E0-4B8E-9230-D9BAC7D6DFC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79ECDF56-84B6-402D-A890-B46004720CAD}"/>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10F84DB9-8045-42C0-9D0D-EAAEABEDD04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743B0673-2CD1-43CB-9910-942B4DD9F124}"/>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501B98AD-FD06-4257-A381-76E5793CD14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49D336AA-06FD-493C-94BE-1801509BAEA7}"/>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6F85C2E3-97E8-4E3A-B437-EE31BB88F7A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AFF56690-4066-498B-AE70-7AD84F5BA83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12BC28B9-319D-4EB0-898F-C685C82FB13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8EE5BB7C-D5CD-41B4-A893-7BDEB8730FA7}"/>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307B017D-4135-435C-983F-1520D2E3B82E}"/>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2DAA967D-F65D-4BB9-8690-A5DA46CFDC7A}"/>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BE8951D6-B885-4913-B2A3-848415643A91}"/>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A18F9B3E-88A4-4B56-A9FC-855B74FFF249}"/>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123426</xdr:rowOff>
    </xdr:from>
    <xdr:ext cx="469744" cy="259045"/>
    <xdr:sp macro="" textlink="">
      <xdr:nvSpPr>
        <xdr:cNvPr id="346" name="【公営住宅】&#10;一人当たり面積平均値テキスト">
          <a:extLst>
            <a:ext uri="{FF2B5EF4-FFF2-40B4-BE49-F238E27FC236}">
              <a16:creationId xmlns:a16="http://schemas.microsoft.com/office/drawing/2014/main" id="{5A08DCAC-FE11-4806-B1A1-BC961019A595}"/>
            </a:ext>
          </a:extLst>
        </xdr:cNvPr>
        <xdr:cNvSpPr txBox="1"/>
      </xdr:nvSpPr>
      <xdr:spPr>
        <a:xfrm>
          <a:off x="10515600" y="14525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454B0168-E8FC-490B-B57E-8154EA0A869B}"/>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C8025134-1ACA-4A27-B5E4-020ECAB47F8A}"/>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37C2991F-0363-4209-B463-EA6FED8D7535}"/>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ECEEBB8A-E0D0-43D9-B8CE-9B6022FE3B2A}"/>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8856FDAA-9344-4D19-B154-03B0D7D3C4B1}"/>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B5163EB-97FD-4C4B-BBDB-C968E745328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53C9153-F313-4872-842A-4BA124E635D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DF94981-C341-449A-A54A-8E388BA52FA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B7676B5-DA24-48C0-9DE1-1DCBD11E821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6F12EA8-31F5-45E1-BF7D-AB9B85C7C2F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154589</xdr:rowOff>
    </xdr:from>
    <xdr:to>
      <xdr:col>55</xdr:col>
      <xdr:colOff>50800</xdr:colOff>
      <xdr:row>86</xdr:row>
      <xdr:rowOff>84739</xdr:rowOff>
    </xdr:to>
    <xdr:sp macro="" textlink="">
      <xdr:nvSpPr>
        <xdr:cNvPr id="357" name="楕円 356">
          <a:extLst>
            <a:ext uri="{FF2B5EF4-FFF2-40B4-BE49-F238E27FC236}">
              <a16:creationId xmlns:a16="http://schemas.microsoft.com/office/drawing/2014/main" id="{BB4BDBB0-3BE8-4FA7-876A-E232479CBD52}"/>
            </a:ext>
          </a:extLst>
        </xdr:cNvPr>
        <xdr:cNvSpPr/>
      </xdr:nvSpPr>
      <xdr:spPr>
        <a:xfrm>
          <a:off x="10426700" y="1472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78975</xdr:rowOff>
    </xdr:from>
    <xdr:ext cx="469744" cy="259045"/>
    <xdr:sp macro="" textlink="">
      <xdr:nvSpPr>
        <xdr:cNvPr id="358" name="【公営住宅】&#10;一人当たり面積該当値テキスト">
          <a:extLst>
            <a:ext uri="{FF2B5EF4-FFF2-40B4-BE49-F238E27FC236}">
              <a16:creationId xmlns:a16="http://schemas.microsoft.com/office/drawing/2014/main" id="{CA37371B-7EA4-4A4E-88B2-05C1B78FB126}"/>
            </a:ext>
          </a:extLst>
        </xdr:cNvPr>
        <xdr:cNvSpPr txBox="1"/>
      </xdr:nvSpPr>
      <xdr:spPr>
        <a:xfrm>
          <a:off x="10515600" y="1465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154223</xdr:rowOff>
    </xdr:from>
    <xdr:to>
      <xdr:col>50</xdr:col>
      <xdr:colOff>165100</xdr:colOff>
      <xdr:row>86</xdr:row>
      <xdr:rowOff>84373</xdr:rowOff>
    </xdr:to>
    <xdr:sp macro="" textlink="">
      <xdr:nvSpPr>
        <xdr:cNvPr id="359" name="楕円 358">
          <a:extLst>
            <a:ext uri="{FF2B5EF4-FFF2-40B4-BE49-F238E27FC236}">
              <a16:creationId xmlns:a16="http://schemas.microsoft.com/office/drawing/2014/main" id="{AA9908F0-3BE4-4C9B-9217-A483EF8C72D3}"/>
            </a:ext>
          </a:extLst>
        </xdr:cNvPr>
        <xdr:cNvSpPr/>
      </xdr:nvSpPr>
      <xdr:spPr>
        <a:xfrm>
          <a:off x="9588500" y="1472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33573</xdr:rowOff>
    </xdr:from>
    <xdr:to>
      <xdr:col>55</xdr:col>
      <xdr:colOff>0</xdr:colOff>
      <xdr:row>86</xdr:row>
      <xdr:rowOff>33939</xdr:rowOff>
    </xdr:to>
    <xdr:cxnSp macro="">
      <xdr:nvCxnSpPr>
        <xdr:cNvPr id="360" name="直線コネクタ 359">
          <a:extLst>
            <a:ext uri="{FF2B5EF4-FFF2-40B4-BE49-F238E27FC236}">
              <a16:creationId xmlns:a16="http://schemas.microsoft.com/office/drawing/2014/main" id="{9CDEEE9C-4724-4C2E-8BC1-0E8CE9D95ED3}"/>
            </a:ext>
          </a:extLst>
        </xdr:cNvPr>
        <xdr:cNvCxnSpPr/>
      </xdr:nvCxnSpPr>
      <xdr:spPr>
        <a:xfrm>
          <a:off x="9639300" y="14778273"/>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154315</xdr:rowOff>
    </xdr:from>
    <xdr:to>
      <xdr:col>46</xdr:col>
      <xdr:colOff>38100</xdr:colOff>
      <xdr:row>86</xdr:row>
      <xdr:rowOff>84465</xdr:rowOff>
    </xdr:to>
    <xdr:sp macro="" textlink="">
      <xdr:nvSpPr>
        <xdr:cNvPr id="361" name="楕円 360">
          <a:extLst>
            <a:ext uri="{FF2B5EF4-FFF2-40B4-BE49-F238E27FC236}">
              <a16:creationId xmlns:a16="http://schemas.microsoft.com/office/drawing/2014/main" id="{9DDDB271-7CE2-476B-A4D4-6E50AC92B2DF}"/>
            </a:ext>
          </a:extLst>
        </xdr:cNvPr>
        <xdr:cNvSpPr/>
      </xdr:nvSpPr>
      <xdr:spPr>
        <a:xfrm>
          <a:off x="8699500" y="14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33573</xdr:rowOff>
    </xdr:from>
    <xdr:to>
      <xdr:col>50</xdr:col>
      <xdr:colOff>114300</xdr:colOff>
      <xdr:row>86</xdr:row>
      <xdr:rowOff>33665</xdr:rowOff>
    </xdr:to>
    <xdr:cxnSp macro="">
      <xdr:nvCxnSpPr>
        <xdr:cNvPr id="362" name="直線コネクタ 361">
          <a:extLst>
            <a:ext uri="{FF2B5EF4-FFF2-40B4-BE49-F238E27FC236}">
              <a16:creationId xmlns:a16="http://schemas.microsoft.com/office/drawing/2014/main" id="{9C91DD24-C555-48AE-9054-F959CBF10746}"/>
            </a:ext>
          </a:extLst>
        </xdr:cNvPr>
        <xdr:cNvCxnSpPr/>
      </xdr:nvCxnSpPr>
      <xdr:spPr>
        <a:xfrm flipV="1">
          <a:off x="8750300" y="14778273"/>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153629</xdr:rowOff>
    </xdr:from>
    <xdr:to>
      <xdr:col>41</xdr:col>
      <xdr:colOff>101600</xdr:colOff>
      <xdr:row>86</xdr:row>
      <xdr:rowOff>83779</xdr:rowOff>
    </xdr:to>
    <xdr:sp macro="" textlink="">
      <xdr:nvSpPr>
        <xdr:cNvPr id="363" name="楕円 362">
          <a:extLst>
            <a:ext uri="{FF2B5EF4-FFF2-40B4-BE49-F238E27FC236}">
              <a16:creationId xmlns:a16="http://schemas.microsoft.com/office/drawing/2014/main" id="{E09A538C-7C64-45E0-BFFB-5EEA191CA510}"/>
            </a:ext>
          </a:extLst>
        </xdr:cNvPr>
        <xdr:cNvSpPr/>
      </xdr:nvSpPr>
      <xdr:spPr>
        <a:xfrm>
          <a:off x="7810500" y="147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32979</xdr:rowOff>
    </xdr:from>
    <xdr:to>
      <xdr:col>45</xdr:col>
      <xdr:colOff>177800</xdr:colOff>
      <xdr:row>86</xdr:row>
      <xdr:rowOff>33665</xdr:rowOff>
    </xdr:to>
    <xdr:cxnSp macro="">
      <xdr:nvCxnSpPr>
        <xdr:cNvPr id="364" name="直線コネクタ 363">
          <a:extLst>
            <a:ext uri="{FF2B5EF4-FFF2-40B4-BE49-F238E27FC236}">
              <a16:creationId xmlns:a16="http://schemas.microsoft.com/office/drawing/2014/main" id="{EA018914-822B-4B59-9CAE-F3BA5D3E1A2E}"/>
            </a:ext>
          </a:extLst>
        </xdr:cNvPr>
        <xdr:cNvCxnSpPr/>
      </xdr:nvCxnSpPr>
      <xdr:spPr>
        <a:xfrm>
          <a:off x="7861300" y="1477767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153538</xdr:rowOff>
    </xdr:from>
    <xdr:to>
      <xdr:col>36</xdr:col>
      <xdr:colOff>165100</xdr:colOff>
      <xdr:row>86</xdr:row>
      <xdr:rowOff>83688</xdr:rowOff>
    </xdr:to>
    <xdr:sp macro="" textlink="">
      <xdr:nvSpPr>
        <xdr:cNvPr id="365" name="楕円 364">
          <a:extLst>
            <a:ext uri="{FF2B5EF4-FFF2-40B4-BE49-F238E27FC236}">
              <a16:creationId xmlns:a16="http://schemas.microsoft.com/office/drawing/2014/main" id="{EA29BC5C-C4EB-4402-AA93-CE99FB300258}"/>
            </a:ext>
          </a:extLst>
        </xdr:cNvPr>
        <xdr:cNvSpPr/>
      </xdr:nvSpPr>
      <xdr:spPr>
        <a:xfrm>
          <a:off x="6921500" y="147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32888</xdr:rowOff>
    </xdr:from>
    <xdr:to>
      <xdr:col>41</xdr:col>
      <xdr:colOff>50800</xdr:colOff>
      <xdr:row>86</xdr:row>
      <xdr:rowOff>32979</xdr:rowOff>
    </xdr:to>
    <xdr:cxnSp macro="">
      <xdr:nvCxnSpPr>
        <xdr:cNvPr id="366" name="直線コネクタ 365">
          <a:extLst>
            <a:ext uri="{FF2B5EF4-FFF2-40B4-BE49-F238E27FC236}">
              <a16:creationId xmlns:a16="http://schemas.microsoft.com/office/drawing/2014/main" id="{BC9209C8-5092-4587-940C-A6573EE3CAEC}"/>
            </a:ext>
          </a:extLst>
        </xdr:cNvPr>
        <xdr:cNvCxnSpPr/>
      </xdr:nvCxnSpPr>
      <xdr:spPr>
        <a:xfrm>
          <a:off x="6972300" y="1477758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macro="" textlink="">
      <xdr:nvSpPr>
        <xdr:cNvPr id="367" name="n_1aveValue【公営住宅】&#10;一人当たり面積">
          <a:extLst>
            <a:ext uri="{FF2B5EF4-FFF2-40B4-BE49-F238E27FC236}">
              <a16:creationId xmlns:a16="http://schemas.microsoft.com/office/drawing/2014/main" id="{44636A13-927B-4366-BE86-C8EB194AC2B0}"/>
            </a:ext>
          </a:extLst>
        </xdr:cNvPr>
        <xdr:cNvSpPr txBox="1"/>
      </xdr:nvSpPr>
      <xdr:spPr>
        <a:xfrm>
          <a:off x="9391727" y="1444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48643</xdr:rowOff>
    </xdr:from>
    <xdr:ext cx="469744" cy="259045"/>
    <xdr:sp macro="" textlink="">
      <xdr:nvSpPr>
        <xdr:cNvPr id="368" name="n_2aveValue【公営住宅】&#10;一人当たり面積">
          <a:extLst>
            <a:ext uri="{FF2B5EF4-FFF2-40B4-BE49-F238E27FC236}">
              <a16:creationId xmlns:a16="http://schemas.microsoft.com/office/drawing/2014/main" id="{6ECD4CCA-FB89-4E53-A087-ED7592B30D71}"/>
            </a:ext>
          </a:extLst>
        </xdr:cNvPr>
        <xdr:cNvSpPr txBox="1"/>
      </xdr:nvSpPr>
      <xdr:spPr>
        <a:xfrm>
          <a:off x="8515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47134</xdr:rowOff>
    </xdr:from>
    <xdr:ext cx="469744" cy="259045"/>
    <xdr:sp macro="" textlink="">
      <xdr:nvSpPr>
        <xdr:cNvPr id="369" name="n_3aveValue【公営住宅】&#10;一人当たり面積">
          <a:extLst>
            <a:ext uri="{FF2B5EF4-FFF2-40B4-BE49-F238E27FC236}">
              <a16:creationId xmlns:a16="http://schemas.microsoft.com/office/drawing/2014/main" id="{4F18F9B2-FC5B-4191-8BB3-1301699C194E}"/>
            </a:ext>
          </a:extLst>
        </xdr:cNvPr>
        <xdr:cNvSpPr txBox="1"/>
      </xdr:nvSpPr>
      <xdr:spPr>
        <a:xfrm>
          <a:off x="7626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48505</xdr:rowOff>
    </xdr:from>
    <xdr:ext cx="469744" cy="259045"/>
    <xdr:sp macro="" textlink="">
      <xdr:nvSpPr>
        <xdr:cNvPr id="370" name="n_4aveValue【公営住宅】&#10;一人当たり面積">
          <a:extLst>
            <a:ext uri="{FF2B5EF4-FFF2-40B4-BE49-F238E27FC236}">
              <a16:creationId xmlns:a16="http://schemas.microsoft.com/office/drawing/2014/main" id="{3EEC2CCD-7816-4092-883B-FFB6062D2763}"/>
            </a:ext>
          </a:extLst>
        </xdr:cNvPr>
        <xdr:cNvSpPr txBox="1"/>
      </xdr:nvSpPr>
      <xdr:spPr>
        <a:xfrm>
          <a:off x="6737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75500</xdr:rowOff>
    </xdr:from>
    <xdr:ext cx="469744" cy="259045"/>
    <xdr:sp macro="" textlink="">
      <xdr:nvSpPr>
        <xdr:cNvPr id="371" name="n_1mainValue【公営住宅】&#10;一人当たり面積">
          <a:extLst>
            <a:ext uri="{FF2B5EF4-FFF2-40B4-BE49-F238E27FC236}">
              <a16:creationId xmlns:a16="http://schemas.microsoft.com/office/drawing/2014/main" id="{34CD67CB-4559-4755-810F-C6F23A858447}"/>
            </a:ext>
          </a:extLst>
        </xdr:cNvPr>
        <xdr:cNvSpPr txBox="1"/>
      </xdr:nvSpPr>
      <xdr:spPr>
        <a:xfrm>
          <a:off x="9391727" y="1482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75592</xdr:rowOff>
    </xdr:from>
    <xdr:ext cx="469744" cy="259045"/>
    <xdr:sp macro="" textlink="">
      <xdr:nvSpPr>
        <xdr:cNvPr id="372" name="n_2mainValue【公営住宅】&#10;一人当たり面積">
          <a:extLst>
            <a:ext uri="{FF2B5EF4-FFF2-40B4-BE49-F238E27FC236}">
              <a16:creationId xmlns:a16="http://schemas.microsoft.com/office/drawing/2014/main" id="{75D23CE4-D4D8-412C-B018-CF182AF13F09}"/>
            </a:ext>
          </a:extLst>
        </xdr:cNvPr>
        <xdr:cNvSpPr txBox="1"/>
      </xdr:nvSpPr>
      <xdr:spPr>
        <a:xfrm>
          <a:off x="8515427" y="1482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74906</xdr:rowOff>
    </xdr:from>
    <xdr:ext cx="469744" cy="259045"/>
    <xdr:sp macro="" textlink="">
      <xdr:nvSpPr>
        <xdr:cNvPr id="373" name="n_3mainValue【公営住宅】&#10;一人当たり面積">
          <a:extLst>
            <a:ext uri="{FF2B5EF4-FFF2-40B4-BE49-F238E27FC236}">
              <a16:creationId xmlns:a16="http://schemas.microsoft.com/office/drawing/2014/main" id="{8987E5AF-C3DD-45ED-81D2-8FD4F21FFE6C}"/>
            </a:ext>
          </a:extLst>
        </xdr:cNvPr>
        <xdr:cNvSpPr txBox="1"/>
      </xdr:nvSpPr>
      <xdr:spPr>
        <a:xfrm>
          <a:off x="7626427" y="1481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74815</xdr:rowOff>
    </xdr:from>
    <xdr:ext cx="469744" cy="259045"/>
    <xdr:sp macro="" textlink="">
      <xdr:nvSpPr>
        <xdr:cNvPr id="374" name="n_4mainValue【公営住宅】&#10;一人当たり面積">
          <a:extLst>
            <a:ext uri="{FF2B5EF4-FFF2-40B4-BE49-F238E27FC236}">
              <a16:creationId xmlns:a16="http://schemas.microsoft.com/office/drawing/2014/main" id="{C00306C1-0B9F-491D-B7D9-94D8B82E3F4B}"/>
            </a:ext>
          </a:extLst>
        </xdr:cNvPr>
        <xdr:cNvSpPr txBox="1"/>
      </xdr:nvSpPr>
      <xdr:spPr>
        <a:xfrm>
          <a:off x="6737427" y="1481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E3BC42BA-1469-4D56-B96E-773BCDDC1D8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32C2BCD-7D19-4331-AAE7-4F38AD0CD77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A2F87167-A159-40BF-B5F0-451AA426E18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09A5934-985A-4E35-A7FD-4B84F4626DE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7FDCB8CF-2354-496D-9890-45A530976A7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B5E0BC64-3C34-4EAC-ABC1-49C55F8DAB9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3B2CB8C-7490-47CD-B676-24F7AA069AE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D2D6744-ABD2-4D83-9734-048BC8813CF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2C3CEF42-CFD3-4035-8845-761B1DC0B18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92EE93B8-5972-4945-87EB-27164227589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708BD9BA-E8B8-40AB-9B7E-C94D72ACFB8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C29FA480-ED10-4101-8DF1-051E03C8566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EC43A868-CCEE-4ACA-B5F3-E759444D565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546F14FB-D0B5-4418-B85A-6CC2D897A68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CE636E0B-73DB-45D0-9809-E730EB6CC66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C712FE95-7F12-422F-B8E4-CC80AA67F5E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A6B8B933-DF9D-41C0-BB37-96B34B9C506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2A3AAA92-0592-49C0-BC99-A90E43FB87D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8954AB02-12C7-449D-A4C6-67DE867AAF4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B701EA77-B8D1-47B2-9A76-8F2D3F5CA55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22416A0A-967E-40A7-A564-F0A2A5757F4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D7CFCF61-A524-4E9E-AE76-B1B02F79042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EE441D52-AF48-456F-BEAB-9213AC9C9A8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F3C88CA7-9220-4B2D-96AF-E3865651E53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3F99A66B-0F8F-4BC7-89BE-EC7635C752C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a:extLst>
            <a:ext uri="{FF2B5EF4-FFF2-40B4-BE49-F238E27FC236}">
              <a16:creationId xmlns:a16="http://schemas.microsoft.com/office/drawing/2014/main" id="{F518237D-2CF8-43DF-BDD2-F8ED8A0AF054}"/>
            </a:ext>
          </a:extLst>
        </xdr:cNvPr>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ADCD42B4-5A68-4266-8E93-A1E81F83898C}"/>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a:extLst>
            <a:ext uri="{FF2B5EF4-FFF2-40B4-BE49-F238E27FC236}">
              <a16:creationId xmlns:a16="http://schemas.microsoft.com/office/drawing/2014/main" id="{C67D7210-68FE-48E6-8B29-611B704334D9}"/>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7A929E2B-8FA4-4F1F-92D8-55C87E81A185}"/>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a:extLst>
            <a:ext uri="{FF2B5EF4-FFF2-40B4-BE49-F238E27FC236}">
              <a16:creationId xmlns:a16="http://schemas.microsoft.com/office/drawing/2014/main" id="{93B77F48-8F6F-4967-8032-28783AF12252}"/>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103795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3B33AE0B-B571-4A22-B064-0C997C2730E4}"/>
            </a:ext>
          </a:extLst>
        </xdr:cNvPr>
        <xdr:cNvSpPr txBox="1"/>
      </xdr:nvSpPr>
      <xdr:spPr>
        <a:xfrm>
          <a:off x="4673600" y="17934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a:extLst>
            <a:ext uri="{FF2B5EF4-FFF2-40B4-BE49-F238E27FC236}">
              <a16:creationId xmlns:a16="http://schemas.microsoft.com/office/drawing/2014/main" id="{8F90C4FA-2E64-4FBA-A5D1-BBF7CD2BBF63}"/>
            </a:ext>
          </a:extLst>
        </xdr:cNvPr>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a:extLst>
            <a:ext uri="{FF2B5EF4-FFF2-40B4-BE49-F238E27FC236}">
              <a16:creationId xmlns:a16="http://schemas.microsoft.com/office/drawing/2014/main" id="{3DD54536-478A-4C31-8754-194C27F70654}"/>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8" name="フローチャート: 判断 407">
          <a:extLst>
            <a:ext uri="{FF2B5EF4-FFF2-40B4-BE49-F238E27FC236}">
              <a16:creationId xmlns:a16="http://schemas.microsoft.com/office/drawing/2014/main" id="{B2061088-BCE1-4A75-A470-8E39CCAE3E10}"/>
            </a:ext>
          </a:extLst>
        </xdr:cNvPr>
        <xdr:cNvSpPr/>
      </xdr:nvSpPr>
      <xdr:spPr>
        <a:xfrm>
          <a:off x="2857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09" name="フローチャート: 判断 408">
          <a:extLst>
            <a:ext uri="{FF2B5EF4-FFF2-40B4-BE49-F238E27FC236}">
              <a16:creationId xmlns:a16="http://schemas.microsoft.com/office/drawing/2014/main" id="{E7DD3BC0-A606-402D-B720-DC235EEF578B}"/>
            </a:ext>
          </a:extLst>
        </xdr:cNvPr>
        <xdr:cNvSpPr/>
      </xdr:nvSpPr>
      <xdr:spPr>
        <a:xfrm>
          <a:off x="1968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0" name="フローチャート: 判断 409">
          <a:extLst>
            <a:ext uri="{FF2B5EF4-FFF2-40B4-BE49-F238E27FC236}">
              <a16:creationId xmlns:a16="http://schemas.microsoft.com/office/drawing/2014/main" id="{3F0E6431-57E3-4220-8276-575D2639C18E}"/>
            </a:ext>
          </a:extLst>
        </xdr:cNvPr>
        <xdr:cNvSpPr/>
      </xdr:nvSpPr>
      <xdr:spPr>
        <a:xfrm>
          <a:off x="1079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8D03614-AA57-48EE-8D41-04C04D7DAB9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B8364F9-8BD9-49B6-A94F-00AB3C45914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DA5F180-6983-4F22-87F5-761880612C7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6ED5CC8-127A-4DA1-8827-71C90CB31B2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8850B44-B1E7-46E8-A8AB-F95E10952D3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16" name="楕円 415">
          <a:extLst>
            <a:ext uri="{FF2B5EF4-FFF2-40B4-BE49-F238E27FC236}">
              <a16:creationId xmlns:a16="http://schemas.microsoft.com/office/drawing/2014/main" id="{BE8A8C4E-FB53-4832-97EF-AECF4C351959}"/>
            </a:ext>
          </a:extLst>
        </xdr:cNvPr>
        <xdr:cNvSpPr/>
      </xdr:nvSpPr>
      <xdr:spPr>
        <a:xfrm>
          <a:off x="4584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60977</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55E6000F-2893-4DDD-9790-CACF01706FD0}"/>
            </a:ext>
          </a:extLst>
        </xdr:cNvPr>
        <xdr:cNvSpPr txBox="1"/>
      </xdr:nvSpPr>
      <xdr:spPr>
        <a:xfrm>
          <a:off x="4673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17236</xdr:rowOff>
    </xdr:from>
    <xdr:to>
      <xdr:col>20</xdr:col>
      <xdr:colOff>38100</xdr:colOff>
      <xdr:row>105</xdr:row>
      <xdr:rowOff>118836</xdr:rowOff>
    </xdr:to>
    <xdr:sp macro="" textlink="">
      <xdr:nvSpPr>
        <xdr:cNvPr id="418" name="楕円 417">
          <a:extLst>
            <a:ext uri="{FF2B5EF4-FFF2-40B4-BE49-F238E27FC236}">
              <a16:creationId xmlns:a16="http://schemas.microsoft.com/office/drawing/2014/main" id="{B19C02B2-F1D7-4C62-A24C-AA89124A265F}"/>
            </a:ext>
          </a:extLst>
        </xdr:cNvPr>
        <xdr:cNvSpPr/>
      </xdr:nvSpPr>
      <xdr:spPr>
        <a:xfrm>
          <a:off x="3746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68036</xdr:rowOff>
    </xdr:from>
    <xdr:to>
      <xdr:col>24</xdr:col>
      <xdr:colOff>63500</xdr:colOff>
      <xdr:row>105</xdr:row>
      <xdr:rowOff>133350</xdr:rowOff>
    </xdr:to>
    <xdr:cxnSp macro="">
      <xdr:nvCxnSpPr>
        <xdr:cNvPr id="419" name="直線コネクタ 418">
          <a:extLst>
            <a:ext uri="{FF2B5EF4-FFF2-40B4-BE49-F238E27FC236}">
              <a16:creationId xmlns:a16="http://schemas.microsoft.com/office/drawing/2014/main" id="{5BA7EEAC-D249-4C31-9CCD-DFACC544EBFE}"/>
            </a:ext>
          </a:extLst>
        </xdr:cNvPr>
        <xdr:cNvCxnSpPr/>
      </xdr:nvCxnSpPr>
      <xdr:spPr>
        <a:xfrm>
          <a:off x="3797300" y="180702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17236</xdr:rowOff>
    </xdr:from>
    <xdr:to>
      <xdr:col>15</xdr:col>
      <xdr:colOff>101600</xdr:colOff>
      <xdr:row>105</xdr:row>
      <xdr:rowOff>118836</xdr:rowOff>
    </xdr:to>
    <xdr:sp macro="" textlink="">
      <xdr:nvSpPr>
        <xdr:cNvPr id="420" name="楕円 419">
          <a:extLst>
            <a:ext uri="{FF2B5EF4-FFF2-40B4-BE49-F238E27FC236}">
              <a16:creationId xmlns:a16="http://schemas.microsoft.com/office/drawing/2014/main" id="{975A2D99-4DC0-4E9A-A8E3-555563D65AC4}"/>
            </a:ext>
          </a:extLst>
        </xdr:cNvPr>
        <xdr:cNvSpPr/>
      </xdr:nvSpPr>
      <xdr:spPr>
        <a:xfrm>
          <a:off x="2857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68036</xdr:rowOff>
    </xdr:from>
    <xdr:to>
      <xdr:col>19</xdr:col>
      <xdr:colOff>177800</xdr:colOff>
      <xdr:row>105</xdr:row>
      <xdr:rowOff>68036</xdr:rowOff>
    </xdr:to>
    <xdr:cxnSp macro="">
      <xdr:nvCxnSpPr>
        <xdr:cNvPr id="421" name="直線コネクタ 420">
          <a:extLst>
            <a:ext uri="{FF2B5EF4-FFF2-40B4-BE49-F238E27FC236}">
              <a16:creationId xmlns:a16="http://schemas.microsoft.com/office/drawing/2014/main" id="{23705A78-997A-4152-BEB1-8E4E146F31ED}"/>
            </a:ext>
          </a:extLst>
        </xdr:cNvPr>
        <xdr:cNvCxnSpPr/>
      </xdr:nvCxnSpPr>
      <xdr:spPr>
        <a:xfrm>
          <a:off x="2908300" y="1807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154395</xdr:rowOff>
    </xdr:from>
    <xdr:to>
      <xdr:col>10</xdr:col>
      <xdr:colOff>165100</xdr:colOff>
      <xdr:row>105</xdr:row>
      <xdr:rowOff>84545</xdr:rowOff>
    </xdr:to>
    <xdr:sp macro="" textlink="">
      <xdr:nvSpPr>
        <xdr:cNvPr id="422" name="楕円 421">
          <a:extLst>
            <a:ext uri="{FF2B5EF4-FFF2-40B4-BE49-F238E27FC236}">
              <a16:creationId xmlns:a16="http://schemas.microsoft.com/office/drawing/2014/main" id="{9E4B7458-D7C8-48F0-973E-7577A6DFADA6}"/>
            </a:ext>
          </a:extLst>
        </xdr:cNvPr>
        <xdr:cNvSpPr/>
      </xdr:nvSpPr>
      <xdr:spPr>
        <a:xfrm>
          <a:off x="1968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33745</xdr:rowOff>
    </xdr:from>
    <xdr:to>
      <xdr:col>15</xdr:col>
      <xdr:colOff>50800</xdr:colOff>
      <xdr:row>105</xdr:row>
      <xdr:rowOff>68036</xdr:rowOff>
    </xdr:to>
    <xdr:cxnSp macro="">
      <xdr:nvCxnSpPr>
        <xdr:cNvPr id="423" name="直線コネクタ 422">
          <a:extLst>
            <a:ext uri="{FF2B5EF4-FFF2-40B4-BE49-F238E27FC236}">
              <a16:creationId xmlns:a16="http://schemas.microsoft.com/office/drawing/2014/main" id="{81B81AC0-87AF-4C37-AEFA-020FEF8AE4D6}"/>
            </a:ext>
          </a:extLst>
        </xdr:cNvPr>
        <xdr:cNvCxnSpPr/>
      </xdr:nvCxnSpPr>
      <xdr:spPr>
        <a:xfrm>
          <a:off x="2019300" y="180359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123371</xdr:rowOff>
    </xdr:from>
    <xdr:to>
      <xdr:col>6</xdr:col>
      <xdr:colOff>38100</xdr:colOff>
      <xdr:row>105</xdr:row>
      <xdr:rowOff>53521</xdr:rowOff>
    </xdr:to>
    <xdr:sp macro="" textlink="">
      <xdr:nvSpPr>
        <xdr:cNvPr id="424" name="楕円 423">
          <a:extLst>
            <a:ext uri="{FF2B5EF4-FFF2-40B4-BE49-F238E27FC236}">
              <a16:creationId xmlns:a16="http://schemas.microsoft.com/office/drawing/2014/main" id="{590AE851-48AF-4F30-8489-93DD0C08E58A}"/>
            </a:ext>
          </a:extLst>
        </xdr:cNvPr>
        <xdr:cNvSpPr/>
      </xdr:nvSpPr>
      <xdr:spPr>
        <a:xfrm>
          <a:off x="1079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2721</xdr:rowOff>
    </xdr:from>
    <xdr:to>
      <xdr:col>10</xdr:col>
      <xdr:colOff>114300</xdr:colOff>
      <xdr:row>105</xdr:row>
      <xdr:rowOff>33745</xdr:rowOff>
    </xdr:to>
    <xdr:cxnSp macro="">
      <xdr:nvCxnSpPr>
        <xdr:cNvPr id="425" name="直線コネクタ 424">
          <a:extLst>
            <a:ext uri="{FF2B5EF4-FFF2-40B4-BE49-F238E27FC236}">
              <a16:creationId xmlns:a16="http://schemas.microsoft.com/office/drawing/2014/main" id="{29CC1D77-666B-455B-987F-AB2A1259D6C8}"/>
            </a:ext>
          </a:extLst>
        </xdr:cNvPr>
        <xdr:cNvCxnSpPr/>
      </xdr:nvCxnSpPr>
      <xdr:spPr>
        <a:xfrm>
          <a:off x="1130300" y="1800497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426" name="n_1aveValue【港湾・漁港】&#10;有形固定資産減価償却率">
          <a:extLst>
            <a:ext uri="{FF2B5EF4-FFF2-40B4-BE49-F238E27FC236}">
              <a16:creationId xmlns:a16="http://schemas.microsoft.com/office/drawing/2014/main" id="{D4DC9C06-10F5-419F-A47A-0C46666ABC34}"/>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105971</xdr:rowOff>
    </xdr:from>
    <xdr:ext cx="405111" cy="259045"/>
    <xdr:sp macro="" textlink="">
      <xdr:nvSpPr>
        <xdr:cNvPr id="427" name="n_2aveValue【港湾・漁港】&#10;有形固定資産減価償却率">
          <a:extLst>
            <a:ext uri="{FF2B5EF4-FFF2-40B4-BE49-F238E27FC236}">
              <a16:creationId xmlns:a16="http://schemas.microsoft.com/office/drawing/2014/main" id="{B57F28EA-C672-43A8-BDE3-02116D7D827A}"/>
            </a:ext>
          </a:extLst>
        </xdr:cNvPr>
        <xdr:cNvSpPr txBox="1"/>
      </xdr:nvSpPr>
      <xdr:spPr>
        <a:xfrm>
          <a:off x="2705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68415</xdr:rowOff>
    </xdr:from>
    <xdr:ext cx="405111" cy="259045"/>
    <xdr:sp macro="" textlink="">
      <xdr:nvSpPr>
        <xdr:cNvPr id="428" name="n_3aveValue【港湾・漁港】&#10;有形固定資産減価償却率">
          <a:extLst>
            <a:ext uri="{FF2B5EF4-FFF2-40B4-BE49-F238E27FC236}">
              <a16:creationId xmlns:a16="http://schemas.microsoft.com/office/drawing/2014/main" id="{0748F1CE-475C-43F3-9242-10E8BF674314}"/>
            </a:ext>
          </a:extLst>
        </xdr:cNvPr>
        <xdr:cNvSpPr txBox="1"/>
      </xdr:nvSpPr>
      <xdr:spPr>
        <a:xfrm>
          <a:off x="1816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42290</xdr:rowOff>
    </xdr:from>
    <xdr:ext cx="405111" cy="259045"/>
    <xdr:sp macro="" textlink="">
      <xdr:nvSpPr>
        <xdr:cNvPr id="429" name="n_4aveValue【港湾・漁港】&#10;有形固定資産減価償却率">
          <a:extLst>
            <a:ext uri="{FF2B5EF4-FFF2-40B4-BE49-F238E27FC236}">
              <a16:creationId xmlns:a16="http://schemas.microsoft.com/office/drawing/2014/main" id="{D1CBB10F-663A-4F58-8E25-075DE7A7C4B1}"/>
            </a:ext>
          </a:extLst>
        </xdr:cNvPr>
        <xdr:cNvSpPr txBox="1"/>
      </xdr:nvSpPr>
      <xdr:spPr>
        <a:xfrm>
          <a:off x="927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135363</xdr:rowOff>
    </xdr:from>
    <xdr:ext cx="405111" cy="259045"/>
    <xdr:sp macro="" textlink="">
      <xdr:nvSpPr>
        <xdr:cNvPr id="430" name="n_1mainValue【港湾・漁港】&#10;有形固定資産減価償却率">
          <a:extLst>
            <a:ext uri="{FF2B5EF4-FFF2-40B4-BE49-F238E27FC236}">
              <a16:creationId xmlns:a16="http://schemas.microsoft.com/office/drawing/2014/main" id="{2F5B68F5-5D27-4064-999F-0B92D1FB924D}"/>
            </a:ext>
          </a:extLst>
        </xdr:cNvPr>
        <xdr:cNvSpPr txBox="1"/>
      </xdr:nvSpPr>
      <xdr:spPr>
        <a:xfrm>
          <a:off x="35820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109963</xdr:rowOff>
    </xdr:from>
    <xdr:ext cx="405111" cy="259045"/>
    <xdr:sp macro="" textlink="">
      <xdr:nvSpPr>
        <xdr:cNvPr id="431" name="n_2mainValue【港湾・漁港】&#10;有形固定資産減価償却率">
          <a:extLst>
            <a:ext uri="{FF2B5EF4-FFF2-40B4-BE49-F238E27FC236}">
              <a16:creationId xmlns:a16="http://schemas.microsoft.com/office/drawing/2014/main" id="{EC8E5399-EF74-4607-8204-EF2DC580C2AF}"/>
            </a:ext>
          </a:extLst>
        </xdr:cNvPr>
        <xdr:cNvSpPr txBox="1"/>
      </xdr:nvSpPr>
      <xdr:spPr>
        <a:xfrm>
          <a:off x="2705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75672</xdr:rowOff>
    </xdr:from>
    <xdr:ext cx="405111" cy="259045"/>
    <xdr:sp macro="" textlink="">
      <xdr:nvSpPr>
        <xdr:cNvPr id="432" name="n_3mainValue【港湾・漁港】&#10;有形固定資産減価償却率">
          <a:extLst>
            <a:ext uri="{FF2B5EF4-FFF2-40B4-BE49-F238E27FC236}">
              <a16:creationId xmlns:a16="http://schemas.microsoft.com/office/drawing/2014/main" id="{FAAA2006-D430-4BAE-BD4E-D62C63823F46}"/>
            </a:ext>
          </a:extLst>
        </xdr:cNvPr>
        <xdr:cNvSpPr txBox="1"/>
      </xdr:nvSpPr>
      <xdr:spPr>
        <a:xfrm>
          <a:off x="18167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44648</xdr:rowOff>
    </xdr:from>
    <xdr:ext cx="405111" cy="259045"/>
    <xdr:sp macro="" textlink="">
      <xdr:nvSpPr>
        <xdr:cNvPr id="433" name="n_4mainValue【港湾・漁港】&#10;有形固定資産減価償却率">
          <a:extLst>
            <a:ext uri="{FF2B5EF4-FFF2-40B4-BE49-F238E27FC236}">
              <a16:creationId xmlns:a16="http://schemas.microsoft.com/office/drawing/2014/main" id="{06611146-D80B-4377-B524-567458AFCBBA}"/>
            </a:ext>
          </a:extLst>
        </xdr:cNvPr>
        <xdr:cNvSpPr txBox="1"/>
      </xdr:nvSpPr>
      <xdr:spPr>
        <a:xfrm>
          <a:off x="927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6C616BB8-8C7C-46FA-9483-8709D3D6E71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39095563-F573-43F8-87C9-1AD08619083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F0410599-DD04-4AFB-916E-A4C91341C63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45E9B87A-468D-4AAA-8436-0F82B730107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8CED5A16-F88B-47E4-B936-BF249141637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91C08617-1ADA-40D0-BAEA-DF06850555B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79DF4748-4589-4105-B31C-A7727FB3AF1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F4799A78-1F7B-414D-9D7E-AFF5D730CD0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E28475EE-2985-4B5F-9E8B-E4FBF2C3F0F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C20D494C-FDA6-491F-9BA6-0EAB03548CC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7F2912CF-98F2-473B-949B-5E6F7D25E6E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977F725E-1686-4D08-A4B3-78841696D99E}"/>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9D5EAD02-35BB-453D-BEDE-26DCACD55D64}"/>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3A7FF100-111F-4B53-BDCE-671EB7EB3F57}"/>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0763313A-85B8-4A7A-9473-CE24640760C8}"/>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103FD02F-CE13-4B31-BC7A-CEDA35C1CC47}"/>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C3B2B568-795E-40B8-A405-41FF3223F4B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4258BBF8-BBAB-414E-92EA-7AB1E6F8FF96}"/>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F34F3283-2BBA-4AF3-80DF-57B108EB07D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68294490-2A30-4719-A86E-461C6508826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3B28D81E-5F67-4DC3-9679-4E4D79138A2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690F98C3-EF27-439C-A1C6-AF2B897E3E25}"/>
            </a:ext>
          </a:extLst>
        </xdr:cNvPr>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7C3C69BF-BCD3-4EB0-9A4D-AF146128051D}"/>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14E56317-1AE9-4892-8679-8776D7F1626F}"/>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C7BFFF91-AA83-4666-8E1E-782F9007D9F8}"/>
            </a:ext>
          </a:extLst>
        </xdr:cNvPr>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a:extLst>
            <a:ext uri="{FF2B5EF4-FFF2-40B4-BE49-F238E27FC236}">
              <a16:creationId xmlns:a16="http://schemas.microsoft.com/office/drawing/2014/main" id="{932EF962-9A98-4923-929E-9056C74E7666}"/>
            </a:ext>
          </a:extLst>
        </xdr:cNvPr>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27973</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A1BEFFE1-DDD6-41B9-88D5-51FFDA9D89D5}"/>
            </a:ext>
          </a:extLst>
        </xdr:cNvPr>
        <xdr:cNvSpPr txBox="1"/>
      </xdr:nvSpPr>
      <xdr:spPr>
        <a:xfrm>
          <a:off x="10515600" y="18201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a:extLst>
            <a:ext uri="{FF2B5EF4-FFF2-40B4-BE49-F238E27FC236}">
              <a16:creationId xmlns:a16="http://schemas.microsoft.com/office/drawing/2014/main" id="{5F747D45-D590-4A24-952B-D40F78231CAC}"/>
            </a:ext>
          </a:extLst>
        </xdr:cNvPr>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a:extLst>
            <a:ext uri="{FF2B5EF4-FFF2-40B4-BE49-F238E27FC236}">
              <a16:creationId xmlns:a16="http://schemas.microsoft.com/office/drawing/2014/main" id="{D6F224BD-158F-46A5-9C97-7E7B45F156C2}"/>
            </a:ext>
          </a:extLst>
        </xdr:cNvPr>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63" name="フローチャート: 判断 462">
          <a:extLst>
            <a:ext uri="{FF2B5EF4-FFF2-40B4-BE49-F238E27FC236}">
              <a16:creationId xmlns:a16="http://schemas.microsoft.com/office/drawing/2014/main" id="{4AD8A035-0297-4824-A6A9-8361981618FF}"/>
            </a:ext>
          </a:extLst>
        </xdr:cNvPr>
        <xdr:cNvSpPr/>
      </xdr:nvSpPr>
      <xdr:spPr>
        <a:xfrm>
          <a:off x="8699500" y="1838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64" name="フローチャート: 判断 463">
          <a:extLst>
            <a:ext uri="{FF2B5EF4-FFF2-40B4-BE49-F238E27FC236}">
              <a16:creationId xmlns:a16="http://schemas.microsoft.com/office/drawing/2014/main" id="{C8BE2D66-A0FE-41DD-B764-BC7E4FA8D27B}"/>
            </a:ext>
          </a:extLst>
        </xdr:cNvPr>
        <xdr:cNvSpPr/>
      </xdr:nvSpPr>
      <xdr:spPr>
        <a:xfrm>
          <a:off x="7810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65" name="フローチャート: 判断 464">
          <a:extLst>
            <a:ext uri="{FF2B5EF4-FFF2-40B4-BE49-F238E27FC236}">
              <a16:creationId xmlns:a16="http://schemas.microsoft.com/office/drawing/2014/main" id="{37290660-1A1E-41F4-8425-2DB64B88339B}"/>
            </a:ext>
          </a:extLst>
        </xdr:cNvPr>
        <xdr:cNvSpPr/>
      </xdr:nvSpPr>
      <xdr:spPr>
        <a:xfrm>
          <a:off x="6921500" y="1837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6201C164-1E77-4619-953B-0AD2B5D51E2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2938472-7F15-487A-8464-4E68AAF43BB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EC6434A-6D58-48EF-BBB4-C02E41A2F6A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E2F4B2E-D0C5-4036-A585-FEC96F6C14E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D433CE2-2325-4FCD-822B-49522FFFEBB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57880</xdr:rowOff>
    </xdr:from>
    <xdr:to>
      <xdr:col>55</xdr:col>
      <xdr:colOff>50800</xdr:colOff>
      <xdr:row>107</xdr:row>
      <xdr:rowOff>159480</xdr:rowOff>
    </xdr:to>
    <xdr:sp macro="" textlink="">
      <xdr:nvSpPr>
        <xdr:cNvPr id="471" name="楕円 470">
          <a:extLst>
            <a:ext uri="{FF2B5EF4-FFF2-40B4-BE49-F238E27FC236}">
              <a16:creationId xmlns:a16="http://schemas.microsoft.com/office/drawing/2014/main" id="{70A97BFF-3191-4662-BBD0-F2E0142F8D2C}"/>
            </a:ext>
          </a:extLst>
        </xdr:cNvPr>
        <xdr:cNvSpPr/>
      </xdr:nvSpPr>
      <xdr:spPr>
        <a:xfrm>
          <a:off x="10426700" y="1840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36307</xdr:rowOff>
    </xdr:from>
    <xdr:ext cx="599010" cy="259045"/>
    <xdr:sp macro="" textlink="">
      <xdr:nvSpPr>
        <xdr:cNvPr id="472" name="【港湾・漁港】&#10;一人当たり有形固定資産（償却資産）額該当値テキスト">
          <a:extLst>
            <a:ext uri="{FF2B5EF4-FFF2-40B4-BE49-F238E27FC236}">
              <a16:creationId xmlns:a16="http://schemas.microsoft.com/office/drawing/2014/main" id="{7B52D9C1-8C2D-4A9E-8D67-B2B2FAE96886}"/>
            </a:ext>
          </a:extLst>
        </xdr:cNvPr>
        <xdr:cNvSpPr txBox="1"/>
      </xdr:nvSpPr>
      <xdr:spPr>
        <a:xfrm>
          <a:off x="10515600" y="1838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59609</xdr:rowOff>
    </xdr:from>
    <xdr:to>
      <xdr:col>50</xdr:col>
      <xdr:colOff>165100</xdr:colOff>
      <xdr:row>107</xdr:row>
      <xdr:rowOff>161209</xdr:rowOff>
    </xdr:to>
    <xdr:sp macro="" textlink="">
      <xdr:nvSpPr>
        <xdr:cNvPr id="473" name="楕円 472">
          <a:extLst>
            <a:ext uri="{FF2B5EF4-FFF2-40B4-BE49-F238E27FC236}">
              <a16:creationId xmlns:a16="http://schemas.microsoft.com/office/drawing/2014/main" id="{16B4781D-1AB6-47E4-BF56-44AF6EF4312B}"/>
            </a:ext>
          </a:extLst>
        </xdr:cNvPr>
        <xdr:cNvSpPr/>
      </xdr:nvSpPr>
      <xdr:spPr>
        <a:xfrm>
          <a:off x="9588500" y="1840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108680</xdr:rowOff>
    </xdr:from>
    <xdr:to>
      <xdr:col>55</xdr:col>
      <xdr:colOff>0</xdr:colOff>
      <xdr:row>107</xdr:row>
      <xdr:rowOff>110409</xdr:rowOff>
    </xdr:to>
    <xdr:cxnSp macro="">
      <xdr:nvCxnSpPr>
        <xdr:cNvPr id="474" name="直線コネクタ 473">
          <a:extLst>
            <a:ext uri="{FF2B5EF4-FFF2-40B4-BE49-F238E27FC236}">
              <a16:creationId xmlns:a16="http://schemas.microsoft.com/office/drawing/2014/main" id="{415E1CC8-A976-4492-BBDF-FDAC092B67A5}"/>
            </a:ext>
          </a:extLst>
        </xdr:cNvPr>
        <xdr:cNvCxnSpPr/>
      </xdr:nvCxnSpPr>
      <xdr:spPr>
        <a:xfrm flipV="1">
          <a:off x="9639300" y="18453830"/>
          <a:ext cx="838200" cy="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61637</xdr:rowOff>
    </xdr:from>
    <xdr:to>
      <xdr:col>46</xdr:col>
      <xdr:colOff>38100</xdr:colOff>
      <xdr:row>107</xdr:row>
      <xdr:rowOff>163237</xdr:rowOff>
    </xdr:to>
    <xdr:sp macro="" textlink="">
      <xdr:nvSpPr>
        <xdr:cNvPr id="475" name="楕円 474">
          <a:extLst>
            <a:ext uri="{FF2B5EF4-FFF2-40B4-BE49-F238E27FC236}">
              <a16:creationId xmlns:a16="http://schemas.microsoft.com/office/drawing/2014/main" id="{6C3E9E15-E14F-4DCF-A663-7A363EA7C178}"/>
            </a:ext>
          </a:extLst>
        </xdr:cNvPr>
        <xdr:cNvSpPr/>
      </xdr:nvSpPr>
      <xdr:spPr>
        <a:xfrm>
          <a:off x="8699500" y="1840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110409</xdr:rowOff>
    </xdr:from>
    <xdr:to>
      <xdr:col>50</xdr:col>
      <xdr:colOff>114300</xdr:colOff>
      <xdr:row>107</xdr:row>
      <xdr:rowOff>112437</xdr:rowOff>
    </xdr:to>
    <xdr:cxnSp macro="">
      <xdr:nvCxnSpPr>
        <xdr:cNvPr id="476" name="直線コネクタ 475">
          <a:extLst>
            <a:ext uri="{FF2B5EF4-FFF2-40B4-BE49-F238E27FC236}">
              <a16:creationId xmlns:a16="http://schemas.microsoft.com/office/drawing/2014/main" id="{F7697F54-5A6D-4F43-8CEB-A324A392A85F}"/>
            </a:ext>
          </a:extLst>
        </xdr:cNvPr>
        <xdr:cNvCxnSpPr/>
      </xdr:nvCxnSpPr>
      <xdr:spPr>
        <a:xfrm flipV="1">
          <a:off x="8750300" y="18455559"/>
          <a:ext cx="889000" cy="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63497</xdr:rowOff>
    </xdr:from>
    <xdr:to>
      <xdr:col>41</xdr:col>
      <xdr:colOff>101600</xdr:colOff>
      <xdr:row>107</xdr:row>
      <xdr:rowOff>165097</xdr:rowOff>
    </xdr:to>
    <xdr:sp macro="" textlink="">
      <xdr:nvSpPr>
        <xdr:cNvPr id="477" name="楕円 476">
          <a:extLst>
            <a:ext uri="{FF2B5EF4-FFF2-40B4-BE49-F238E27FC236}">
              <a16:creationId xmlns:a16="http://schemas.microsoft.com/office/drawing/2014/main" id="{C861016F-8FBC-4FCD-8BBE-260464124E67}"/>
            </a:ext>
          </a:extLst>
        </xdr:cNvPr>
        <xdr:cNvSpPr/>
      </xdr:nvSpPr>
      <xdr:spPr>
        <a:xfrm>
          <a:off x="7810500" y="1840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112437</xdr:rowOff>
    </xdr:from>
    <xdr:to>
      <xdr:col>45</xdr:col>
      <xdr:colOff>177800</xdr:colOff>
      <xdr:row>107</xdr:row>
      <xdr:rowOff>114297</xdr:rowOff>
    </xdr:to>
    <xdr:cxnSp macro="">
      <xdr:nvCxnSpPr>
        <xdr:cNvPr id="478" name="直線コネクタ 477">
          <a:extLst>
            <a:ext uri="{FF2B5EF4-FFF2-40B4-BE49-F238E27FC236}">
              <a16:creationId xmlns:a16="http://schemas.microsoft.com/office/drawing/2014/main" id="{7F97AC01-5F33-4DF4-B259-5D33780C32FA}"/>
            </a:ext>
          </a:extLst>
        </xdr:cNvPr>
        <xdr:cNvCxnSpPr/>
      </xdr:nvCxnSpPr>
      <xdr:spPr>
        <a:xfrm flipV="1">
          <a:off x="7861300" y="18457587"/>
          <a:ext cx="889000" cy="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65799</xdr:rowOff>
    </xdr:from>
    <xdr:to>
      <xdr:col>36</xdr:col>
      <xdr:colOff>165100</xdr:colOff>
      <xdr:row>107</xdr:row>
      <xdr:rowOff>167399</xdr:rowOff>
    </xdr:to>
    <xdr:sp macro="" textlink="">
      <xdr:nvSpPr>
        <xdr:cNvPr id="479" name="楕円 478">
          <a:extLst>
            <a:ext uri="{FF2B5EF4-FFF2-40B4-BE49-F238E27FC236}">
              <a16:creationId xmlns:a16="http://schemas.microsoft.com/office/drawing/2014/main" id="{06E07060-003A-4A73-B8BC-A9ED35ABB980}"/>
            </a:ext>
          </a:extLst>
        </xdr:cNvPr>
        <xdr:cNvSpPr/>
      </xdr:nvSpPr>
      <xdr:spPr>
        <a:xfrm>
          <a:off x="6921500" y="1841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114297</xdr:rowOff>
    </xdr:from>
    <xdr:to>
      <xdr:col>41</xdr:col>
      <xdr:colOff>50800</xdr:colOff>
      <xdr:row>107</xdr:row>
      <xdr:rowOff>116599</xdr:rowOff>
    </xdr:to>
    <xdr:cxnSp macro="">
      <xdr:nvCxnSpPr>
        <xdr:cNvPr id="480" name="直線コネクタ 479">
          <a:extLst>
            <a:ext uri="{FF2B5EF4-FFF2-40B4-BE49-F238E27FC236}">
              <a16:creationId xmlns:a16="http://schemas.microsoft.com/office/drawing/2014/main" id="{BD6D7736-BDF1-4440-8AAE-8381B5C0E6BF}"/>
            </a:ext>
          </a:extLst>
        </xdr:cNvPr>
        <xdr:cNvCxnSpPr/>
      </xdr:nvCxnSpPr>
      <xdr:spPr>
        <a:xfrm flipV="1">
          <a:off x="6972300" y="18459447"/>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124550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5E61FBBA-5706-4E45-960A-1A36E80DBF2C}"/>
            </a:ext>
          </a:extLst>
        </xdr:cNvPr>
        <xdr:cNvSpPr txBox="1"/>
      </xdr:nvSpPr>
      <xdr:spPr>
        <a:xfrm>
          <a:off x="93270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160334</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35272CB7-BCF9-4F2D-934F-8AEC7583FB94}"/>
            </a:ext>
          </a:extLst>
        </xdr:cNvPr>
        <xdr:cNvSpPr txBox="1"/>
      </xdr:nvSpPr>
      <xdr:spPr>
        <a:xfrm>
          <a:off x="8450795" y="1816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165867</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DC598D30-A6E5-4FD3-81D4-8E3C19DB395F}"/>
            </a:ext>
          </a:extLst>
        </xdr:cNvPr>
        <xdr:cNvSpPr txBox="1"/>
      </xdr:nvSpPr>
      <xdr:spPr>
        <a:xfrm>
          <a:off x="7561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151590</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7D03B711-E7D0-4E20-96D8-31E85415F5B4}"/>
            </a:ext>
          </a:extLst>
        </xdr:cNvPr>
        <xdr:cNvSpPr txBox="1"/>
      </xdr:nvSpPr>
      <xdr:spPr>
        <a:xfrm>
          <a:off x="6672795" y="1815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152336</xdr:rowOff>
    </xdr:from>
    <xdr:ext cx="599010" cy="259045"/>
    <xdr:sp macro="" textlink="">
      <xdr:nvSpPr>
        <xdr:cNvPr id="485" name="n_1mainValue【港湾・漁港】&#10;一人当たり有形固定資産（償却資産）額">
          <a:extLst>
            <a:ext uri="{FF2B5EF4-FFF2-40B4-BE49-F238E27FC236}">
              <a16:creationId xmlns:a16="http://schemas.microsoft.com/office/drawing/2014/main" id="{059F633C-C718-4315-8578-90D63C986D94}"/>
            </a:ext>
          </a:extLst>
        </xdr:cNvPr>
        <xdr:cNvSpPr txBox="1"/>
      </xdr:nvSpPr>
      <xdr:spPr>
        <a:xfrm>
          <a:off x="9327095" y="1849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154364</xdr:rowOff>
    </xdr:from>
    <xdr:ext cx="599010" cy="259045"/>
    <xdr:sp macro="" textlink="">
      <xdr:nvSpPr>
        <xdr:cNvPr id="486" name="n_2mainValue【港湾・漁港】&#10;一人当たり有形固定資産（償却資産）額">
          <a:extLst>
            <a:ext uri="{FF2B5EF4-FFF2-40B4-BE49-F238E27FC236}">
              <a16:creationId xmlns:a16="http://schemas.microsoft.com/office/drawing/2014/main" id="{1E4CCB74-C046-40C6-84DE-1A8D9FAB134D}"/>
            </a:ext>
          </a:extLst>
        </xdr:cNvPr>
        <xdr:cNvSpPr txBox="1"/>
      </xdr:nvSpPr>
      <xdr:spPr>
        <a:xfrm>
          <a:off x="8450795" y="184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156224</xdr:rowOff>
    </xdr:from>
    <xdr:ext cx="599010" cy="259045"/>
    <xdr:sp macro="" textlink="">
      <xdr:nvSpPr>
        <xdr:cNvPr id="487" name="n_3mainValue【港湾・漁港】&#10;一人当たり有形固定資産（償却資産）額">
          <a:extLst>
            <a:ext uri="{FF2B5EF4-FFF2-40B4-BE49-F238E27FC236}">
              <a16:creationId xmlns:a16="http://schemas.microsoft.com/office/drawing/2014/main" id="{32C39D1B-4A8A-48D6-8F60-AE6D61E4A964}"/>
            </a:ext>
          </a:extLst>
        </xdr:cNvPr>
        <xdr:cNvSpPr txBox="1"/>
      </xdr:nvSpPr>
      <xdr:spPr>
        <a:xfrm>
          <a:off x="7561795" y="18501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158526</xdr:rowOff>
    </xdr:from>
    <xdr:ext cx="599010" cy="259045"/>
    <xdr:sp macro="" textlink="">
      <xdr:nvSpPr>
        <xdr:cNvPr id="488" name="n_4mainValue【港湾・漁港】&#10;一人当たり有形固定資産（償却資産）額">
          <a:extLst>
            <a:ext uri="{FF2B5EF4-FFF2-40B4-BE49-F238E27FC236}">
              <a16:creationId xmlns:a16="http://schemas.microsoft.com/office/drawing/2014/main" id="{FEDA6A37-923B-4832-9B0E-175365D4DB9C}"/>
            </a:ext>
          </a:extLst>
        </xdr:cNvPr>
        <xdr:cNvSpPr txBox="1"/>
      </xdr:nvSpPr>
      <xdr:spPr>
        <a:xfrm>
          <a:off x="6672795" y="1850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72213DCF-1142-4FD6-B8A2-F439EEB7B6E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D15CCC52-6991-44C2-9415-809528751DB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2C62A942-FA9B-4D87-BF36-69F1C574382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7A966004-B3A4-45CD-ABFE-EA1EB68E3BE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D03EF6B-B1D6-40C6-9F0A-BEECE62304B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A76754E0-E289-44E2-8BC2-58D8D8F546D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307B7662-34A0-4787-9384-63CD0A60F0B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95EF186C-031A-418E-A0F2-A6D8C27AF49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7" name="正方形/長方形 496">
          <a:extLst>
            <a:ext uri="{FF2B5EF4-FFF2-40B4-BE49-F238E27FC236}">
              <a16:creationId xmlns:a16="http://schemas.microsoft.com/office/drawing/2014/main" id="{E3236D18-4BA2-45D6-B3A8-556C8F861D9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8" name="正方形/長方形 497">
          <a:extLst>
            <a:ext uri="{FF2B5EF4-FFF2-40B4-BE49-F238E27FC236}">
              <a16:creationId xmlns:a16="http://schemas.microsoft.com/office/drawing/2014/main" id="{04B92F38-6E91-42BB-9BB5-EFC9C0DEA1B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9" name="正方形/長方形 498">
          <a:extLst>
            <a:ext uri="{FF2B5EF4-FFF2-40B4-BE49-F238E27FC236}">
              <a16:creationId xmlns:a16="http://schemas.microsoft.com/office/drawing/2014/main" id="{FBCB3710-0306-4FA7-94D4-E592985C038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0" name="正方形/長方形 499">
          <a:extLst>
            <a:ext uri="{FF2B5EF4-FFF2-40B4-BE49-F238E27FC236}">
              <a16:creationId xmlns:a16="http://schemas.microsoft.com/office/drawing/2014/main" id="{570BC327-FE4C-4625-B009-84E725135A1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1" name="正方形/長方形 500">
          <a:extLst>
            <a:ext uri="{FF2B5EF4-FFF2-40B4-BE49-F238E27FC236}">
              <a16:creationId xmlns:a16="http://schemas.microsoft.com/office/drawing/2014/main" id="{F30C29E0-F9C1-4CAD-A76B-2256F22808D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2" name="正方形/長方形 501">
          <a:extLst>
            <a:ext uri="{FF2B5EF4-FFF2-40B4-BE49-F238E27FC236}">
              <a16:creationId xmlns:a16="http://schemas.microsoft.com/office/drawing/2014/main" id="{F2EB1494-710F-46DD-AF1B-A4BB8B85F57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3" name="正方形/長方形 502">
          <a:extLst>
            <a:ext uri="{FF2B5EF4-FFF2-40B4-BE49-F238E27FC236}">
              <a16:creationId xmlns:a16="http://schemas.microsoft.com/office/drawing/2014/main" id="{C7D8E07B-C499-4272-952E-AFA8C135A1F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4" name="正方形/長方形 503">
          <a:extLst>
            <a:ext uri="{FF2B5EF4-FFF2-40B4-BE49-F238E27FC236}">
              <a16:creationId xmlns:a16="http://schemas.microsoft.com/office/drawing/2014/main" id="{A427E2CB-0900-449E-96D1-0247317ADA5D}"/>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90AE774B-2474-49CD-B380-F89C20D836C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7CE26109-4A32-4D4B-B4FD-8901D753716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423EA978-37B2-43DB-B363-A5160F54F73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E2602E5F-5CF4-4DA5-9ACB-20E607ED721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3ABA252B-EA43-4A58-A045-BF3234B30D0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91AAAEBC-5F92-43DB-969E-E0D3BA115A1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FF920368-E39E-49FF-A589-849E280E21E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DEFEF6DF-EDDD-4076-9218-9C112672B7E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E7BF843D-B642-4B38-8BE9-C2B6680CF6A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606B8231-5441-44EE-B2AC-23564831884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BD05F421-F72C-4351-8596-88D36F49DA2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25ED6A21-775C-4749-8075-F635F394ED9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7" name="テキスト ボックス 516">
          <a:extLst>
            <a:ext uri="{FF2B5EF4-FFF2-40B4-BE49-F238E27FC236}">
              <a16:creationId xmlns:a16="http://schemas.microsoft.com/office/drawing/2014/main" id="{122473B8-7289-461D-A98A-FA5E00DA31B8}"/>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4E61FC62-E2B3-4855-897E-A2A84A55163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87BEFBEA-9BB2-4F21-B56C-BB4A05309379}"/>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CE512809-DABA-4F1D-ABAD-E6A91B29AD8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8DA0485F-2459-4F5B-80C5-C74DE0EFFF0E}"/>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FD2B726A-DE66-4191-A1E1-BC268E6CCBC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91743C5F-B470-44DC-B55F-F76798AE116F}"/>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72226D7E-23DC-40C1-B6F8-5F8BD955424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CC667DE4-25E8-4467-BADF-57D5D338FC5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821A1CC0-F125-4F4C-AF34-402859FA585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527" name="直線コネクタ 526">
          <a:extLst>
            <a:ext uri="{FF2B5EF4-FFF2-40B4-BE49-F238E27FC236}">
              <a16:creationId xmlns:a16="http://schemas.microsoft.com/office/drawing/2014/main" id="{EE02F7FB-F285-498E-9CC2-AF85943962D1}"/>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C71132BF-1895-4D57-868D-D8B95C23BA49}"/>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529" name="直線コネクタ 528">
          <a:extLst>
            <a:ext uri="{FF2B5EF4-FFF2-40B4-BE49-F238E27FC236}">
              <a16:creationId xmlns:a16="http://schemas.microsoft.com/office/drawing/2014/main" id="{060D37B7-6B45-4121-BC52-06E67FD74CB5}"/>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ABE3B43F-8A54-45C3-851D-4B9333E31DD4}"/>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1" name="直線コネクタ 530">
          <a:extLst>
            <a:ext uri="{FF2B5EF4-FFF2-40B4-BE49-F238E27FC236}">
              <a16:creationId xmlns:a16="http://schemas.microsoft.com/office/drawing/2014/main" id="{A142E7F2-DCDB-43C4-8BAD-B1DC5A27A5BA}"/>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1B7DDC36-8BBC-4E25-A61E-2F9B7FE74E46}"/>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3" name="フローチャート: 判断 532">
          <a:extLst>
            <a:ext uri="{FF2B5EF4-FFF2-40B4-BE49-F238E27FC236}">
              <a16:creationId xmlns:a16="http://schemas.microsoft.com/office/drawing/2014/main" id="{235177E4-E9AB-47B8-80E3-FA6E6B762C50}"/>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4" name="フローチャート: 判断 533">
          <a:extLst>
            <a:ext uri="{FF2B5EF4-FFF2-40B4-BE49-F238E27FC236}">
              <a16:creationId xmlns:a16="http://schemas.microsoft.com/office/drawing/2014/main" id="{1806567B-55A8-4DFA-B111-E33302B666D1}"/>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535" name="フローチャート: 判断 534">
          <a:extLst>
            <a:ext uri="{FF2B5EF4-FFF2-40B4-BE49-F238E27FC236}">
              <a16:creationId xmlns:a16="http://schemas.microsoft.com/office/drawing/2014/main" id="{A82A2DF1-930F-41E0-95B1-3CA27F2A17CA}"/>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536" name="フローチャート: 判断 535">
          <a:extLst>
            <a:ext uri="{FF2B5EF4-FFF2-40B4-BE49-F238E27FC236}">
              <a16:creationId xmlns:a16="http://schemas.microsoft.com/office/drawing/2014/main" id="{6D586C9A-ABD7-42E4-99F3-C1A2EB06F796}"/>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537" name="フローチャート: 判断 536">
          <a:extLst>
            <a:ext uri="{FF2B5EF4-FFF2-40B4-BE49-F238E27FC236}">
              <a16:creationId xmlns:a16="http://schemas.microsoft.com/office/drawing/2014/main" id="{F7A5DEF7-EC78-4E49-805C-413329CB95BD}"/>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422F69AF-A735-4E3E-B8D8-5B9D51C05F7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2C00DBC1-C10D-4CF2-8581-79E18941D3D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8C907ED7-75D4-4355-8DB3-F0FD047C94F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06697C0-8714-4EE2-A392-E4695AF3D77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86714CF-4A15-4B5A-BCA3-8950E6E25F9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129794</xdr:rowOff>
    </xdr:from>
    <xdr:to>
      <xdr:col>85</xdr:col>
      <xdr:colOff>177800</xdr:colOff>
      <xdr:row>62</xdr:row>
      <xdr:rowOff>59944</xdr:rowOff>
    </xdr:to>
    <xdr:sp macro="" textlink="">
      <xdr:nvSpPr>
        <xdr:cNvPr id="543" name="楕円 542">
          <a:extLst>
            <a:ext uri="{FF2B5EF4-FFF2-40B4-BE49-F238E27FC236}">
              <a16:creationId xmlns:a16="http://schemas.microsoft.com/office/drawing/2014/main" id="{5FD8B784-671C-4F06-BE71-6836EE69A3D1}"/>
            </a:ext>
          </a:extLst>
        </xdr:cNvPr>
        <xdr:cNvSpPr/>
      </xdr:nvSpPr>
      <xdr:spPr>
        <a:xfrm>
          <a:off x="16268700" y="105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44721</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54FF7CD5-1155-4975-9C06-2B657C1022E2}"/>
            </a:ext>
          </a:extLst>
        </xdr:cNvPr>
        <xdr:cNvSpPr txBox="1"/>
      </xdr:nvSpPr>
      <xdr:spPr>
        <a:xfrm>
          <a:off x="16357600" y="1050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125222</xdr:rowOff>
    </xdr:from>
    <xdr:to>
      <xdr:col>81</xdr:col>
      <xdr:colOff>101600</xdr:colOff>
      <xdr:row>61</xdr:row>
      <xdr:rowOff>55372</xdr:rowOff>
    </xdr:to>
    <xdr:sp macro="" textlink="">
      <xdr:nvSpPr>
        <xdr:cNvPr id="545" name="楕円 544">
          <a:extLst>
            <a:ext uri="{FF2B5EF4-FFF2-40B4-BE49-F238E27FC236}">
              <a16:creationId xmlns:a16="http://schemas.microsoft.com/office/drawing/2014/main" id="{F67B8503-869E-43AA-9561-53988562F49C}"/>
            </a:ext>
          </a:extLst>
        </xdr:cNvPr>
        <xdr:cNvSpPr/>
      </xdr:nvSpPr>
      <xdr:spPr>
        <a:xfrm>
          <a:off x="15430500" y="104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4572</xdr:rowOff>
    </xdr:from>
    <xdr:to>
      <xdr:col>85</xdr:col>
      <xdr:colOff>127000</xdr:colOff>
      <xdr:row>62</xdr:row>
      <xdr:rowOff>9144</xdr:rowOff>
    </xdr:to>
    <xdr:cxnSp macro="">
      <xdr:nvCxnSpPr>
        <xdr:cNvPr id="546" name="直線コネクタ 545">
          <a:extLst>
            <a:ext uri="{FF2B5EF4-FFF2-40B4-BE49-F238E27FC236}">
              <a16:creationId xmlns:a16="http://schemas.microsoft.com/office/drawing/2014/main" id="{97CAEE35-F214-4C55-84D5-84EB2460E8D4}"/>
            </a:ext>
          </a:extLst>
        </xdr:cNvPr>
        <xdr:cNvCxnSpPr/>
      </xdr:nvCxnSpPr>
      <xdr:spPr>
        <a:xfrm>
          <a:off x="15481300" y="10463022"/>
          <a:ext cx="8382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129794</xdr:rowOff>
    </xdr:from>
    <xdr:to>
      <xdr:col>76</xdr:col>
      <xdr:colOff>165100</xdr:colOff>
      <xdr:row>61</xdr:row>
      <xdr:rowOff>59944</xdr:rowOff>
    </xdr:to>
    <xdr:sp macro="" textlink="">
      <xdr:nvSpPr>
        <xdr:cNvPr id="547" name="楕円 546">
          <a:extLst>
            <a:ext uri="{FF2B5EF4-FFF2-40B4-BE49-F238E27FC236}">
              <a16:creationId xmlns:a16="http://schemas.microsoft.com/office/drawing/2014/main" id="{51D90E42-4151-4D06-B4CC-D7ECDD924336}"/>
            </a:ext>
          </a:extLst>
        </xdr:cNvPr>
        <xdr:cNvSpPr/>
      </xdr:nvSpPr>
      <xdr:spPr>
        <a:xfrm>
          <a:off x="14541500" y="1041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4572</xdr:rowOff>
    </xdr:from>
    <xdr:to>
      <xdr:col>81</xdr:col>
      <xdr:colOff>50800</xdr:colOff>
      <xdr:row>61</xdr:row>
      <xdr:rowOff>9144</xdr:rowOff>
    </xdr:to>
    <xdr:cxnSp macro="">
      <xdr:nvCxnSpPr>
        <xdr:cNvPr id="548" name="直線コネクタ 547">
          <a:extLst>
            <a:ext uri="{FF2B5EF4-FFF2-40B4-BE49-F238E27FC236}">
              <a16:creationId xmlns:a16="http://schemas.microsoft.com/office/drawing/2014/main" id="{D51E0062-9CD3-4827-8FB6-5E89F2A9DD5E}"/>
            </a:ext>
          </a:extLst>
        </xdr:cNvPr>
        <xdr:cNvCxnSpPr/>
      </xdr:nvCxnSpPr>
      <xdr:spPr>
        <a:xfrm flipV="1">
          <a:off x="14592300" y="104630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88646</xdr:rowOff>
    </xdr:from>
    <xdr:to>
      <xdr:col>72</xdr:col>
      <xdr:colOff>38100</xdr:colOff>
      <xdr:row>61</xdr:row>
      <xdr:rowOff>18796</xdr:rowOff>
    </xdr:to>
    <xdr:sp macro="" textlink="">
      <xdr:nvSpPr>
        <xdr:cNvPr id="549" name="楕円 548">
          <a:extLst>
            <a:ext uri="{FF2B5EF4-FFF2-40B4-BE49-F238E27FC236}">
              <a16:creationId xmlns:a16="http://schemas.microsoft.com/office/drawing/2014/main" id="{B654DB9A-351A-4ABC-BE33-0227DD9D4752}"/>
            </a:ext>
          </a:extLst>
        </xdr:cNvPr>
        <xdr:cNvSpPr/>
      </xdr:nvSpPr>
      <xdr:spPr>
        <a:xfrm>
          <a:off x="13652500" y="103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139446</xdr:rowOff>
    </xdr:from>
    <xdr:to>
      <xdr:col>76</xdr:col>
      <xdr:colOff>114300</xdr:colOff>
      <xdr:row>61</xdr:row>
      <xdr:rowOff>9144</xdr:rowOff>
    </xdr:to>
    <xdr:cxnSp macro="">
      <xdr:nvCxnSpPr>
        <xdr:cNvPr id="550" name="直線コネクタ 549">
          <a:extLst>
            <a:ext uri="{FF2B5EF4-FFF2-40B4-BE49-F238E27FC236}">
              <a16:creationId xmlns:a16="http://schemas.microsoft.com/office/drawing/2014/main" id="{5D6630BC-CAA3-4669-87B2-1A86CEB70C58}"/>
            </a:ext>
          </a:extLst>
        </xdr:cNvPr>
        <xdr:cNvCxnSpPr/>
      </xdr:nvCxnSpPr>
      <xdr:spPr>
        <a:xfrm>
          <a:off x="13703300" y="1042644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125222</xdr:rowOff>
    </xdr:from>
    <xdr:to>
      <xdr:col>67</xdr:col>
      <xdr:colOff>101600</xdr:colOff>
      <xdr:row>61</xdr:row>
      <xdr:rowOff>55372</xdr:rowOff>
    </xdr:to>
    <xdr:sp macro="" textlink="">
      <xdr:nvSpPr>
        <xdr:cNvPr id="551" name="楕円 550">
          <a:extLst>
            <a:ext uri="{FF2B5EF4-FFF2-40B4-BE49-F238E27FC236}">
              <a16:creationId xmlns:a16="http://schemas.microsoft.com/office/drawing/2014/main" id="{0BB1E27D-169A-442D-9869-85A70413DF2D}"/>
            </a:ext>
          </a:extLst>
        </xdr:cNvPr>
        <xdr:cNvSpPr/>
      </xdr:nvSpPr>
      <xdr:spPr>
        <a:xfrm>
          <a:off x="12763500" y="104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139446</xdr:rowOff>
    </xdr:from>
    <xdr:to>
      <xdr:col>71</xdr:col>
      <xdr:colOff>177800</xdr:colOff>
      <xdr:row>61</xdr:row>
      <xdr:rowOff>4572</xdr:rowOff>
    </xdr:to>
    <xdr:cxnSp macro="">
      <xdr:nvCxnSpPr>
        <xdr:cNvPr id="552" name="直線コネクタ 551">
          <a:extLst>
            <a:ext uri="{FF2B5EF4-FFF2-40B4-BE49-F238E27FC236}">
              <a16:creationId xmlns:a16="http://schemas.microsoft.com/office/drawing/2014/main" id="{AA712D0A-A4EE-4C46-8198-F346FF8D9D44}"/>
            </a:ext>
          </a:extLst>
        </xdr:cNvPr>
        <xdr:cNvCxnSpPr/>
      </xdr:nvCxnSpPr>
      <xdr:spPr>
        <a:xfrm flipV="1">
          <a:off x="12814300" y="1042644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53" name="n_1aveValue【学校施設】&#10;有形固定資産減価償却率">
          <a:extLst>
            <a:ext uri="{FF2B5EF4-FFF2-40B4-BE49-F238E27FC236}">
              <a16:creationId xmlns:a16="http://schemas.microsoft.com/office/drawing/2014/main" id="{4CF1D1B2-2809-401A-A3D8-FD29EB3CFDE2}"/>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554" name="n_2aveValue【学校施設】&#10;有形固定資産減価償却率">
          <a:extLst>
            <a:ext uri="{FF2B5EF4-FFF2-40B4-BE49-F238E27FC236}">
              <a16:creationId xmlns:a16="http://schemas.microsoft.com/office/drawing/2014/main" id="{CCD552D7-267B-4E92-81F7-36DAED0C7F02}"/>
            </a:ext>
          </a:extLst>
        </xdr:cNvPr>
        <xdr:cNvSpPr txBox="1"/>
      </xdr:nvSpPr>
      <xdr:spPr>
        <a:xfrm>
          <a:off x="14389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555" name="n_3aveValue【学校施設】&#10;有形固定資産減価償却率">
          <a:extLst>
            <a:ext uri="{FF2B5EF4-FFF2-40B4-BE49-F238E27FC236}">
              <a16:creationId xmlns:a16="http://schemas.microsoft.com/office/drawing/2014/main" id="{758D81A4-A2B4-4FFF-874A-718D81228051}"/>
            </a:ext>
          </a:extLst>
        </xdr:cNvPr>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556" name="n_4aveValue【学校施設】&#10;有形固定資産減価償却率">
          <a:extLst>
            <a:ext uri="{FF2B5EF4-FFF2-40B4-BE49-F238E27FC236}">
              <a16:creationId xmlns:a16="http://schemas.microsoft.com/office/drawing/2014/main" id="{5154F8B2-1AAF-4BC3-A6CD-65996CD802E2}"/>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46499</xdr:rowOff>
    </xdr:from>
    <xdr:ext cx="405111" cy="259045"/>
    <xdr:sp macro="" textlink="">
      <xdr:nvSpPr>
        <xdr:cNvPr id="557" name="n_1mainValue【学校施設】&#10;有形固定資産減価償却率">
          <a:extLst>
            <a:ext uri="{FF2B5EF4-FFF2-40B4-BE49-F238E27FC236}">
              <a16:creationId xmlns:a16="http://schemas.microsoft.com/office/drawing/2014/main" id="{8A865C26-6EE0-4F30-BBB9-B54F1637BCB7}"/>
            </a:ext>
          </a:extLst>
        </xdr:cNvPr>
        <xdr:cNvSpPr txBox="1"/>
      </xdr:nvSpPr>
      <xdr:spPr>
        <a:xfrm>
          <a:off x="15266044" y="1050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51071</xdr:rowOff>
    </xdr:from>
    <xdr:ext cx="405111" cy="259045"/>
    <xdr:sp macro="" textlink="">
      <xdr:nvSpPr>
        <xdr:cNvPr id="558" name="n_2mainValue【学校施設】&#10;有形固定資産減価償却率">
          <a:extLst>
            <a:ext uri="{FF2B5EF4-FFF2-40B4-BE49-F238E27FC236}">
              <a16:creationId xmlns:a16="http://schemas.microsoft.com/office/drawing/2014/main" id="{BCEBA792-2DF9-41B7-8666-9EFDED4F32B8}"/>
            </a:ext>
          </a:extLst>
        </xdr:cNvPr>
        <xdr:cNvSpPr txBox="1"/>
      </xdr:nvSpPr>
      <xdr:spPr>
        <a:xfrm>
          <a:off x="14389744" y="1050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9923</xdr:rowOff>
    </xdr:from>
    <xdr:ext cx="405111" cy="259045"/>
    <xdr:sp macro="" textlink="">
      <xdr:nvSpPr>
        <xdr:cNvPr id="559" name="n_3mainValue【学校施設】&#10;有形固定資産減価償却率">
          <a:extLst>
            <a:ext uri="{FF2B5EF4-FFF2-40B4-BE49-F238E27FC236}">
              <a16:creationId xmlns:a16="http://schemas.microsoft.com/office/drawing/2014/main" id="{DEC96D1A-36F1-433E-951A-0A380EE18B52}"/>
            </a:ext>
          </a:extLst>
        </xdr:cNvPr>
        <xdr:cNvSpPr txBox="1"/>
      </xdr:nvSpPr>
      <xdr:spPr>
        <a:xfrm>
          <a:off x="13500744" y="1046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46499</xdr:rowOff>
    </xdr:from>
    <xdr:ext cx="405111" cy="259045"/>
    <xdr:sp macro="" textlink="">
      <xdr:nvSpPr>
        <xdr:cNvPr id="560" name="n_4mainValue【学校施設】&#10;有形固定資産減価償却率">
          <a:extLst>
            <a:ext uri="{FF2B5EF4-FFF2-40B4-BE49-F238E27FC236}">
              <a16:creationId xmlns:a16="http://schemas.microsoft.com/office/drawing/2014/main" id="{534B5C5E-5840-482C-89EA-5D3CFC06D491}"/>
            </a:ext>
          </a:extLst>
        </xdr:cNvPr>
        <xdr:cNvSpPr txBox="1"/>
      </xdr:nvSpPr>
      <xdr:spPr>
        <a:xfrm>
          <a:off x="12611744" y="1050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4613E781-D9A5-414D-AB01-FD155348107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81559826-BCEC-4922-B702-8100C135F89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B72B9F9F-3E61-446A-8E1B-EDB6D9D166F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B906C6B0-D9CC-488D-ADFD-813CC1BD845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C5E1B515-DD9F-4DBB-95DE-E2AE78DE449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71430910-6DF9-46A1-A803-6F9453F15D7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63E99AB0-CD34-4760-87EB-7CA6669B8BB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DF81E75A-1990-4E18-915B-206A6522129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86A74B40-9B7C-473F-AF0E-831D7ED8A58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2286C06B-A85D-4CDF-B1E7-EDBED929D42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12F5008B-439A-464A-A06F-B53B815DC81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9815B521-1B84-428D-A115-16F5EC50919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A1AEA815-3210-4A44-BBCB-F0533E8BB5E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C823E5FE-C78C-48BD-B4D9-8664A63F230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0170AFD6-FF9B-4C52-ADF9-EE03DEF7D02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a:extLst>
            <a:ext uri="{FF2B5EF4-FFF2-40B4-BE49-F238E27FC236}">
              <a16:creationId xmlns:a16="http://schemas.microsoft.com/office/drawing/2014/main" id="{5484D525-8FC1-41C4-95DE-D9206874D98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94B80A74-D104-4F28-966B-0AA408F8AD6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a:extLst>
            <a:ext uri="{FF2B5EF4-FFF2-40B4-BE49-F238E27FC236}">
              <a16:creationId xmlns:a16="http://schemas.microsoft.com/office/drawing/2014/main" id="{915E863E-11BB-42BA-AA88-19D43EB4E49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E406137F-5A45-4E62-853F-55CA01289E8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a:extLst>
            <a:ext uri="{FF2B5EF4-FFF2-40B4-BE49-F238E27FC236}">
              <a16:creationId xmlns:a16="http://schemas.microsoft.com/office/drawing/2014/main" id="{6EE32DBA-ACDA-4A4E-A82F-602876CB229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91A63538-790C-4BE2-A704-AD0850304CE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7291EFF4-ED4C-49C1-BF7B-9B2C0448441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57FD1EB5-5E57-4790-8013-6A952D7EAFD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584" name="直線コネクタ 583">
          <a:extLst>
            <a:ext uri="{FF2B5EF4-FFF2-40B4-BE49-F238E27FC236}">
              <a16:creationId xmlns:a16="http://schemas.microsoft.com/office/drawing/2014/main" id="{13C1BF31-8BC0-4AD4-8DB8-0F94F440630A}"/>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585" name="【学校施設】&#10;一人当たり面積最小値テキスト">
          <a:extLst>
            <a:ext uri="{FF2B5EF4-FFF2-40B4-BE49-F238E27FC236}">
              <a16:creationId xmlns:a16="http://schemas.microsoft.com/office/drawing/2014/main" id="{8680BACF-59FF-493D-BB98-F8854BBB820D}"/>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586" name="直線コネクタ 585">
          <a:extLst>
            <a:ext uri="{FF2B5EF4-FFF2-40B4-BE49-F238E27FC236}">
              <a16:creationId xmlns:a16="http://schemas.microsoft.com/office/drawing/2014/main" id="{24B52C95-AF18-4E25-9FC9-7C2DEC8E5B54}"/>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587" name="【学校施設】&#10;一人当たり面積最大値テキスト">
          <a:extLst>
            <a:ext uri="{FF2B5EF4-FFF2-40B4-BE49-F238E27FC236}">
              <a16:creationId xmlns:a16="http://schemas.microsoft.com/office/drawing/2014/main" id="{0C38B189-E3F9-427A-A40D-15E138846705}"/>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588" name="直線コネクタ 587">
          <a:extLst>
            <a:ext uri="{FF2B5EF4-FFF2-40B4-BE49-F238E27FC236}">
              <a16:creationId xmlns:a16="http://schemas.microsoft.com/office/drawing/2014/main" id="{902C2C17-CD59-490B-9A44-9DD11708CF94}"/>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118762</xdr:rowOff>
    </xdr:from>
    <xdr:ext cx="469744" cy="259045"/>
    <xdr:sp macro="" textlink="">
      <xdr:nvSpPr>
        <xdr:cNvPr id="589" name="【学校施設】&#10;一人当たり面積平均値テキスト">
          <a:extLst>
            <a:ext uri="{FF2B5EF4-FFF2-40B4-BE49-F238E27FC236}">
              <a16:creationId xmlns:a16="http://schemas.microsoft.com/office/drawing/2014/main" id="{7E419012-916F-47EA-8E20-9719AB600E6B}"/>
            </a:ext>
          </a:extLst>
        </xdr:cNvPr>
        <xdr:cNvSpPr txBox="1"/>
      </xdr:nvSpPr>
      <xdr:spPr>
        <a:xfrm>
          <a:off x="22199600" y="10405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90" name="フローチャート: 判断 589">
          <a:extLst>
            <a:ext uri="{FF2B5EF4-FFF2-40B4-BE49-F238E27FC236}">
              <a16:creationId xmlns:a16="http://schemas.microsoft.com/office/drawing/2014/main" id="{A90C84F1-CBE9-404C-A1EF-11BD9DB550FC}"/>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591" name="フローチャート: 判断 590">
          <a:extLst>
            <a:ext uri="{FF2B5EF4-FFF2-40B4-BE49-F238E27FC236}">
              <a16:creationId xmlns:a16="http://schemas.microsoft.com/office/drawing/2014/main" id="{AD7A5B74-F45E-41B4-8C8A-98B418857CAB}"/>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592" name="フローチャート: 判断 591">
          <a:extLst>
            <a:ext uri="{FF2B5EF4-FFF2-40B4-BE49-F238E27FC236}">
              <a16:creationId xmlns:a16="http://schemas.microsoft.com/office/drawing/2014/main" id="{2F5FB2EE-B293-4D60-BCDC-BF17582E3235}"/>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93" name="フローチャート: 判断 592">
          <a:extLst>
            <a:ext uri="{FF2B5EF4-FFF2-40B4-BE49-F238E27FC236}">
              <a16:creationId xmlns:a16="http://schemas.microsoft.com/office/drawing/2014/main" id="{DF639020-1152-40E4-BF4D-E7E24AD0A693}"/>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594" name="フローチャート: 判断 593">
          <a:extLst>
            <a:ext uri="{FF2B5EF4-FFF2-40B4-BE49-F238E27FC236}">
              <a16:creationId xmlns:a16="http://schemas.microsoft.com/office/drawing/2014/main" id="{7B8FD6A7-1FF0-4A61-81D3-906977F6C8E0}"/>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1C74D90E-3775-4352-B1EA-A1F02A52721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60CF264C-F536-4B91-946B-1DFBE762C19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9D8889F-B5BF-4ABF-ACD7-6864394950F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6DF2F968-FB5A-4641-8052-34EA7DC2BC8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335C64A4-5E0B-49D0-970C-A7310CEAFF3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85979</xdr:rowOff>
    </xdr:from>
    <xdr:to>
      <xdr:col>116</xdr:col>
      <xdr:colOff>114300</xdr:colOff>
      <xdr:row>63</xdr:row>
      <xdr:rowOff>16129</xdr:rowOff>
    </xdr:to>
    <xdr:sp macro="" textlink="">
      <xdr:nvSpPr>
        <xdr:cNvPr id="600" name="楕円 599">
          <a:extLst>
            <a:ext uri="{FF2B5EF4-FFF2-40B4-BE49-F238E27FC236}">
              <a16:creationId xmlns:a16="http://schemas.microsoft.com/office/drawing/2014/main" id="{19D32DAB-4417-4A02-AF8D-3F002DEC95BB}"/>
            </a:ext>
          </a:extLst>
        </xdr:cNvPr>
        <xdr:cNvSpPr/>
      </xdr:nvSpPr>
      <xdr:spPr>
        <a:xfrm>
          <a:off x="22110700" y="107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906</xdr:rowOff>
    </xdr:from>
    <xdr:ext cx="469744" cy="259045"/>
    <xdr:sp macro="" textlink="">
      <xdr:nvSpPr>
        <xdr:cNvPr id="601" name="【学校施設】&#10;一人当たり面積該当値テキスト">
          <a:extLst>
            <a:ext uri="{FF2B5EF4-FFF2-40B4-BE49-F238E27FC236}">
              <a16:creationId xmlns:a16="http://schemas.microsoft.com/office/drawing/2014/main" id="{E994AFEC-8D9A-49C8-8396-90B3B1C50BDB}"/>
            </a:ext>
          </a:extLst>
        </xdr:cNvPr>
        <xdr:cNvSpPr txBox="1"/>
      </xdr:nvSpPr>
      <xdr:spPr>
        <a:xfrm>
          <a:off x="22199600" y="1063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89408</xdr:rowOff>
    </xdr:from>
    <xdr:to>
      <xdr:col>112</xdr:col>
      <xdr:colOff>38100</xdr:colOff>
      <xdr:row>63</xdr:row>
      <xdr:rowOff>19558</xdr:rowOff>
    </xdr:to>
    <xdr:sp macro="" textlink="">
      <xdr:nvSpPr>
        <xdr:cNvPr id="602" name="楕円 601">
          <a:extLst>
            <a:ext uri="{FF2B5EF4-FFF2-40B4-BE49-F238E27FC236}">
              <a16:creationId xmlns:a16="http://schemas.microsoft.com/office/drawing/2014/main" id="{1721CDEC-36AC-42EE-93C9-36763EBAD5E9}"/>
            </a:ext>
          </a:extLst>
        </xdr:cNvPr>
        <xdr:cNvSpPr/>
      </xdr:nvSpPr>
      <xdr:spPr>
        <a:xfrm>
          <a:off x="21272500" y="1071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136779</xdr:rowOff>
    </xdr:from>
    <xdr:to>
      <xdr:col>116</xdr:col>
      <xdr:colOff>63500</xdr:colOff>
      <xdr:row>62</xdr:row>
      <xdr:rowOff>140208</xdr:rowOff>
    </xdr:to>
    <xdr:cxnSp macro="">
      <xdr:nvCxnSpPr>
        <xdr:cNvPr id="603" name="直線コネクタ 602">
          <a:extLst>
            <a:ext uri="{FF2B5EF4-FFF2-40B4-BE49-F238E27FC236}">
              <a16:creationId xmlns:a16="http://schemas.microsoft.com/office/drawing/2014/main" id="{DA58CF83-3134-49B7-8171-1C3B7882B4A3}"/>
            </a:ext>
          </a:extLst>
        </xdr:cNvPr>
        <xdr:cNvCxnSpPr/>
      </xdr:nvCxnSpPr>
      <xdr:spPr>
        <a:xfrm flipV="1">
          <a:off x="21323300" y="1076667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93599</xdr:rowOff>
    </xdr:from>
    <xdr:to>
      <xdr:col>107</xdr:col>
      <xdr:colOff>101600</xdr:colOff>
      <xdr:row>63</xdr:row>
      <xdr:rowOff>23749</xdr:rowOff>
    </xdr:to>
    <xdr:sp macro="" textlink="">
      <xdr:nvSpPr>
        <xdr:cNvPr id="604" name="楕円 603">
          <a:extLst>
            <a:ext uri="{FF2B5EF4-FFF2-40B4-BE49-F238E27FC236}">
              <a16:creationId xmlns:a16="http://schemas.microsoft.com/office/drawing/2014/main" id="{2AAD6B20-0DA3-420C-A251-D63ECC685B7B}"/>
            </a:ext>
          </a:extLst>
        </xdr:cNvPr>
        <xdr:cNvSpPr/>
      </xdr:nvSpPr>
      <xdr:spPr>
        <a:xfrm>
          <a:off x="20383500" y="1072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140208</xdr:rowOff>
    </xdr:from>
    <xdr:to>
      <xdr:col>111</xdr:col>
      <xdr:colOff>177800</xdr:colOff>
      <xdr:row>62</xdr:row>
      <xdr:rowOff>144399</xdr:rowOff>
    </xdr:to>
    <xdr:cxnSp macro="">
      <xdr:nvCxnSpPr>
        <xdr:cNvPr id="605" name="直線コネクタ 604">
          <a:extLst>
            <a:ext uri="{FF2B5EF4-FFF2-40B4-BE49-F238E27FC236}">
              <a16:creationId xmlns:a16="http://schemas.microsoft.com/office/drawing/2014/main" id="{583E6CBB-2603-45D2-9609-4B1467173759}"/>
            </a:ext>
          </a:extLst>
        </xdr:cNvPr>
        <xdr:cNvCxnSpPr/>
      </xdr:nvCxnSpPr>
      <xdr:spPr>
        <a:xfrm flipV="1">
          <a:off x="20434300" y="10770108"/>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606" name="楕円 605">
          <a:extLst>
            <a:ext uri="{FF2B5EF4-FFF2-40B4-BE49-F238E27FC236}">
              <a16:creationId xmlns:a16="http://schemas.microsoft.com/office/drawing/2014/main" id="{BEB90D74-E11A-4B0A-8A10-DE3005935658}"/>
            </a:ext>
          </a:extLst>
        </xdr:cNvPr>
        <xdr:cNvSpPr/>
      </xdr:nvSpPr>
      <xdr:spPr>
        <a:xfrm>
          <a:off x="19494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144399</xdr:rowOff>
    </xdr:from>
    <xdr:to>
      <xdr:col>107</xdr:col>
      <xdr:colOff>50800</xdr:colOff>
      <xdr:row>62</xdr:row>
      <xdr:rowOff>144780</xdr:rowOff>
    </xdr:to>
    <xdr:cxnSp macro="">
      <xdr:nvCxnSpPr>
        <xdr:cNvPr id="607" name="直線コネクタ 606">
          <a:extLst>
            <a:ext uri="{FF2B5EF4-FFF2-40B4-BE49-F238E27FC236}">
              <a16:creationId xmlns:a16="http://schemas.microsoft.com/office/drawing/2014/main" id="{C5B08F4B-5CD9-434B-8B75-A9258064571E}"/>
            </a:ext>
          </a:extLst>
        </xdr:cNvPr>
        <xdr:cNvCxnSpPr/>
      </xdr:nvCxnSpPr>
      <xdr:spPr>
        <a:xfrm flipV="1">
          <a:off x="19545300" y="1077429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98743</xdr:rowOff>
    </xdr:from>
    <xdr:to>
      <xdr:col>98</xdr:col>
      <xdr:colOff>38100</xdr:colOff>
      <xdr:row>63</xdr:row>
      <xdr:rowOff>28893</xdr:rowOff>
    </xdr:to>
    <xdr:sp macro="" textlink="">
      <xdr:nvSpPr>
        <xdr:cNvPr id="608" name="楕円 607">
          <a:extLst>
            <a:ext uri="{FF2B5EF4-FFF2-40B4-BE49-F238E27FC236}">
              <a16:creationId xmlns:a16="http://schemas.microsoft.com/office/drawing/2014/main" id="{BD31C5CB-1BB5-4DDA-8E72-03364635B23B}"/>
            </a:ext>
          </a:extLst>
        </xdr:cNvPr>
        <xdr:cNvSpPr/>
      </xdr:nvSpPr>
      <xdr:spPr>
        <a:xfrm>
          <a:off x="18605500" y="1072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144780</xdr:rowOff>
    </xdr:from>
    <xdr:to>
      <xdr:col>102</xdr:col>
      <xdr:colOff>114300</xdr:colOff>
      <xdr:row>62</xdr:row>
      <xdr:rowOff>149543</xdr:rowOff>
    </xdr:to>
    <xdr:cxnSp macro="">
      <xdr:nvCxnSpPr>
        <xdr:cNvPr id="609" name="直線コネクタ 608">
          <a:extLst>
            <a:ext uri="{FF2B5EF4-FFF2-40B4-BE49-F238E27FC236}">
              <a16:creationId xmlns:a16="http://schemas.microsoft.com/office/drawing/2014/main" id="{2A7F3848-93DB-44CF-A3C5-044D9C4084F8}"/>
            </a:ext>
          </a:extLst>
        </xdr:cNvPr>
        <xdr:cNvCxnSpPr/>
      </xdr:nvCxnSpPr>
      <xdr:spPr>
        <a:xfrm flipV="1">
          <a:off x="18656300" y="10774680"/>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45420</xdr:rowOff>
    </xdr:from>
    <xdr:ext cx="469744" cy="259045"/>
    <xdr:sp macro="" textlink="">
      <xdr:nvSpPr>
        <xdr:cNvPr id="610" name="n_1aveValue【学校施設】&#10;一人当たり面積">
          <a:extLst>
            <a:ext uri="{FF2B5EF4-FFF2-40B4-BE49-F238E27FC236}">
              <a16:creationId xmlns:a16="http://schemas.microsoft.com/office/drawing/2014/main" id="{8A0EC10B-E485-4991-ADF7-E123E8E06130}"/>
            </a:ext>
          </a:extLst>
        </xdr:cNvPr>
        <xdr:cNvSpPr txBox="1"/>
      </xdr:nvSpPr>
      <xdr:spPr>
        <a:xfrm>
          <a:off x="21075727" y="103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45800</xdr:rowOff>
    </xdr:from>
    <xdr:ext cx="469744" cy="259045"/>
    <xdr:sp macro="" textlink="">
      <xdr:nvSpPr>
        <xdr:cNvPr id="611" name="n_2aveValue【学校施設】&#10;一人当たり面積">
          <a:extLst>
            <a:ext uri="{FF2B5EF4-FFF2-40B4-BE49-F238E27FC236}">
              <a16:creationId xmlns:a16="http://schemas.microsoft.com/office/drawing/2014/main" id="{1A59EF09-B2E1-48F0-B076-806A9355C074}"/>
            </a:ext>
          </a:extLst>
        </xdr:cNvPr>
        <xdr:cNvSpPr txBox="1"/>
      </xdr:nvSpPr>
      <xdr:spPr>
        <a:xfrm>
          <a:off x="201994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12" name="n_3aveValue【学校施設】&#10;一人当たり面積">
          <a:extLst>
            <a:ext uri="{FF2B5EF4-FFF2-40B4-BE49-F238E27FC236}">
              <a16:creationId xmlns:a16="http://schemas.microsoft.com/office/drawing/2014/main" id="{CCC713E6-4267-44AC-BCF3-469C73F68C9D}"/>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55707</xdr:rowOff>
    </xdr:from>
    <xdr:ext cx="469744" cy="259045"/>
    <xdr:sp macro="" textlink="">
      <xdr:nvSpPr>
        <xdr:cNvPr id="613" name="n_4aveValue【学校施設】&#10;一人当たり面積">
          <a:extLst>
            <a:ext uri="{FF2B5EF4-FFF2-40B4-BE49-F238E27FC236}">
              <a16:creationId xmlns:a16="http://schemas.microsoft.com/office/drawing/2014/main" id="{6CF4B4B4-4DDC-403F-843A-E3D9BF9F1C46}"/>
            </a:ext>
          </a:extLst>
        </xdr:cNvPr>
        <xdr:cNvSpPr txBox="1"/>
      </xdr:nvSpPr>
      <xdr:spPr>
        <a:xfrm>
          <a:off x="18421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10685</xdr:rowOff>
    </xdr:from>
    <xdr:ext cx="469744" cy="259045"/>
    <xdr:sp macro="" textlink="">
      <xdr:nvSpPr>
        <xdr:cNvPr id="614" name="n_1mainValue【学校施設】&#10;一人当たり面積">
          <a:extLst>
            <a:ext uri="{FF2B5EF4-FFF2-40B4-BE49-F238E27FC236}">
              <a16:creationId xmlns:a16="http://schemas.microsoft.com/office/drawing/2014/main" id="{EDBE82C2-7C39-46CB-AFC1-01CFE7CFC4FF}"/>
            </a:ext>
          </a:extLst>
        </xdr:cNvPr>
        <xdr:cNvSpPr txBox="1"/>
      </xdr:nvSpPr>
      <xdr:spPr>
        <a:xfrm>
          <a:off x="21075727" y="108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14876</xdr:rowOff>
    </xdr:from>
    <xdr:ext cx="469744" cy="259045"/>
    <xdr:sp macro="" textlink="">
      <xdr:nvSpPr>
        <xdr:cNvPr id="615" name="n_2mainValue【学校施設】&#10;一人当たり面積">
          <a:extLst>
            <a:ext uri="{FF2B5EF4-FFF2-40B4-BE49-F238E27FC236}">
              <a16:creationId xmlns:a16="http://schemas.microsoft.com/office/drawing/2014/main" id="{B026AC89-2085-4566-A3D1-0043523A038A}"/>
            </a:ext>
          </a:extLst>
        </xdr:cNvPr>
        <xdr:cNvSpPr txBox="1"/>
      </xdr:nvSpPr>
      <xdr:spPr>
        <a:xfrm>
          <a:off x="20199427" y="1081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616" name="n_3mainValue【学校施設】&#10;一人当たり面積">
          <a:extLst>
            <a:ext uri="{FF2B5EF4-FFF2-40B4-BE49-F238E27FC236}">
              <a16:creationId xmlns:a16="http://schemas.microsoft.com/office/drawing/2014/main" id="{18729AB9-6EB1-4DB8-ACCD-58B08BD5F3A4}"/>
            </a:ext>
          </a:extLst>
        </xdr:cNvPr>
        <xdr:cNvSpPr txBox="1"/>
      </xdr:nvSpPr>
      <xdr:spPr>
        <a:xfrm>
          <a:off x="19310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20020</xdr:rowOff>
    </xdr:from>
    <xdr:ext cx="469744" cy="259045"/>
    <xdr:sp macro="" textlink="">
      <xdr:nvSpPr>
        <xdr:cNvPr id="617" name="n_4mainValue【学校施設】&#10;一人当たり面積">
          <a:extLst>
            <a:ext uri="{FF2B5EF4-FFF2-40B4-BE49-F238E27FC236}">
              <a16:creationId xmlns:a16="http://schemas.microsoft.com/office/drawing/2014/main" id="{E49D42E9-DDF3-4667-88A8-39128461C003}"/>
            </a:ext>
          </a:extLst>
        </xdr:cNvPr>
        <xdr:cNvSpPr txBox="1"/>
      </xdr:nvSpPr>
      <xdr:spPr>
        <a:xfrm>
          <a:off x="18421427" y="1082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8754FF6-E38A-46CF-9A8E-1582E862AB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D4B3071E-D7AA-4DFB-826E-17F2EF6DF9A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39199D7E-C892-425C-9CED-EDB10599B13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46B4B43D-516D-45D0-A81A-056364487DF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12B56C0E-215F-499C-97B4-3F6D1864749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714783AB-77EE-451A-90BA-DD88A3ECDF4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D557804E-4D26-4666-88AE-1E55396A49C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BA8E861C-2462-4C76-B655-579DF9427DF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79AE3180-5AC1-4A8D-B94C-8C9EB6DFD65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F8F0C915-675D-4F07-B31C-D59FD3704E2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6E874108-69E9-44A5-9EE0-735EB6E2AF6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4E5C3AE2-0C00-4FE9-8468-2D96636E625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C91843D2-FA30-4AE5-9254-E6EA68C75A7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EB7E574A-29DF-496A-ABE1-C9B90A2839F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362BDF9D-9AC4-4AA6-98C4-5F4B4CD3805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07AE9CD0-E292-498D-B329-80B5C176DEC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A48AA243-ED18-4E2F-B7F5-7582B71436F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4B1E263C-7432-41C1-BAD0-9CDE5531177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2EAD53D6-7595-46BA-97C1-EB9F3BD4D42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A75A9003-868E-46AD-A46D-E936813A1C8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B921E703-DC43-49C1-B447-1354959990C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F9FF83C4-5109-4F57-B4BC-80E669B3C65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192ADD3D-39A0-4D56-9529-E5BF1E950CE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FAE4BC31-FC4E-4496-AB94-70E5B707A53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8D76B763-1938-472E-8F52-5EF16F65879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FF3E2A23-6857-443B-A9B4-5F6768D9F956}"/>
            </a:ext>
          </a:extLst>
        </xdr:cNvPr>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35EAE288-58EF-4D2A-939C-50BA0DB9234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D936778D-32EF-487D-8009-EFB32E811F5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646" name="【児童館】&#10;有形固定資産減価償却率最大値テキスト">
          <a:extLst>
            <a:ext uri="{FF2B5EF4-FFF2-40B4-BE49-F238E27FC236}">
              <a16:creationId xmlns:a16="http://schemas.microsoft.com/office/drawing/2014/main" id="{3E1EABC9-E971-475B-987E-77329209DB2F}"/>
            </a:ext>
          </a:extLst>
        </xdr:cNvPr>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647" name="直線コネクタ 646">
          <a:extLst>
            <a:ext uri="{FF2B5EF4-FFF2-40B4-BE49-F238E27FC236}">
              <a16:creationId xmlns:a16="http://schemas.microsoft.com/office/drawing/2014/main" id="{0F78ACFB-9321-408C-BEE4-AF7C1E9BF85D}"/>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648" name="【児童館】&#10;有形固定資産減価償却率平均値テキスト">
          <a:extLst>
            <a:ext uri="{FF2B5EF4-FFF2-40B4-BE49-F238E27FC236}">
              <a16:creationId xmlns:a16="http://schemas.microsoft.com/office/drawing/2014/main" id="{8F6F35FD-6C46-4300-9873-DCF20942B1F0}"/>
            </a:ext>
          </a:extLst>
        </xdr:cNvPr>
        <xdr:cNvSpPr txBox="1"/>
      </xdr:nvSpPr>
      <xdr:spPr>
        <a:xfrm>
          <a:off x="16357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649" name="フローチャート: 判断 648">
          <a:extLst>
            <a:ext uri="{FF2B5EF4-FFF2-40B4-BE49-F238E27FC236}">
              <a16:creationId xmlns:a16="http://schemas.microsoft.com/office/drawing/2014/main" id="{9867B2E7-4573-427F-AFF0-C0E3CC4E829A}"/>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50" name="フローチャート: 判断 649">
          <a:extLst>
            <a:ext uri="{FF2B5EF4-FFF2-40B4-BE49-F238E27FC236}">
              <a16:creationId xmlns:a16="http://schemas.microsoft.com/office/drawing/2014/main" id="{BB27B74A-41A3-4B9E-BC8C-E73631EF06AD}"/>
            </a:ext>
          </a:extLst>
        </xdr:cNvPr>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651" name="フローチャート: 判断 650">
          <a:extLst>
            <a:ext uri="{FF2B5EF4-FFF2-40B4-BE49-F238E27FC236}">
              <a16:creationId xmlns:a16="http://schemas.microsoft.com/office/drawing/2014/main" id="{836F26E8-417C-4680-A64E-A05A6B577E9A}"/>
            </a:ext>
          </a:extLst>
        </xdr:cNvPr>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37919</xdr:rowOff>
    </xdr:from>
    <xdr:to>
      <xdr:col>72</xdr:col>
      <xdr:colOff>38100</xdr:colOff>
      <xdr:row>82</xdr:row>
      <xdr:rowOff>139519</xdr:rowOff>
    </xdr:to>
    <xdr:sp macro="" textlink="">
      <xdr:nvSpPr>
        <xdr:cNvPr id="652" name="フローチャート: 判断 651">
          <a:extLst>
            <a:ext uri="{FF2B5EF4-FFF2-40B4-BE49-F238E27FC236}">
              <a16:creationId xmlns:a16="http://schemas.microsoft.com/office/drawing/2014/main" id="{B6A3F418-3A15-4F3A-97CB-5B5519BEC250}"/>
            </a:ext>
          </a:extLst>
        </xdr:cNvPr>
        <xdr:cNvSpPr/>
      </xdr:nvSpPr>
      <xdr:spPr>
        <a:xfrm>
          <a:off x="13652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653" name="フローチャート: 判断 652">
          <a:extLst>
            <a:ext uri="{FF2B5EF4-FFF2-40B4-BE49-F238E27FC236}">
              <a16:creationId xmlns:a16="http://schemas.microsoft.com/office/drawing/2014/main" id="{B90EB0F2-22AF-4CB9-BD76-DFF441790C3B}"/>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196907CD-34C6-49DD-9E6E-0D9B5BB2589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9ECF9823-6CF5-4A14-AFB5-01A2EDA0A1C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FD23EB11-81A3-4E1D-8D57-EA649353E9D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84DBA118-8D60-44C1-B8C4-31CDE328DC9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CAB4B1D3-178A-4E5F-B992-63FB5C533C0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86</xdr:row>
      <xdr:rowOff>117929</xdr:rowOff>
    </xdr:from>
    <xdr:to>
      <xdr:col>67</xdr:col>
      <xdr:colOff>101600</xdr:colOff>
      <xdr:row>87</xdr:row>
      <xdr:rowOff>48079</xdr:rowOff>
    </xdr:to>
    <xdr:sp macro="" textlink="">
      <xdr:nvSpPr>
        <xdr:cNvPr id="659" name="楕円 658">
          <a:extLst>
            <a:ext uri="{FF2B5EF4-FFF2-40B4-BE49-F238E27FC236}">
              <a16:creationId xmlns:a16="http://schemas.microsoft.com/office/drawing/2014/main" id="{8AF18F4C-603B-4FC4-8DE5-11B06F92F706}"/>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71138</xdr:rowOff>
    </xdr:from>
    <xdr:ext cx="405111" cy="259045"/>
    <xdr:sp macro="" textlink="">
      <xdr:nvSpPr>
        <xdr:cNvPr id="660" name="n_1aveValue【児童館】&#10;有形固定資産減価償却率">
          <a:extLst>
            <a:ext uri="{FF2B5EF4-FFF2-40B4-BE49-F238E27FC236}">
              <a16:creationId xmlns:a16="http://schemas.microsoft.com/office/drawing/2014/main" id="{C3A93CEF-478F-4EB6-8E20-D5EDF83E9E0F}"/>
            </a:ext>
          </a:extLst>
        </xdr:cNvPr>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23784</xdr:rowOff>
    </xdr:from>
    <xdr:ext cx="405111" cy="259045"/>
    <xdr:sp macro="" textlink="">
      <xdr:nvSpPr>
        <xdr:cNvPr id="661" name="n_2aveValue【児童館】&#10;有形固定資産減価償却率">
          <a:extLst>
            <a:ext uri="{FF2B5EF4-FFF2-40B4-BE49-F238E27FC236}">
              <a16:creationId xmlns:a16="http://schemas.microsoft.com/office/drawing/2014/main" id="{44AE6905-808E-41B7-99C6-60AAFACF039C}"/>
            </a:ext>
          </a:extLst>
        </xdr:cNvPr>
        <xdr:cNvSpPr txBox="1"/>
      </xdr:nvSpPr>
      <xdr:spPr>
        <a:xfrm>
          <a:off x="14389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156046</xdr:rowOff>
    </xdr:from>
    <xdr:ext cx="405111" cy="259045"/>
    <xdr:sp macro="" textlink="">
      <xdr:nvSpPr>
        <xdr:cNvPr id="662" name="n_3aveValue【児童館】&#10;有形固定資産減価償却率">
          <a:extLst>
            <a:ext uri="{FF2B5EF4-FFF2-40B4-BE49-F238E27FC236}">
              <a16:creationId xmlns:a16="http://schemas.microsoft.com/office/drawing/2014/main" id="{398436F2-BB34-4583-B72D-EE34BB81D1C4}"/>
            </a:ext>
          </a:extLst>
        </xdr:cNvPr>
        <xdr:cNvSpPr txBox="1"/>
      </xdr:nvSpPr>
      <xdr:spPr>
        <a:xfrm>
          <a:off x="13500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663" name="n_4aveValue【児童館】&#10;有形固定資産減価償却率">
          <a:extLst>
            <a:ext uri="{FF2B5EF4-FFF2-40B4-BE49-F238E27FC236}">
              <a16:creationId xmlns:a16="http://schemas.microsoft.com/office/drawing/2014/main" id="{0DD3E1F9-D839-4509-ABB3-6D89C0BAAFD8}"/>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64" name="n_4mainValue【児童館】&#10;有形固定資産減価償却率">
          <a:extLst>
            <a:ext uri="{FF2B5EF4-FFF2-40B4-BE49-F238E27FC236}">
              <a16:creationId xmlns:a16="http://schemas.microsoft.com/office/drawing/2014/main" id="{D2C18915-C4D3-4307-A523-68D488F083E8}"/>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5" name="正方形/長方形 664">
          <a:extLst>
            <a:ext uri="{FF2B5EF4-FFF2-40B4-BE49-F238E27FC236}">
              <a16:creationId xmlns:a16="http://schemas.microsoft.com/office/drawing/2014/main" id="{C4B1CE94-ACD8-4790-9D31-C1A8A115105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6" name="正方形/長方形 665">
          <a:extLst>
            <a:ext uri="{FF2B5EF4-FFF2-40B4-BE49-F238E27FC236}">
              <a16:creationId xmlns:a16="http://schemas.microsoft.com/office/drawing/2014/main" id="{AEFEB8D4-7286-45EE-B415-BFD56F9F53F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7" name="正方形/長方形 666">
          <a:extLst>
            <a:ext uri="{FF2B5EF4-FFF2-40B4-BE49-F238E27FC236}">
              <a16:creationId xmlns:a16="http://schemas.microsoft.com/office/drawing/2014/main" id="{5E89A8D1-5DB7-4677-9EF2-A37F8B190F1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8" name="正方形/長方形 667">
          <a:extLst>
            <a:ext uri="{FF2B5EF4-FFF2-40B4-BE49-F238E27FC236}">
              <a16:creationId xmlns:a16="http://schemas.microsoft.com/office/drawing/2014/main" id="{328AE120-BFE9-44EF-B6E9-3431A178B97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9" name="正方形/長方形 668">
          <a:extLst>
            <a:ext uri="{FF2B5EF4-FFF2-40B4-BE49-F238E27FC236}">
              <a16:creationId xmlns:a16="http://schemas.microsoft.com/office/drawing/2014/main" id="{8BD5E66F-721C-4B4C-B853-044429355F6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0" name="正方形/長方形 669">
          <a:extLst>
            <a:ext uri="{FF2B5EF4-FFF2-40B4-BE49-F238E27FC236}">
              <a16:creationId xmlns:a16="http://schemas.microsoft.com/office/drawing/2014/main" id="{9DF1CDA2-64C3-4818-A00D-5BC3C67A306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1" name="正方形/長方形 670">
          <a:extLst>
            <a:ext uri="{FF2B5EF4-FFF2-40B4-BE49-F238E27FC236}">
              <a16:creationId xmlns:a16="http://schemas.microsoft.com/office/drawing/2014/main" id="{3AD811A7-FB67-4221-B875-A6854F021E2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2" name="正方形/長方形 671">
          <a:extLst>
            <a:ext uri="{FF2B5EF4-FFF2-40B4-BE49-F238E27FC236}">
              <a16:creationId xmlns:a16="http://schemas.microsoft.com/office/drawing/2014/main" id="{BC16A939-4FED-4B6B-A721-B972812296D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3" name="テキスト ボックス 672">
          <a:extLst>
            <a:ext uri="{FF2B5EF4-FFF2-40B4-BE49-F238E27FC236}">
              <a16:creationId xmlns:a16="http://schemas.microsoft.com/office/drawing/2014/main" id="{730ACB4E-8201-4568-A6FE-E6ABA452D93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4" name="直線コネクタ 673">
          <a:extLst>
            <a:ext uri="{FF2B5EF4-FFF2-40B4-BE49-F238E27FC236}">
              <a16:creationId xmlns:a16="http://schemas.microsoft.com/office/drawing/2014/main" id="{D29D6CAB-0FED-4503-B981-195E5200225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5" name="直線コネクタ 674">
          <a:extLst>
            <a:ext uri="{FF2B5EF4-FFF2-40B4-BE49-F238E27FC236}">
              <a16:creationId xmlns:a16="http://schemas.microsoft.com/office/drawing/2014/main" id="{E2552828-4B4B-499F-B938-4C00C3396B6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6" name="テキスト ボックス 675">
          <a:extLst>
            <a:ext uri="{FF2B5EF4-FFF2-40B4-BE49-F238E27FC236}">
              <a16:creationId xmlns:a16="http://schemas.microsoft.com/office/drawing/2014/main" id="{C72CE63B-13C5-450E-9168-2EC50D22C44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77" name="直線コネクタ 676">
          <a:extLst>
            <a:ext uri="{FF2B5EF4-FFF2-40B4-BE49-F238E27FC236}">
              <a16:creationId xmlns:a16="http://schemas.microsoft.com/office/drawing/2014/main" id="{3BBE675C-C2BA-46F0-98D9-AEE76EDD65F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78" name="テキスト ボックス 677">
          <a:extLst>
            <a:ext uri="{FF2B5EF4-FFF2-40B4-BE49-F238E27FC236}">
              <a16:creationId xmlns:a16="http://schemas.microsoft.com/office/drawing/2014/main" id="{804F6BBD-508D-44FA-B7A3-8668A198040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79" name="直線コネクタ 678">
          <a:extLst>
            <a:ext uri="{FF2B5EF4-FFF2-40B4-BE49-F238E27FC236}">
              <a16:creationId xmlns:a16="http://schemas.microsoft.com/office/drawing/2014/main" id="{245100E1-8CF2-45F4-9D13-D6C122C6A64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0" name="テキスト ボックス 679">
          <a:extLst>
            <a:ext uri="{FF2B5EF4-FFF2-40B4-BE49-F238E27FC236}">
              <a16:creationId xmlns:a16="http://schemas.microsoft.com/office/drawing/2014/main" id="{C35D38EF-4014-497D-AF93-9CA262F558EE}"/>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1" name="直線コネクタ 680">
          <a:extLst>
            <a:ext uri="{FF2B5EF4-FFF2-40B4-BE49-F238E27FC236}">
              <a16:creationId xmlns:a16="http://schemas.microsoft.com/office/drawing/2014/main" id="{FC6E554D-EF03-43F3-80A3-49EB1772670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2" name="テキスト ボックス 681">
          <a:extLst>
            <a:ext uri="{FF2B5EF4-FFF2-40B4-BE49-F238E27FC236}">
              <a16:creationId xmlns:a16="http://schemas.microsoft.com/office/drawing/2014/main" id="{85312F98-3650-4120-AEEA-0BCFBEA527B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3" name="直線コネクタ 682">
          <a:extLst>
            <a:ext uri="{FF2B5EF4-FFF2-40B4-BE49-F238E27FC236}">
              <a16:creationId xmlns:a16="http://schemas.microsoft.com/office/drawing/2014/main" id="{88249DA6-6B03-4DA1-ACB1-CDB1E46932F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4" name="テキスト ボックス 683">
          <a:extLst>
            <a:ext uri="{FF2B5EF4-FFF2-40B4-BE49-F238E27FC236}">
              <a16:creationId xmlns:a16="http://schemas.microsoft.com/office/drawing/2014/main" id="{447E93D0-FA04-4784-B128-33022A7DEE3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5" name="直線コネクタ 684">
          <a:extLst>
            <a:ext uri="{FF2B5EF4-FFF2-40B4-BE49-F238E27FC236}">
              <a16:creationId xmlns:a16="http://schemas.microsoft.com/office/drawing/2014/main" id="{062EC2AD-04A0-4AD9-9AE5-602B9E4CE10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6" name="テキスト ボックス 685">
          <a:extLst>
            <a:ext uri="{FF2B5EF4-FFF2-40B4-BE49-F238E27FC236}">
              <a16:creationId xmlns:a16="http://schemas.microsoft.com/office/drawing/2014/main" id="{96986E5B-610A-4B68-93D1-D2C53494B8D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7" name="直線コネクタ 686">
          <a:extLst>
            <a:ext uri="{FF2B5EF4-FFF2-40B4-BE49-F238E27FC236}">
              <a16:creationId xmlns:a16="http://schemas.microsoft.com/office/drawing/2014/main" id="{21233C02-E2C9-42D3-8BD3-476FE59334A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8" name="テキスト ボックス 687">
          <a:extLst>
            <a:ext uri="{FF2B5EF4-FFF2-40B4-BE49-F238E27FC236}">
              <a16:creationId xmlns:a16="http://schemas.microsoft.com/office/drawing/2014/main" id="{BEDCBEC6-6AB7-4B26-AF13-64F119F9725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9" name="【児童館】&#10;一人当たり面積グラフ枠">
          <a:extLst>
            <a:ext uri="{FF2B5EF4-FFF2-40B4-BE49-F238E27FC236}">
              <a16:creationId xmlns:a16="http://schemas.microsoft.com/office/drawing/2014/main" id="{8B20C4A0-FA79-4ED1-B08F-7D28416672B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690" name="直線コネクタ 689">
          <a:extLst>
            <a:ext uri="{FF2B5EF4-FFF2-40B4-BE49-F238E27FC236}">
              <a16:creationId xmlns:a16="http://schemas.microsoft.com/office/drawing/2014/main" id="{FD564641-3A2A-4505-9717-873BA25757C6}"/>
            </a:ext>
          </a:extLst>
        </xdr:cNvPr>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691" name="【児童館】&#10;一人当たり面積最小値テキスト">
          <a:extLst>
            <a:ext uri="{FF2B5EF4-FFF2-40B4-BE49-F238E27FC236}">
              <a16:creationId xmlns:a16="http://schemas.microsoft.com/office/drawing/2014/main" id="{344701A3-BA7E-4EA1-9765-A2F9B311E0F1}"/>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692" name="直線コネクタ 691">
          <a:extLst>
            <a:ext uri="{FF2B5EF4-FFF2-40B4-BE49-F238E27FC236}">
              <a16:creationId xmlns:a16="http://schemas.microsoft.com/office/drawing/2014/main" id="{C1FF5083-7949-4B7B-AFE4-242261893C6E}"/>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693" name="【児童館】&#10;一人当たり面積最大値テキスト">
          <a:extLst>
            <a:ext uri="{FF2B5EF4-FFF2-40B4-BE49-F238E27FC236}">
              <a16:creationId xmlns:a16="http://schemas.microsoft.com/office/drawing/2014/main" id="{F946C1A7-8B53-4971-A3A0-666004EC7B37}"/>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694" name="直線コネクタ 693">
          <a:extLst>
            <a:ext uri="{FF2B5EF4-FFF2-40B4-BE49-F238E27FC236}">
              <a16:creationId xmlns:a16="http://schemas.microsoft.com/office/drawing/2014/main" id="{E0085633-8D01-4819-B486-309458FE6A5A}"/>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123570</xdr:rowOff>
    </xdr:from>
    <xdr:ext cx="469744" cy="259045"/>
    <xdr:sp macro="" textlink="">
      <xdr:nvSpPr>
        <xdr:cNvPr id="695" name="【児童館】&#10;一人当たり面積平均値テキスト">
          <a:extLst>
            <a:ext uri="{FF2B5EF4-FFF2-40B4-BE49-F238E27FC236}">
              <a16:creationId xmlns:a16="http://schemas.microsoft.com/office/drawing/2014/main" id="{FFCFEBEC-A617-4ADF-97E1-42D4E3AA18E9}"/>
            </a:ext>
          </a:extLst>
        </xdr:cNvPr>
        <xdr:cNvSpPr txBox="1"/>
      </xdr:nvSpPr>
      <xdr:spPr>
        <a:xfrm>
          <a:off x="22199600" y="14525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696" name="フローチャート: 判断 695">
          <a:extLst>
            <a:ext uri="{FF2B5EF4-FFF2-40B4-BE49-F238E27FC236}">
              <a16:creationId xmlns:a16="http://schemas.microsoft.com/office/drawing/2014/main" id="{E1263D23-8113-45E1-81B1-8D56491A4A6E}"/>
            </a:ext>
          </a:extLst>
        </xdr:cNvPr>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697" name="フローチャート: 判断 696">
          <a:extLst>
            <a:ext uri="{FF2B5EF4-FFF2-40B4-BE49-F238E27FC236}">
              <a16:creationId xmlns:a16="http://schemas.microsoft.com/office/drawing/2014/main" id="{FBE117E1-2EA3-41A3-8D55-A9C537A354E4}"/>
            </a:ext>
          </a:extLst>
        </xdr:cNvPr>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698" name="フローチャート: 判断 697">
          <a:extLst>
            <a:ext uri="{FF2B5EF4-FFF2-40B4-BE49-F238E27FC236}">
              <a16:creationId xmlns:a16="http://schemas.microsoft.com/office/drawing/2014/main" id="{4118BB13-379D-447B-BAC4-08CD6DF010E0}"/>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123371</xdr:rowOff>
    </xdr:from>
    <xdr:to>
      <xdr:col>102</xdr:col>
      <xdr:colOff>165100</xdr:colOff>
      <xdr:row>85</xdr:row>
      <xdr:rowOff>53521</xdr:rowOff>
    </xdr:to>
    <xdr:sp macro="" textlink="">
      <xdr:nvSpPr>
        <xdr:cNvPr id="699" name="フローチャート: 判断 698">
          <a:extLst>
            <a:ext uri="{FF2B5EF4-FFF2-40B4-BE49-F238E27FC236}">
              <a16:creationId xmlns:a16="http://schemas.microsoft.com/office/drawing/2014/main" id="{BCA82D14-6851-4261-9C00-4A5E862F9F83}"/>
            </a:ext>
          </a:extLst>
        </xdr:cNvPr>
        <xdr:cNvSpPr/>
      </xdr:nvSpPr>
      <xdr:spPr>
        <a:xfrm>
          <a:off x="19494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00" name="フローチャート: 判断 699">
          <a:extLst>
            <a:ext uri="{FF2B5EF4-FFF2-40B4-BE49-F238E27FC236}">
              <a16:creationId xmlns:a16="http://schemas.microsoft.com/office/drawing/2014/main" id="{B897291E-2E47-4042-A744-A160AB4433FB}"/>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A3E1627B-5A26-4471-B7C0-D2A0C5A91E8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AF663BBB-D5CB-4B8A-BBD7-20E3093D569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25550E77-68FC-4E63-915F-2DD145400A5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B87FA37E-BD53-4CE9-9E1F-A56EA8E9161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040ECE8E-8398-4C9F-BD6A-6689EB1C7BB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86</xdr:row>
      <xdr:rowOff>74386</xdr:rowOff>
    </xdr:from>
    <xdr:to>
      <xdr:col>98</xdr:col>
      <xdr:colOff>38100</xdr:colOff>
      <xdr:row>87</xdr:row>
      <xdr:rowOff>4536</xdr:rowOff>
    </xdr:to>
    <xdr:sp macro="" textlink="">
      <xdr:nvSpPr>
        <xdr:cNvPr id="706" name="楕円 705">
          <a:extLst>
            <a:ext uri="{FF2B5EF4-FFF2-40B4-BE49-F238E27FC236}">
              <a16:creationId xmlns:a16="http://schemas.microsoft.com/office/drawing/2014/main" id="{98683465-931F-4761-8B95-0FB570AAA280}"/>
            </a:ext>
          </a:extLst>
        </xdr:cNvPr>
        <xdr:cNvSpPr/>
      </xdr:nvSpPr>
      <xdr:spPr>
        <a:xfrm>
          <a:off x="18605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102706</xdr:rowOff>
    </xdr:from>
    <xdr:ext cx="469744" cy="259045"/>
    <xdr:sp macro="" textlink="">
      <xdr:nvSpPr>
        <xdr:cNvPr id="707" name="n_1aveValue【児童館】&#10;一人当たり面積">
          <a:extLst>
            <a:ext uri="{FF2B5EF4-FFF2-40B4-BE49-F238E27FC236}">
              <a16:creationId xmlns:a16="http://schemas.microsoft.com/office/drawing/2014/main" id="{BB2E9621-E1BA-4195-A2FD-EDC0CC91147B}"/>
            </a:ext>
          </a:extLst>
        </xdr:cNvPr>
        <xdr:cNvSpPr txBox="1"/>
      </xdr:nvSpPr>
      <xdr:spPr>
        <a:xfrm>
          <a:off x="21075727" y="143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708" name="n_2aveValue【児童館】&#10;一人当たり面積">
          <a:extLst>
            <a:ext uri="{FF2B5EF4-FFF2-40B4-BE49-F238E27FC236}">
              <a16:creationId xmlns:a16="http://schemas.microsoft.com/office/drawing/2014/main" id="{324D3C7B-A693-46E7-B1FF-F64053519746}"/>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70048</xdr:rowOff>
    </xdr:from>
    <xdr:ext cx="469744" cy="259045"/>
    <xdr:sp macro="" textlink="">
      <xdr:nvSpPr>
        <xdr:cNvPr id="709" name="n_3aveValue【児童館】&#10;一人当たり面積">
          <a:extLst>
            <a:ext uri="{FF2B5EF4-FFF2-40B4-BE49-F238E27FC236}">
              <a16:creationId xmlns:a16="http://schemas.microsoft.com/office/drawing/2014/main" id="{389C0E12-CDB2-4846-8E0F-8807E5B362F4}"/>
            </a:ext>
          </a:extLst>
        </xdr:cNvPr>
        <xdr:cNvSpPr txBox="1"/>
      </xdr:nvSpPr>
      <xdr:spPr>
        <a:xfrm>
          <a:off x="19310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710" name="n_4aveValue【児童館】&#10;一人当たり面積">
          <a:extLst>
            <a:ext uri="{FF2B5EF4-FFF2-40B4-BE49-F238E27FC236}">
              <a16:creationId xmlns:a16="http://schemas.microsoft.com/office/drawing/2014/main" id="{19218CF1-755C-4195-BA8D-7B7D3CC93170}"/>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167113</xdr:rowOff>
    </xdr:from>
    <xdr:ext cx="469744" cy="259045"/>
    <xdr:sp macro="" textlink="">
      <xdr:nvSpPr>
        <xdr:cNvPr id="711" name="n_4mainValue【児童館】&#10;一人当たり面積">
          <a:extLst>
            <a:ext uri="{FF2B5EF4-FFF2-40B4-BE49-F238E27FC236}">
              <a16:creationId xmlns:a16="http://schemas.microsoft.com/office/drawing/2014/main" id="{3B39C78F-AC04-4B3A-A178-5153789CCD9D}"/>
            </a:ext>
          </a:extLst>
        </xdr:cNvPr>
        <xdr:cNvSpPr txBox="1"/>
      </xdr:nvSpPr>
      <xdr:spPr>
        <a:xfrm>
          <a:off x="184214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2" name="正方形/長方形 711">
          <a:extLst>
            <a:ext uri="{FF2B5EF4-FFF2-40B4-BE49-F238E27FC236}">
              <a16:creationId xmlns:a16="http://schemas.microsoft.com/office/drawing/2014/main" id="{646D211B-CF69-46D3-83B8-503196825A0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3" name="正方形/長方形 712">
          <a:extLst>
            <a:ext uri="{FF2B5EF4-FFF2-40B4-BE49-F238E27FC236}">
              <a16:creationId xmlns:a16="http://schemas.microsoft.com/office/drawing/2014/main" id="{2DB01FC4-7117-4E62-A9DD-D33BD5870D6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4" name="正方形/長方形 713">
          <a:extLst>
            <a:ext uri="{FF2B5EF4-FFF2-40B4-BE49-F238E27FC236}">
              <a16:creationId xmlns:a16="http://schemas.microsoft.com/office/drawing/2014/main" id="{6C4D60EE-6DAC-44C5-8338-62D9BB7765C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5" name="正方形/長方形 714">
          <a:extLst>
            <a:ext uri="{FF2B5EF4-FFF2-40B4-BE49-F238E27FC236}">
              <a16:creationId xmlns:a16="http://schemas.microsoft.com/office/drawing/2014/main" id="{847C8585-2CEA-414E-B604-54CCAF7D8AD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6" name="正方形/長方形 715">
          <a:extLst>
            <a:ext uri="{FF2B5EF4-FFF2-40B4-BE49-F238E27FC236}">
              <a16:creationId xmlns:a16="http://schemas.microsoft.com/office/drawing/2014/main" id="{D7C02597-BFC3-4D5B-8F3A-F49C65AE173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7" name="正方形/長方形 716">
          <a:extLst>
            <a:ext uri="{FF2B5EF4-FFF2-40B4-BE49-F238E27FC236}">
              <a16:creationId xmlns:a16="http://schemas.microsoft.com/office/drawing/2014/main" id="{6FC3B114-D48D-4727-901F-6B87062C147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8" name="正方形/長方形 717">
          <a:extLst>
            <a:ext uri="{FF2B5EF4-FFF2-40B4-BE49-F238E27FC236}">
              <a16:creationId xmlns:a16="http://schemas.microsoft.com/office/drawing/2014/main" id="{F4E74CE6-8966-4E0B-88E6-89BC00EB63D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正方形/長方形 718">
          <a:extLst>
            <a:ext uri="{FF2B5EF4-FFF2-40B4-BE49-F238E27FC236}">
              <a16:creationId xmlns:a16="http://schemas.microsoft.com/office/drawing/2014/main" id="{7AEC9397-72B3-4FE3-BE48-5F6C6D51C77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0" name="テキスト ボックス 719">
          <a:extLst>
            <a:ext uri="{FF2B5EF4-FFF2-40B4-BE49-F238E27FC236}">
              <a16:creationId xmlns:a16="http://schemas.microsoft.com/office/drawing/2014/main" id="{F096952F-9A76-48BE-A84A-2FE587E13AD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1" name="直線コネクタ 720">
          <a:extLst>
            <a:ext uri="{FF2B5EF4-FFF2-40B4-BE49-F238E27FC236}">
              <a16:creationId xmlns:a16="http://schemas.microsoft.com/office/drawing/2014/main" id="{BF2F0642-306B-4C24-B2B1-943A6090A40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2" name="テキスト ボックス 721">
          <a:extLst>
            <a:ext uri="{FF2B5EF4-FFF2-40B4-BE49-F238E27FC236}">
              <a16:creationId xmlns:a16="http://schemas.microsoft.com/office/drawing/2014/main" id="{B4C68213-BA29-4944-A65D-A8078E9A568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3" name="直線コネクタ 722">
          <a:extLst>
            <a:ext uri="{FF2B5EF4-FFF2-40B4-BE49-F238E27FC236}">
              <a16:creationId xmlns:a16="http://schemas.microsoft.com/office/drawing/2014/main" id="{2A96115F-E5D0-48CA-8D58-97ABDC29E59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4" name="テキスト ボックス 723">
          <a:extLst>
            <a:ext uri="{FF2B5EF4-FFF2-40B4-BE49-F238E27FC236}">
              <a16:creationId xmlns:a16="http://schemas.microsoft.com/office/drawing/2014/main" id="{EEA1DD63-F47A-4596-B3C0-C5A70B42E9F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5" name="直線コネクタ 724">
          <a:extLst>
            <a:ext uri="{FF2B5EF4-FFF2-40B4-BE49-F238E27FC236}">
              <a16:creationId xmlns:a16="http://schemas.microsoft.com/office/drawing/2014/main" id="{B38F0003-1336-4C56-8A45-570AFF488A9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6" name="テキスト ボックス 725">
          <a:extLst>
            <a:ext uri="{FF2B5EF4-FFF2-40B4-BE49-F238E27FC236}">
              <a16:creationId xmlns:a16="http://schemas.microsoft.com/office/drawing/2014/main" id="{51F2EF14-7EDB-4C85-BBB8-39651395647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7" name="直線コネクタ 726">
          <a:extLst>
            <a:ext uri="{FF2B5EF4-FFF2-40B4-BE49-F238E27FC236}">
              <a16:creationId xmlns:a16="http://schemas.microsoft.com/office/drawing/2014/main" id="{3AB292B2-19C0-453B-A7EC-6F07B648E19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8" name="テキスト ボックス 727">
          <a:extLst>
            <a:ext uri="{FF2B5EF4-FFF2-40B4-BE49-F238E27FC236}">
              <a16:creationId xmlns:a16="http://schemas.microsoft.com/office/drawing/2014/main" id="{6A26DF5C-B017-4544-8139-5412DB724D9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9" name="直線コネクタ 728">
          <a:extLst>
            <a:ext uri="{FF2B5EF4-FFF2-40B4-BE49-F238E27FC236}">
              <a16:creationId xmlns:a16="http://schemas.microsoft.com/office/drawing/2014/main" id="{1DF7296E-3BC3-45ED-9C3A-74CADE49479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0" name="テキスト ボックス 729">
          <a:extLst>
            <a:ext uri="{FF2B5EF4-FFF2-40B4-BE49-F238E27FC236}">
              <a16:creationId xmlns:a16="http://schemas.microsoft.com/office/drawing/2014/main" id="{C0652E97-C107-4A4D-ABD3-A5B0B12E90B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1" name="直線コネクタ 730">
          <a:extLst>
            <a:ext uri="{FF2B5EF4-FFF2-40B4-BE49-F238E27FC236}">
              <a16:creationId xmlns:a16="http://schemas.microsoft.com/office/drawing/2014/main" id="{947C63A6-D545-494D-B027-92EE5837E70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2" name="テキスト ボックス 731">
          <a:extLst>
            <a:ext uri="{FF2B5EF4-FFF2-40B4-BE49-F238E27FC236}">
              <a16:creationId xmlns:a16="http://schemas.microsoft.com/office/drawing/2014/main" id="{A372ACF3-854C-48E2-ADB4-9F386E75289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3" name="直線コネクタ 732">
          <a:extLst>
            <a:ext uri="{FF2B5EF4-FFF2-40B4-BE49-F238E27FC236}">
              <a16:creationId xmlns:a16="http://schemas.microsoft.com/office/drawing/2014/main" id="{310256E3-FC65-42C2-B22D-CB99BB32B8D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34" name="テキスト ボックス 733">
          <a:extLst>
            <a:ext uri="{FF2B5EF4-FFF2-40B4-BE49-F238E27FC236}">
              <a16:creationId xmlns:a16="http://schemas.microsoft.com/office/drawing/2014/main" id="{CFDDDC53-2EA1-4196-A3EC-224DB094FD3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5" name="【公民館】&#10;有形固定資産減価償却率グラフ枠">
          <a:extLst>
            <a:ext uri="{FF2B5EF4-FFF2-40B4-BE49-F238E27FC236}">
              <a16:creationId xmlns:a16="http://schemas.microsoft.com/office/drawing/2014/main" id="{BFB0291F-61D8-4D69-9990-9CF7794652E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736" name="直線コネクタ 735">
          <a:extLst>
            <a:ext uri="{FF2B5EF4-FFF2-40B4-BE49-F238E27FC236}">
              <a16:creationId xmlns:a16="http://schemas.microsoft.com/office/drawing/2014/main" id="{5003AB36-66F0-4636-A760-403003360B4C}"/>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37" name="【公民館】&#10;有形固定資産減価償却率最小値テキスト">
          <a:extLst>
            <a:ext uri="{FF2B5EF4-FFF2-40B4-BE49-F238E27FC236}">
              <a16:creationId xmlns:a16="http://schemas.microsoft.com/office/drawing/2014/main" id="{D21E63C4-732F-4A69-BB94-E007E34DD74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8" name="直線コネクタ 737">
          <a:extLst>
            <a:ext uri="{FF2B5EF4-FFF2-40B4-BE49-F238E27FC236}">
              <a16:creationId xmlns:a16="http://schemas.microsoft.com/office/drawing/2014/main" id="{8F51CFDF-53C0-44CA-BFD2-F3E6DAD05EA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39" name="【公民館】&#10;有形固定資産減価償却率最大値テキスト">
          <a:extLst>
            <a:ext uri="{FF2B5EF4-FFF2-40B4-BE49-F238E27FC236}">
              <a16:creationId xmlns:a16="http://schemas.microsoft.com/office/drawing/2014/main" id="{576C04FD-4369-40E0-B603-4E90EC91E555}"/>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40" name="直線コネクタ 739">
          <a:extLst>
            <a:ext uri="{FF2B5EF4-FFF2-40B4-BE49-F238E27FC236}">
              <a16:creationId xmlns:a16="http://schemas.microsoft.com/office/drawing/2014/main" id="{F0790202-5AC6-4C11-BA54-B49BC4CA02BB}"/>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741" name="【公民館】&#10;有形固定資産減価償却率平均値テキスト">
          <a:extLst>
            <a:ext uri="{FF2B5EF4-FFF2-40B4-BE49-F238E27FC236}">
              <a16:creationId xmlns:a16="http://schemas.microsoft.com/office/drawing/2014/main" id="{38AF4EC5-358D-49B7-94B3-EA72E98A4AE9}"/>
            </a:ext>
          </a:extLst>
        </xdr:cNvPr>
        <xdr:cNvSpPr txBox="1"/>
      </xdr:nvSpPr>
      <xdr:spPr>
        <a:xfrm>
          <a:off x="16357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42" name="フローチャート: 判断 741">
          <a:extLst>
            <a:ext uri="{FF2B5EF4-FFF2-40B4-BE49-F238E27FC236}">
              <a16:creationId xmlns:a16="http://schemas.microsoft.com/office/drawing/2014/main" id="{4EC78AF7-5835-4E70-A4EE-1D3613E50F2A}"/>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743" name="フローチャート: 判断 742">
          <a:extLst>
            <a:ext uri="{FF2B5EF4-FFF2-40B4-BE49-F238E27FC236}">
              <a16:creationId xmlns:a16="http://schemas.microsoft.com/office/drawing/2014/main" id="{AA1A7D64-891A-4455-9BAA-2942810F5208}"/>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744" name="フローチャート: 判断 743">
          <a:extLst>
            <a:ext uri="{FF2B5EF4-FFF2-40B4-BE49-F238E27FC236}">
              <a16:creationId xmlns:a16="http://schemas.microsoft.com/office/drawing/2014/main" id="{EC86BFD5-32D3-445C-B73F-59C02B265C69}"/>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45" name="フローチャート: 判断 744">
          <a:extLst>
            <a:ext uri="{FF2B5EF4-FFF2-40B4-BE49-F238E27FC236}">
              <a16:creationId xmlns:a16="http://schemas.microsoft.com/office/drawing/2014/main" id="{A7711EF7-0131-47BB-8237-23CC7FFDB7EE}"/>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746" name="フローチャート: 判断 745">
          <a:extLst>
            <a:ext uri="{FF2B5EF4-FFF2-40B4-BE49-F238E27FC236}">
              <a16:creationId xmlns:a16="http://schemas.microsoft.com/office/drawing/2014/main" id="{2236F308-CE9A-4C7B-BCC9-E73982C82ABE}"/>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08A442DE-3697-4DC3-9E5E-876AB114081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D586EEDD-34CF-46A0-906F-E514D501C11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70D363C1-62FE-40A9-B85C-4DEA6F9D706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BDE934AF-7194-4957-9FA9-D1681CFF9F4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121D704C-38CF-44FC-B8B6-F0FFB318829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74930</xdr:rowOff>
    </xdr:from>
    <xdr:to>
      <xdr:col>85</xdr:col>
      <xdr:colOff>177800</xdr:colOff>
      <xdr:row>107</xdr:row>
      <xdr:rowOff>5080</xdr:rowOff>
    </xdr:to>
    <xdr:sp macro="" textlink="">
      <xdr:nvSpPr>
        <xdr:cNvPr id="752" name="楕円 751">
          <a:extLst>
            <a:ext uri="{FF2B5EF4-FFF2-40B4-BE49-F238E27FC236}">
              <a16:creationId xmlns:a16="http://schemas.microsoft.com/office/drawing/2014/main" id="{208540A1-C51F-4D6E-9A4D-2A2212BDE6B4}"/>
            </a:ext>
          </a:extLst>
        </xdr:cNvPr>
        <xdr:cNvSpPr/>
      </xdr:nvSpPr>
      <xdr:spPr>
        <a:xfrm>
          <a:off x="16268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53357</xdr:rowOff>
    </xdr:from>
    <xdr:ext cx="405111" cy="259045"/>
    <xdr:sp macro="" textlink="">
      <xdr:nvSpPr>
        <xdr:cNvPr id="753" name="【公民館】&#10;有形固定資産減価償却率該当値テキスト">
          <a:extLst>
            <a:ext uri="{FF2B5EF4-FFF2-40B4-BE49-F238E27FC236}">
              <a16:creationId xmlns:a16="http://schemas.microsoft.com/office/drawing/2014/main" id="{C60639C1-A814-4803-BF0F-DE84D61012B8}"/>
            </a:ext>
          </a:extLst>
        </xdr:cNvPr>
        <xdr:cNvSpPr txBox="1"/>
      </xdr:nvSpPr>
      <xdr:spPr>
        <a:xfrm>
          <a:off x="16357600"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82550</xdr:rowOff>
    </xdr:from>
    <xdr:to>
      <xdr:col>81</xdr:col>
      <xdr:colOff>101600</xdr:colOff>
      <xdr:row>107</xdr:row>
      <xdr:rowOff>12700</xdr:rowOff>
    </xdr:to>
    <xdr:sp macro="" textlink="">
      <xdr:nvSpPr>
        <xdr:cNvPr id="754" name="楕円 753">
          <a:extLst>
            <a:ext uri="{FF2B5EF4-FFF2-40B4-BE49-F238E27FC236}">
              <a16:creationId xmlns:a16="http://schemas.microsoft.com/office/drawing/2014/main" id="{9170A981-2526-4D15-85CC-E733ECA915B4}"/>
            </a:ext>
          </a:extLst>
        </xdr:cNvPr>
        <xdr:cNvSpPr/>
      </xdr:nvSpPr>
      <xdr:spPr>
        <a:xfrm>
          <a:off x="1543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125730</xdr:rowOff>
    </xdr:from>
    <xdr:to>
      <xdr:col>85</xdr:col>
      <xdr:colOff>127000</xdr:colOff>
      <xdr:row>106</xdr:row>
      <xdr:rowOff>133350</xdr:rowOff>
    </xdr:to>
    <xdr:cxnSp macro="">
      <xdr:nvCxnSpPr>
        <xdr:cNvPr id="755" name="直線コネクタ 754">
          <a:extLst>
            <a:ext uri="{FF2B5EF4-FFF2-40B4-BE49-F238E27FC236}">
              <a16:creationId xmlns:a16="http://schemas.microsoft.com/office/drawing/2014/main" id="{8BE3F1AB-6AF9-4481-858D-C0FF07ED2DFF}"/>
            </a:ext>
          </a:extLst>
        </xdr:cNvPr>
        <xdr:cNvCxnSpPr/>
      </xdr:nvCxnSpPr>
      <xdr:spPr>
        <a:xfrm flipV="1">
          <a:off x="15481300" y="182994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82550</xdr:rowOff>
    </xdr:from>
    <xdr:to>
      <xdr:col>76</xdr:col>
      <xdr:colOff>165100</xdr:colOff>
      <xdr:row>107</xdr:row>
      <xdr:rowOff>12700</xdr:rowOff>
    </xdr:to>
    <xdr:sp macro="" textlink="">
      <xdr:nvSpPr>
        <xdr:cNvPr id="756" name="楕円 755">
          <a:extLst>
            <a:ext uri="{FF2B5EF4-FFF2-40B4-BE49-F238E27FC236}">
              <a16:creationId xmlns:a16="http://schemas.microsoft.com/office/drawing/2014/main" id="{1771D97C-31B6-4E99-9530-B00E84EE9ED8}"/>
            </a:ext>
          </a:extLst>
        </xdr:cNvPr>
        <xdr:cNvSpPr/>
      </xdr:nvSpPr>
      <xdr:spPr>
        <a:xfrm>
          <a:off x="14541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106</xdr:row>
      <xdr:rowOff>133350</xdr:rowOff>
    </xdr:to>
    <xdr:cxnSp macro="">
      <xdr:nvCxnSpPr>
        <xdr:cNvPr id="757" name="直線コネクタ 756">
          <a:extLst>
            <a:ext uri="{FF2B5EF4-FFF2-40B4-BE49-F238E27FC236}">
              <a16:creationId xmlns:a16="http://schemas.microsoft.com/office/drawing/2014/main" id="{F303BC39-D545-42D3-8712-B6DF2C657781}"/>
            </a:ext>
          </a:extLst>
        </xdr:cNvPr>
        <xdr:cNvCxnSpPr/>
      </xdr:nvCxnSpPr>
      <xdr:spPr>
        <a:xfrm>
          <a:off x="14592300" y="1830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44450</xdr:rowOff>
    </xdr:from>
    <xdr:to>
      <xdr:col>72</xdr:col>
      <xdr:colOff>38100</xdr:colOff>
      <xdr:row>106</xdr:row>
      <xdr:rowOff>146050</xdr:rowOff>
    </xdr:to>
    <xdr:sp macro="" textlink="">
      <xdr:nvSpPr>
        <xdr:cNvPr id="758" name="楕円 757">
          <a:extLst>
            <a:ext uri="{FF2B5EF4-FFF2-40B4-BE49-F238E27FC236}">
              <a16:creationId xmlns:a16="http://schemas.microsoft.com/office/drawing/2014/main" id="{3E066BAE-9BB9-4B29-9658-1F988793FFE7}"/>
            </a:ext>
          </a:extLst>
        </xdr:cNvPr>
        <xdr:cNvSpPr/>
      </xdr:nvSpPr>
      <xdr:spPr>
        <a:xfrm>
          <a:off x="13652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95250</xdr:rowOff>
    </xdr:from>
    <xdr:to>
      <xdr:col>76</xdr:col>
      <xdr:colOff>114300</xdr:colOff>
      <xdr:row>106</xdr:row>
      <xdr:rowOff>133350</xdr:rowOff>
    </xdr:to>
    <xdr:cxnSp macro="">
      <xdr:nvCxnSpPr>
        <xdr:cNvPr id="759" name="直線コネクタ 758">
          <a:extLst>
            <a:ext uri="{FF2B5EF4-FFF2-40B4-BE49-F238E27FC236}">
              <a16:creationId xmlns:a16="http://schemas.microsoft.com/office/drawing/2014/main" id="{072E02C3-A7CA-44B4-8D37-630F556205B8}"/>
            </a:ext>
          </a:extLst>
        </xdr:cNvPr>
        <xdr:cNvCxnSpPr/>
      </xdr:nvCxnSpPr>
      <xdr:spPr>
        <a:xfrm>
          <a:off x="13703300" y="18268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6350</xdr:rowOff>
    </xdr:from>
    <xdr:to>
      <xdr:col>67</xdr:col>
      <xdr:colOff>101600</xdr:colOff>
      <xdr:row>106</xdr:row>
      <xdr:rowOff>107950</xdr:rowOff>
    </xdr:to>
    <xdr:sp macro="" textlink="">
      <xdr:nvSpPr>
        <xdr:cNvPr id="760" name="楕円 759">
          <a:extLst>
            <a:ext uri="{FF2B5EF4-FFF2-40B4-BE49-F238E27FC236}">
              <a16:creationId xmlns:a16="http://schemas.microsoft.com/office/drawing/2014/main" id="{9C23DE0A-6B76-4F79-A907-8372AFE1DB00}"/>
            </a:ext>
          </a:extLst>
        </xdr:cNvPr>
        <xdr:cNvSpPr/>
      </xdr:nvSpPr>
      <xdr:spPr>
        <a:xfrm>
          <a:off x="12763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57150</xdr:rowOff>
    </xdr:from>
    <xdr:to>
      <xdr:col>71</xdr:col>
      <xdr:colOff>177800</xdr:colOff>
      <xdr:row>106</xdr:row>
      <xdr:rowOff>95250</xdr:rowOff>
    </xdr:to>
    <xdr:cxnSp macro="">
      <xdr:nvCxnSpPr>
        <xdr:cNvPr id="761" name="直線コネクタ 760">
          <a:extLst>
            <a:ext uri="{FF2B5EF4-FFF2-40B4-BE49-F238E27FC236}">
              <a16:creationId xmlns:a16="http://schemas.microsoft.com/office/drawing/2014/main" id="{5505EFA9-0BD6-42ED-97D6-B571655FE51C}"/>
            </a:ext>
          </a:extLst>
        </xdr:cNvPr>
        <xdr:cNvCxnSpPr/>
      </xdr:nvCxnSpPr>
      <xdr:spPr>
        <a:xfrm>
          <a:off x="12814300" y="18230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762" name="n_1aveValue【公民館】&#10;有形固定資産減価償却率">
          <a:extLst>
            <a:ext uri="{FF2B5EF4-FFF2-40B4-BE49-F238E27FC236}">
              <a16:creationId xmlns:a16="http://schemas.microsoft.com/office/drawing/2014/main" id="{E60CB1D8-A00F-481D-BAF4-3E3C197405A4}"/>
            </a:ext>
          </a:extLst>
        </xdr:cNvPr>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763" name="n_2aveValue【公民館】&#10;有形固定資産減価償却率">
          <a:extLst>
            <a:ext uri="{FF2B5EF4-FFF2-40B4-BE49-F238E27FC236}">
              <a16:creationId xmlns:a16="http://schemas.microsoft.com/office/drawing/2014/main" id="{E8F6CDFD-84BE-4D89-B6E6-1005A9BCF1DC}"/>
            </a:ext>
          </a:extLst>
        </xdr:cNvPr>
        <xdr:cNvSpPr txBox="1"/>
      </xdr:nvSpPr>
      <xdr:spPr>
        <a:xfrm>
          <a:off x="14389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64" name="n_3aveValue【公民館】&#10;有形固定資産減価償却率">
          <a:extLst>
            <a:ext uri="{FF2B5EF4-FFF2-40B4-BE49-F238E27FC236}">
              <a16:creationId xmlns:a16="http://schemas.microsoft.com/office/drawing/2014/main" id="{CE63E17F-44C8-4C8F-B49B-95C14D126107}"/>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765" name="n_4aveValue【公民館】&#10;有形固定資産減価償却率">
          <a:extLst>
            <a:ext uri="{FF2B5EF4-FFF2-40B4-BE49-F238E27FC236}">
              <a16:creationId xmlns:a16="http://schemas.microsoft.com/office/drawing/2014/main" id="{E7FFFA03-7FEA-4C23-829E-E73014A0579D}"/>
            </a:ext>
          </a:extLst>
        </xdr:cNvPr>
        <xdr:cNvSpPr txBox="1"/>
      </xdr:nvSpPr>
      <xdr:spPr>
        <a:xfrm>
          <a:off x="12611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3827</xdr:rowOff>
    </xdr:from>
    <xdr:ext cx="405111" cy="259045"/>
    <xdr:sp macro="" textlink="">
      <xdr:nvSpPr>
        <xdr:cNvPr id="766" name="n_1mainValue【公民館】&#10;有形固定資産減価償却率">
          <a:extLst>
            <a:ext uri="{FF2B5EF4-FFF2-40B4-BE49-F238E27FC236}">
              <a16:creationId xmlns:a16="http://schemas.microsoft.com/office/drawing/2014/main" id="{2B04AE73-48F3-419C-915E-9812CC115395}"/>
            </a:ext>
          </a:extLst>
        </xdr:cNvPr>
        <xdr:cNvSpPr txBox="1"/>
      </xdr:nvSpPr>
      <xdr:spPr>
        <a:xfrm>
          <a:off x="152660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macro="" textlink="">
      <xdr:nvSpPr>
        <xdr:cNvPr id="767" name="n_2mainValue【公民館】&#10;有形固定資産減価償却率">
          <a:extLst>
            <a:ext uri="{FF2B5EF4-FFF2-40B4-BE49-F238E27FC236}">
              <a16:creationId xmlns:a16="http://schemas.microsoft.com/office/drawing/2014/main" id="{5A50BB18-B795-499C-BB45-7BA99A822866}"/>
            </a:ext>
          </a:extLst>
        </xdr:cNvPr>
        <xdr:cNvSpPr txBox="1"/>
      </xdr:nvSpPr>
      <xdr:spPr>
        <a:xfrm>
          <a:off x="14389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137177</xdr:rowOff>
    </xdr:from>
    <xdr:ext cx="405111" cy="259045"/>
    <xdr:sp macro="" textlink="">
      <xdr:nvSpPr>
        <xdr:cNvPr id="768" name="n_3mainValue【公民館】&#10;有形固定資産減価償却率">
          <a:extLst>
            <a:ext uri="{FF2B5EF4-FFF2-40B4-BE49-F238E27FC236}">
              <a16:creationId xmlns:a16="http://schemas.microsoft.com/office/drawing/2014/main" id="{9D865701-A2B7-4525-97E6-E582FF0433C0}"/>
            </a:ext>
          </a:extLst>
        </xdr:cNvPr>
        <xdr:cNvSpPr txBox="1"/>
      </xdr:nvSpPr>
      <xdr:spPr>
        <a:xfrm>
          <a:off x="13500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99077</xdr:rowOff>
    </xdr:from>
    <xdr:ext cx="405111" cy="259045"/>
    <xdr:sp macro="" textlink="">
      <xdr:nvSpPr>
        <xdr:cNvPr id="769" name="n_4mainValue【公民館】&#10;有形固定資産減価償却率">
          <a:extLst>
            <a:ext uri="{FF2B5EF4-FFF2-40B4-BE49-F238E27FC236}">
              <a16:creationId xmlns:a16="http://schemas.microsoft.com/office/drawing/2014/main" id="{31F93D45-7B21-4450-8038-67D3E5A5FEE1}"/>
            </a:ext>
          </a:extLst>
        </xdr:cNvPr>
        <xdr:cNvSpPr txBox="1"/>
      </xdr:nvSpPr>
      <xdr:spPr>
        <a:xfrm>
          <a:off x="12611744"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0" name="正方形/長方形 769">
          <a:extLst>
            <a:ext uri="{FF2B5EF4-FFF2-40B4-BE49-F238E27FC236}">
              <a16:creationId xmlns:a16="http://schemas.microsoft.com/office/drawing/2014/main" id="{78EC91B3-AD9D-4C60-8FB2-13944247424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1" name="正方形/長方形 770">
          <a:extLst>
            <a:ext uri="{FF2B5EF4-FFF2-40B4-BE49-F238E27FC236}">
              <a16:creationId xmlns:a16="http://schemas.microsoft.com/office/drawing/2014/main" id="{293BB266-E3FE-4A7B-9F73-B7DE3FA8C81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2" name="正方形/長方形 771">
          <a:extLst>
            <a:ext uri="{FF2B5EF4-FFF2-40B4-BE49-F238E27FC236}">
              <a16:creationId xmlns:a16="http://schemas.microsoft.com/office/drawing/2014/main" id="{B84D353C-C322-4C0F-A0D2-8CB25935E85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3" name="正方形/長方形 772">
          <a:extLst>
            <a:ext uri="{FF2B5EF4-FFF2-40B4-BE49-F238E27FC236}">
              <a16:creationId xmlns:a16="http://schemas.microsoft.com/office/drawing/2014/main" id="{C2FE8B86-6B70-41F2-9DE6-FAC4E80A4B5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4" name="正方形/長方形 773">
          <a:extLst>
            <a:ext uri="{FF2B5EF4-FFF2-40B4-BE49-F238E27FC236}">
              <a16:creationId xmlns:a16="http://schemas.microsoft.com/office/drawing/2014/main" id="{D5924A6D-4563-4938-903C-C8188133992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5" name="正方形/長方形 774">
          <a:extLst>
            <a:ext uri="{FF2B5EF4-FFF2-40B4-BE49-F238E27FC236}">
              <a16:creationId xmlns:a16="http://schemas.microsoft.com/office/drawing/2014/main" id="{64C0F076-EF62-443E-B73B-4B80E185F7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6" name="正方形/長方形 775">
          <a:extLst>
            <a:ext uri="{FF2B5EF4-FFF2-40B4-BE49-F238E27FC236}">
              <a16:creationId xmlns:a16="http://schemas.microsoft.com/office/drawing/2014/main" id="{DEB6B9B0-7806-43B4-A77C-44308E8398D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7" name="正方形/長方形 776">
          <a:extLst>
            <a:ext uri="{FF2B5EF4-FFF2-40B4-BE49-F238E27FC236}">
              <a16:creationId xmlns:a16="http://schemas.microsoft.com/office/drawing/2014/main" id="{42C35E10-083F-4404-BA17-28BEE370CA1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8" name="テキスト ボックス 777">
          <a:extLst>
            <a:ext uri="{FF2B5EF4-FFF2-40B4-BE49-F238E27FC236}">
              <a16:creationId xmlns:a16="http://schemas.microsoft.com/office/drawing/2014/main" id="{C94EBE0D-6180-42D8-AE3E-89543F6C78D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9" name="直線コネクタ 778">
          <a:extLst>
            <a:ext uri="{FF2B5EF4-FFF2-40B4-BE49-F238E27FC236}">
              <a16:creationId xmlns:a16="http://schemas.microsoft.com/office/drawing/2014/main" id="{791C31DA-5BF4-4C88-A926-D4C3B4AAF68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0" name="直線コネクタ 779">
          <a:extLst>
            <a:ext uri="{FF2B5EF4-FFF2-40B4-BE49-F238E27FC236}">
              <a16:creationId xmlns:a16="http://schemas.microsoft.com/office/drawing/2014/main" id="{945E95EC-5B76-48FA-A7BE-5C99314EC20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1" name="テキスト ボックス 780">
          <a:extLst>
            <a:ext uri="{FF2B5EF4-FFF2-40B4-BE49-F238E27FC236}">
              <a16:creationId xmlns:a16="http://schemas.microsoft.com/office/drawing/2014/main" id="{A5A4592C-64B6-49FC-A1B0-F5534F3495D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2" name="直線コネクタ 781">
          <a:extLst>
            <a:ext uri="{FF2B5EF4-FFF2-40B4-BE49-F238E27FC236}">
              <a16:creationId xmlns:a16="http://schemas.microsoft.com/office/drawing/2014/main" id="{2ECFBA67-3E50-4D13-BB88-9DB46D55353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3" name="テキスト ボックス 782">
          <a:extLst>
            <a:ext uri="{FF2B5EF4-FFF2-40B4-BE49-F238E27FC236}">
              <a16:creationId xmlns:a16="http://schemas.microsoft.com/office/drawing/2014/main" id="{D607E98E-5DDF-47F1-BB2F-FF18123EAF8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4" name="直線コネクタ 783">
          <a:extLst>
            <a:ext uri="{FF2B5EF4-FFF2-40B4-BE49-F238E27FC236}">
              <a16:creationId xmlns:a16="http://schemas.microsoft.com/office/drawing/2014/main" id="{216E93D4-9542-4C83-B9DA-541E3331079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5" name="テキスト ボックス 784">
          <a:extLst>
            <a:ext uri="{FF2B5EF4-FFF2-40B4-BE49-F238E27FC236}">
              <a16:creationId xmlns:a16="http://schemas.microsoft.com/office/drawing/2014/main" id="{E0F94A82-A854-4750-9734-6BDF3306628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6" name="直線コネクタ 785">
          <a:extLst>
            <a:ext uri="{FF2B5EF4-FFF2-40B4-BE49-F238E27FC236}">
              <a16:creationId xmlns:a16="http://schemas.microsoft.com/office/drawing/2014/main" id="{1E957F1F-A2E6-4D4B-AA62-18EAD299E31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7" name="テキスト ボックス 786">
          <a:extLst>
            <a:ext uri="{FF2B5EF4-FFF2-40B4-BE49-F238E27FC236}">
              <a16:creationId xmlns:a16="http://schemas.microsoft.com/office/drawing/2014/main" id="{79762ADA-7FE3-467E-B06D-BE972A5E675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8" name="直線コネクタ 787">
          <a:extLst>
            <a:ext uri="{FF2B5EF4-FFF2-40B4-BE49-F238E27FC236}">
              <a16:creationId xmlns:a16="http://schemas.microsoft.com/office/drawing/2014/main" id="{EC55CB6A-EF75-4313-AE1B-4B61C272050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9" name="テキスト ボックス 788">
          <a:extLst>
            <a:ext uri="{FF2B5EF4-FFF2-40B4-BE49-F238E27FC236}">
              <a16:creationId xmlns:a16="http://schemas.microsoft.com/office/drawing/2014/main" id="{1929673D-D15F-466B-BBCB-35651CB3F36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0" name="直線コネクタ 789">
          <a:extLst>
            <a:ext uri="{FF2B5EF4-FFF2-40B4-BE49-F238E27FC236}">
              <a16:creationId xmlns:a16="http://schemas.microsoft.com/office/drawing/2014/main" id="{A7209777-ECE9-4649-8D8D-01267272D10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1" name="テキスト ボックス 790">
          <a:extLst>
            <a:ext uri="{FF2B5EF4-FFF2-40B4-BE49-F238E27FC236}">
              <a16:creationId xmlns:a16="http://schemas.microsoft.com/office/drawing/2014/main" id="{8A18B7CA-3439-4F0B-BB10-21D7E9AFA85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2" name="直線コネクタ 791">
          <a:extLst>
            <a:ext uri="{FF2B5EF4-FFF2-40B4-BE49-F238E27FC236}">
              <a16:creationId xmlns:a16="http://schemas.microsoft.com/office/drawing/2014/main" id="{EF75CBC0-1709-4D35-9097-CB0EDE0720E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3" name="テキスト ボックス 792">
          <a:extLst>
            <a:ext uri="{FF2B5EF4-FFF2-40B4-BE49-F238E27FC236}">
              <a16:creationId xmlns:a16="http://schemas.microsoft.com/office/drawing/2014/main" id="{3B23258F-1272-4F91-B645-024A2C4F64A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4" name="【公民館】&#10;一人当たり面積グラフ枠">
          <a:extLst>
            <a:ext uri="{FF2B5EF4-FFF2-40B4-BE49-F238E27FC236}">
              <a16:creationId xmlns:a16="http://schemas.microsoft.com/office/drawing/2014/main" id="{AAB90664-81AA-4714-807B-CD5381F2BBC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795" name="直線コネクタ 794">
          <a:extLst>
            <a:ext uri="{FF2B5EF4-FFF2-40B4-BE49-F238E27FC236}">
              <a16:creationId xmlns:a16="http://schemas.microsoft.com/office/drawing/2014/main" id="{70E53D6E-5D02-430B-A7D4-E79B5A4C7872}"/>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96" name="【公民館】&#10;一人当たり面積最小値テキスト">
          <a:extLst>
            <a:ext uri="{FF2B5EF4-FFF2-40B4-BE49-F238E27FC236}">
              <a16:creationId xmlns:a16="http://schemas.microsoft.com/office/drawing/2014/main" id="{CDAE223D-1ACD-4D92-8ED0-7B29132EC4E6}"/>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97" name="直線コネクタ 796">
          <a:extLst>
            <a:ext uri="{FF2B5EF4-FFF2-40B4-BE49-F238E27FC236}">
              <a16:creationId xmlns:a16="http://schemas.microsoft.com/office/drawing/2014/main" id="{CCAE2285-334F-4CCF-9291-3AC653CD7203}"/>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98" name="【公民館】&#10;一人当たり面積最大値テキスト">
          <a:extLst>
            <a:ext uri="{FF2B5EF4-FFF2-40B4-BE49-F238E27FC236}">
              <a16:creationId xmlns:a16="http://schemas.microsoft.com/office/drawing/2014/main" id="{1204D099-56F4-4E77-8A01-375989F6007E}"/>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99" name="直線コネクタ 798">
          <a:extLst>
            <a:ext uri="{FF2B5EF4-FFF2-40B4-BE49-F238E27FC236}">
              <a16:creationId xmlns:a16="http://schemas.microsoft.com/office/drawing/2014/main" id="{EEFA9223-140F-4AA2-8F90-D679C37F8BB5}"/>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800" name="【公民館】&#10;一人当たり面積平均値テキスト">
          <a:extLst>
            <a:ext uri="{FF2B5EF4-FFF2-40B4-BE49-F238E27FC236}">
              <a16:creationId xmlns:a16="http://schemas.microsoft.com/office/drawing/2014/main" id="{0610512E-C8FF-4926-8448-9878B00B59C7}"/>
            </a:ext>
          </a:extLst>
        </xdr:cNvPr>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01" name="フローチャート: 判断 800">
          <a:extLst>
            <a:ext uri="{FF2B5EF4-FFF2-40B4-BE49-F238E27FC236}">
              <a16:creationId xmlns:a16="http://schemas.microsoft.com/office/drawing/2014/main" id="{9A2F0149-566E-4C49-B751-59E96CA1F33F}"/>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802" name="フローチャート: 判断 801">
          <a:extLst>
            <a:ext uri="{FF2B5EF4-FFF2-40B4-BE49-F238E27FC236}">
              <a16:creationId xmlns:a16="http://schemas.microsoft.com/office/drawing/2014/main" id="{C98B8176-CBA8-49EB-B8CE-33A7F5E00D98}"/>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803" name="フローチャート: 判断 802">
          <a:extLst>
            <a:ext uri="{FF2B5EF4-FFF2-40B4-BE49-F238E27FC236}">
              <a16:creationId xmlns:a16="http://schemas.microsoft.com/office/drawing/2014/main" id="{555D1103-15ED-43DE-B168-DEA78FA537BD}"/>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804" name="フローチャート: 判断 803">
          <a:extLst>
            <a:ext uri="{FF2B5EF4-FFF2-40B4-BE49-F238E27FC236}">
              <a16:creationId xmlns:a16="http://schemas.microsoft.com/office/drawing/2014/main" id="{1C92B06B-686E-43CB-AECD-10335C90CDBA}"/>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05" name="フローチャート: 判断 804">
          <a:extLst>
            <a:ext uri="{FF2B5EF4-FFF2-40B4-BE49-F238E27FC236}">
              <a16:creationId xmlns:a16="http://schemas.microsoft.com/office/drawing/2014/main" id="{BC7268B7-479E-4B84-861F-152E7633DD75}"/>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D5EC944C-3054-41A5-B38D-C9B87433CE4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EE1C5FB1-956E-45D3-A880-E47DECD1BA7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03ED83C3-F6E3-42FE-9AA0-854E3AC263A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45E88CEB-9069-4E76-BE45-6DA04F3E93F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47F8003F-57BF-4BC8-9C56-B0FEDACB40A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116839</xdr:rowOff>
    </xdr:from>
    <xdr:to>
      <xdr:col>116</xdr:col>
      <xdr:colOff>114300</xdr:colOff>
      <xdr:row>109</xdr:row>
      <xdr:rowOff>46989</xdr:rowOff>
    </xdr:to>
    <xdr:sp macro="" textlink="">
      <xdr:nvSpPr>
        <xdr:cNvPr id="811" name="楕円 810">
          <a:extLst>
            <a:ext uri="{FF2B5EF4-FFF2-40B4-BE49-F238E27FC236}">
              <a16:creationId xmlns:a16="http://schemas.microsoft.com/office/drawing/2014/main" id="{E91E64DF-8603-43C1-9E13-7CCB1D904C2C}"/>
            </a:ext>
          </a:extLst>
        </xdr:cNvPr>
        <xdr:cNvSpPr/>
      </xdr:nvSpPr>
      <xdr:spPr>
        <a:xfrm>
          <a:off x="221107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31766</xdr:rowOff>
    </xdr:from>
    <xdr:ext cx="469744" cy="259045"/>
    <xdr:sp macro="" textlink="">
      <xdr:nvSpPr>
        <xdr:cNvPr id="812" name="【公民館】&#10;一人当たり面積該当値テキスト">
          <a:extLst>
            <a:ext uri="{FF2B5EF4-FFF2-40B4-BE49-F238E27FC236}">
              <a16:creationId xmlns:a16="http://schemas.microsoft.com/office/drawing/2014/main" id="{5448096E-7855-44D9-9CFC-8B35B68DA9B0}"/>
            </a:ext>
          </a:extLst>
        </xdr:cNvPr>
        <xdr:cNvSpPr txBox="1"/>
      </xdr:nvSpPr>
      <xdr:spPr>
        <a:xfrm>
          <a:off x="22199600" y="18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79284</xdr:rowOff>
    </xdr:from>
    <xdr:to>
      <xdr:col>112</xdr:col>
      <xdr:colOff>38100</xdr:colOff>
      <xdr:row>109</xdr:row>
      <xdr:rowOff>9434</xdr:rowOff>
    </xdr:to>
    <xdr:sp macro="" textlink="">
      <xdr:nvSpPr>
        <xdr:cNvPr id="813" name="楕円 812">
          <a:extLst>
            <a:ext uri="{FF2B5EF4-FFF2-40B4-BE49-F238E27FC236}">
              <a16:creationId xmlns:a16="http://schemas.microsoft.com/office/drawing/2014/main" id="{E9367E8C-1B16-4C30-98F1-169F377AD35D}"/>
            </a:ext>
          </a:extLst>
        </xdr:cNvPr>
        <xdr:cNvSpPr/>
      </xdr:nvSpPr>
      <xdr:spPr>
        <a:xfrm>
          <a:off x="21272500" y="185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130084</xdr:rowOff>
    </xdr:from>
    <xdr:to>
      <xdr:col>116</xdr:col>
      <xdr:colOff>63500</xdr:colOff>
      <xdr:row>108</xdr:row>
      <xdr:rowOff>167639</xdr:rowOff>
    </xdr:to>
    <xdr:cxnSp macro="">
      <xdr:nvCxnSpPr>
        <xdr:cNvPr id="814" name="直線コネクタ 813">
          <a:extLst>
            <a:ext uri="{FF2B5EF4-FFF2-40B4-BE49-F238E27FC236}">
              <a16:creationId xmlns:a16="http://schemas.microsoft.com/office/drawing/2014/main" id="{648D5092-67E1-48A6-993F-89D166E8CF9D}"/>
            </a:ext>
          </a:extLst>
        </xdr:cNvPr>
        <xdr:cNvCxnSpPr/>
      </xdr:nvCxnSpPr>
      <xdr:spPr>
        <a:xfrm>
          <a:off x="21323300" y="18646684"/>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79284</xdr:rowOff>
    </xdr:from>
    <xdr:to>
      <xdr:col>107</xdr:col>
      <xdr:colOff>101600</xdr:colOff>
      <xdr:row>109</xdr:row>
      <xdr:rowOff>9434</xdr:rowOff>
    </xdr:to>
    <xdr:sp macro="" textlink="">
      <xdr:nvSpPr>
        <xdr:cNvPr id="815" name="楕円 814">
          <a:extLst>
            <a:ext uri="{FF2B5EF4-FFF2-40B4-BE49-F238E27FC236}">
              <a16:creationId xmlns:a16="http://schemas.microsoft.com/office/drawing/2014/main" id="{CF797007-AA53-46EC-9439-F753D2D3EAB4}"/>
            </a:ext>
          </a:extLst>
        </xdr:cNvPr>
        <xdr:cNvSpPr/>
      </xdr:nvSpPr>
      <xdr:spPr>
        <a:xfrm>
          <a:off x="20383500" y="185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130084</xdr:rowOff>
    </xdr:from>
    <xdr:to>
      <xdr:col>111</xdr:col>
      <xdr:colOff>177800</xdr:colOff>
      <xdr:row>108</xdr:row>
      <xdr:rowOff>130084</xdr:rowOff>
    </xdr:to>
    <xdr:cxnSp macro="">
      <xdr:nvCxnSpPr>
        <xdr:cNvPr id="816" name="直線コネクタ 815">
          <a:extLst>
            <a:ext uri="{FF2B5EF4-FFF2-40B4-BE49-F238E27FC236}">
              <a16:creationId xmlns:a16="http://schemas.microsoft.com/office/drawing/2014/main" id="{3851CB5E-1001-4DE1-968B-A653642758F8}"/>
            </a:ext>
          </a:extLst>
        </xdr:cNvPr>
        <xdr:cNvCxnSpPr/>
      </xdr:nvCxnSpPr>
      <xdr:spPr>
        <a:xfrm>
          <a:off x="20434300" y="18646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80918</xdr:rowOff>
    </xdr:from>
    <xdr:to>
      <xdr:col>102</xdr:col>
      <xdr:colOff>165100</xdr:colOff>
      <xdr:row>109</xdr:row>
      <xdr:rowOff>11068</xdr:rowOff>
    </xdr:to>
    <xdr:sp macro="" textlink="">
      <xdr:nvSpPr>
        <xdr:cNvPr id="817" name="楕円 816">
          <a:extLst>
            <a:ext uri="{FF2B5EF4-FFF2-40B4-BE49-F238E27FC236}">
              <a16:creationId xmlns:a16="http://schemas.microsoft.com/office/drawing/2014/main" id="{E247B440-115F-48E2-A624-7B073A48DC17}"/>
            </a:ext>
          </a:extLst>
        </xdr:cNvPr>
        <xdr:cNvSpPr/>
      </xdr:nvSpPr>
      <xdr:spPr>
        <a:xfrm>
          <a:off x="19494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130084</xdr:rowOff>
    </xdr:from>
    <xdr:to>
      <xdr:col>107</xdr:col>
      <xdr:colOff>50800</xdr:colOff>
      <xdr:row>108</xdr:row>
      <xdr:rowOff>131718</xdr:rowOff>
    </xdr:to>
    <xdr:cxnSp macro="">
      <xdr:nvCxnSpPr>
        <xdr:cNvPr id="818" name="直線コネクタ 817">
          <a:extLst>
            <a:ext uri="{FF2B5EF4-FFF2-40B4-BE49-F238E27FC236}">
              <a16:creationId xmlns:a16="http://schemas.microsoft.com/office/drawing/2014/main" id="{72AD9653-D4BB-43DF-AA04-1384FC226F02}"/>
            </a:ext>
          </a:extLst>
        </xdr:cNvPr>
        <xdr:cNvCxnSpPr/>
      </xdr:nvCxnSpPr>
      <xdr:spPr>
        <a:xfrm flipV="1">
          <a:off x="19545300" y="1864668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82550</xdr:rowOff>
    </xdr:from>
    <xdr:to>
      <xdr:col>98</xdr:col>
      <xdr:colOff>38100</xdr:colOff>
      <xdr:row>109</xdr:row>
      <xdr:rowOff>12700</xdr:rowOff>
    </xdr:to>
    <xdr:sp macro="" textlink="">
      <xdr:nvSpPr>
        <xdr:cNvPr id="819" name="楕円 818">
          <a:extLst>
            <a:ext uri="{FF2B5EF4-FFF2-40B4-BE49-F238E27FC236}">
              <a16:creationId xmlns:a16="http://schemas.microsoft.com/office/drawing/2014/main" id="{9F8536DC-CE43-4852-8C6E-4C27B539DD15}"/>
            </a:ext>
          </a:extLst>
        </xdr:cNvPr>
        <xdr:cNvSpPr/>
      </xdr:nvSpPr>
      <xdr:spPr>
        <a:xfrm>
          <a:off x="18605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131718</xdr:rowOff>
    </xdr:from>
    <xdr:to>
      <xdr:col>102</xdr:col>
      <xdr:colOff>114300</xdr:colOff>
      <xdr:row>108</xdr:row>
      <xdr:rowOff>133350</xdr:rowOff>
    </xdr:to>
    <xdr:cxnSp macro="">
      <xdr:nvCxnSpPr>
        <xdr:cNvPr id="820" name="直線コネクタ 819">
          <a:extLst>
            <a:ext uri="{FF2B5EF4-FFF2-40B4-BE49-F238E27FC236}">
              <a16:creationId xmlns:a16="http://schemas.microsoft.com/office/drawing/2014/main" id="{F50171E5-2E1B-44D9-B0A5-59D97B3E6267}"/>
            </a:ext>
          </a:extLst>
        </xdr:cNvPr>
        <xdr:cNvCxnSpPr/>
      </xdr:nvCxnSpPr>
      <xdr:spPr>
        <a:xfrm flipV="1">
          <a:off x="18656300" y="1864831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821" name="n_1aveValue【公民館】&#10;一人当たり面積">
          <a:extLst>
            <a:ext uri="{FF2B5EF4-FFF2-40B4-BE49-F238E27FC236}">
              <a16:creationId xmlns:a16="http://schemas.microsoft.com/office/drawing/2014/main" id="{E2F13859-4CD8-4398-8C38-FB007E9867FC}"/>
            </a:ext>
          </a:extLst>
        </xdr:cNvPr>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822" name="n_2aveValue【公民館】&#10;一人当たり面積">
          <a:extLst>
            <a:ext uri="{FF2B5EF4-FFF2-40B4-BE49-F238E27FC236}">
              <a16:creationId xmlns:a16="http://schemas.microsoft.com/office/drawing/2014/main" id="{96D7084C-D5DC-4E7E-BE77-77B06AED5AF7}"/>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88009</xdr:rowOff>
    </xdr:from>
    <xdr:ext cx="469744" cy="259045"/>
    <xdr:sp macro="" textlink="">
      <xdr:nvSpPr>
        <xdr:cNvPr id="823" name="n_3aveValue【公民館】&#10;一人当たり面積">
          <a:extLst>
            <a:ext uri="{FF2B5EF4-FFF2-40B4-BE49-F238E27FC236}">
              <a16:creationId xmlns:a16="http://schemas.microsoft.com/office/drawing/2014/main" id="{3CE935A4-6C0F-4BD5-8F71-833BB248DE57}"/>
            </a:ext>
          </a:extLst>
        </xdr:cNvPr>
        <xdr:cNvSpPr txBox="1"/>
      </xdr:nvSpPr>
      <xdr:spPr>
        <a:xfrm>
          <a:off x="19310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824" name="n_4aveValue【公民館】&#10;一人当たり面積">
          <a:extLst>
            <a:ext uri="{FF2B5EF4-FFF2-40B4-BE49-F238E27FC236}">
              <a16:creationId xmlns:a16="http://schemas.microsoft.com/office/drawing/2014/main" id="{F2A043B0-5E18-49F7-ACC1-63C0880FBB51}"/>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561</xdr:rowOff>
    </xdr:from>
    <xdr:ext cx="469744" cy="259045"/>
    <xdr:sp macro="" textlink="">
      <xdr:nvSpPr>
        <xdr:cNvPr id="825" name="n_1mainValue【公民館】&#10;一人当たり面積">
          <a:extLst>
            <a:ext uri="{FF2B5EF4-FFF2-40B4-BE49-F238E27FC236}">
              <a16:creationId xmlns:a16="http://schemas.microsoft.com/office/drawing/2014/main" id="{E97B9D90-5C46-407E-AFC6-112D98B092DA}"/>
            </a:ext>
          </a:extLst>
        </xdr:cNvPr>
        <xdr:cNvSpPr txBox="1"/>
      </xdr:nvSpPr>
      <xdr:spPr>
        <a:xfrm>
          <a:off x="21075727" y="1868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561</xdr:rowOff>
    </xdr:from>
    <xdr:ext cx="469744" cy="259045"/>
    <xdr:sp macro="" textlink="">
      <xdr:nvSpPr>
        <xdr:cNvPr id="826" name="n_2mainValue【公民館】&#10;一人当たり面積">
          <a:extLst>
            <a:ext uri="{FF2B5EF4-FFF2-40B4-BE49-F238E27FC236}">
              <a16:creationId xmlns:a16="http://schemas.microsoft.com/office/drawing/2014/main" id="{5266F280-8E97-4CC2-8F63-EF9D41959A14}"/>
            </a:ext>
          </a:extLst>
        </xdr:cNvPr>
        <xdr:cNvSpPr txBox="1"/>
      </xdr:nvSpPr>
      <xdr:spPr>
        <a:xfrm>
          <a:off x="20199427" y="1868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2195</xdr:rowOff>
    </xdr:from>
    <xdr:ext cx="469744" cy="259045"/>
    <xdr:sp macro="" textlink="">
      <xdr:nvSpPr>
        <xdr:cNvPr id="827" name="n_3mainValue【公民館】&#10;一人当たり面積">
          <a:extLst>
            <a:ext uri="{FF2B5EF4-FFF2-40B4-BE49-F238E27FC236}">
              <a16:creationId xmlns:a16="http://schemas.microsoft.com/office/drawing/2014/main" id="{69B389C7-9D46-4A1E-8B99-890C816565D7}"/>
            </a:ext>
          </a:extLst>
        </xdr:cNvPr>
        <xdr:cNvSpPr txBox="1"/>
      </xdr:nvSpPr>
      <xdr:spPr>
        <a:xfrm>
          <a:off x="19310427" y="186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3827</xdr:rowOff>
    </xdr:from>
    <xdr:ext cx="469744" cy="259045"/>
    <xdr:sp macro="" textlink="">
      <xdr:nvSpPr>
        <xdr:cNvPr id="828" name="n_4mainValue【公民館】&#10;一人当たり面積">
          <a:extLst>
            <a:ext uri="{FF2B5EF4-FFF2-40B4-BE49-F238E27FC236}">
              <a16:creationId xmlns:a16="http://schemas.microsoft.com/office/drawing/2014/main" id="{A278CDA4-25AF-48FB-B457-C98BE0135C27}"/>
            </a:ext>
          </a:extLst>
        </xdr:cNvPr>
        <xdr:cNvSpPr txBox="1"/>
      </xdr:nvSpPr>
      <xdr:spPr>
        <a:xfrm>
          <a:off x="18421427"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9" name="正方形/長方形 828">
          <a:extLst>
            <a:ext uri="{FF2B5EF4-FFF2-40B4-BE49-F238E27FC236}">
              <a16:creationId xmlns:a16="http://schemas.microsoft.com/office/drawing/2014/main" id="{18E359E4-35E7-4EE2-8925-7220404FFEA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0" name="正方形/長方形 829">
          <a:extLst>
            <a:ext uri="{FF2B5EF4-FFF2-40B4-BE49-F238E27FC236}">
              <a16:creationId xmlns:a16="http://schemas.microsoft.com/office/drawing/2014/main" id="{46E04F19-ADC1-441D-A5B7-89BF9F1A948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1" name="テキスト ボックス 830">
          <a:extLst>
            <a:ext uri="{FF2B5EF4-FFF2-40B4-BE49-F238E27FC236}">
              <a16:creationId xmlns:a16="http://schemas.microsoft.com/office/drawing/2014/main" id="{47D91085-54F8-4DFD-BA5E-83E75711541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ほとんどの類型において、有形固定資産減価償却率は類似団体平均よりも高くなっているが、特に高くなっている施設は公営住宅である。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％となっており、それぞれ平成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a:t>
          </a:r>
          <a:r>
            <a:rPr kumimoji="1" lang="ja-JP" altLang="en-US" sz="1100">
              <a:solidFill>
                <a:schemeClr val="dk1"/>
              </a:solidFill>
              <a:effectLst/>
              <a:latin typeface="+mn-lt"/>
              <a:ea typeface="+mn-ea"/>
              <a:cs typeface="+mn-cs"/>
            </a:rPr>
            <a:t>令和５年度に改訂した</a:t>
          </a:r>
          <a:r>
            <a:rPr kumimoji="1" lang="ja-JP" altLang="ja-JP" sz="1100">
              <a:solidFill>
                <a:schemeClr val="dk1"/>
              </a:solidFill>
              <a:effectLst/>
              <a:latin typeface="+mn-lt"/>
              <a:ea typeface="+mn-ea"/>
              <a:cs typeface="+mn-cs"/>
            </a:rPr>
            <a:t>三浦市公共施設等総合管理計画に基づき、除却を進めており、令和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年度以降においても引き続き除却をする予定である。これにより一人当たり面積が更に減少することが見込まれるが、以後の維持管理費用の減少も見込んでいる。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9953E6E-514B-4DEA-8134-C6C4705111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C95F72E-0428-4DFB-AA7C-4D3BBD31C13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A55667A-EFF4-4D6C-9BBF-BDE87E87C27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3998F6E-9C2E-492B-ABDA-487911819F3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FB4903-315C-4583-9F1D-E988365ED7D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942A6EF-DE0D-4ED9-A9C7-6A28FF4EF37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06AF2C3-9F01-48F8-A0F3-4A6210AC74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CD73B0E-E653-456F-BCB5-DBB8DDF2298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7D44E8-0257-48A7-AD33-487B5B2B880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650DB84-2188-42BA-A05F-E0265F7CB2F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41,297
40,891
32.05
19,975,031
19,309,575
534,761
10,466,632
21,351,702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B7D6A7-2153-4CD5-9444-BEE378159B7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560383C-8FA7-4819-B226-6D2560128BF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80BBE7C-DE55-4762-8B44-75660295E5D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1E69187-EB99-4F57-9F94-406B345ABE1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A01BF9-F793-464B-9F6C-7E7DDB1567D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6A41DC2-9E62-4106-81FB-9602CF4E401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E271937-E0F7-4128-B568-800C91056D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4842AF7-6A7D-4E6F-BB58-B952E0A1FCC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DB1A6B5-22BC-42AA-AE93-A2D2990D150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6509804-5157-41EB-955F-D497036D212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500D36-6C9F-43A4-ACFC-6C1C83B0118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08EA270-8DD6-4C8D-89A5-FF0FC9D365A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0419BCD-D3EB-4D4D-BD8E-DFEC373C892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46A8B6-A99E-480F-8952-8285D663C3A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177F8E3-ADBA-404F-B5BE-3C28D84571B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DCD9AB-1C68-4EC4-9662-EE4DA322148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4E84E3D-A38D-40BA-9AB0-63884A5BEF6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45FC5A0-3B94-443A-8312-CDC43DC09E1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E373E21-6E49-47E5-BC95-EE91D1A3C52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25C3CD3-CB02-4FB4-AD1D-E6919E574B4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5D70A06-E5C7-4E22-A06A-5F5BC61D4CB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620B455-6276-40A1-8456-1CC741D0241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59257C3-7E81-4AD7-8104-D262717E906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24EA29A-C742-4D0B-9861-5A60E8DECBD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8593D9D-C5C3-4678-AF47-41C0D00E952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66E718F-3021-424D-B22C-614727C22CE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5659DD0-7639-48C5-AD24-443F7E6027D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859AE0-C05A-4995-A58E-7288C5D09F1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140465-2AD5-4E63-8831-B28435E26D7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5053C33-A373-408E-AAE1-D2659A3810F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93AD19B-59C3-4D15-B7B0-01015E2ED5C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BB60671-27B5-423B-A465-DBF8257CB2B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2704323-3B68-4CA3-B064-5796AF66DD7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F4959E5-FB56-4CA1-A5D6-5F78E44EDD7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A4EA190-BCD4-4AC5-9281-1E24D46E09E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2AEE5D5-3F5B-48E1-9A92-E370EDF69E6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3A2FEC4-FB18-4D8F-B503-1BEB8D8A459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082684C-2374-4CDD-A803-1CF95B12D6F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9DCE53B-3502-4658-A761-E6CB04DC0E8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DC3AF80-2212-4A86-9F06-9EFD3E391BC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4371D28-EB01-46BC-AEE6-CEA50FF4311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BFC2C64E-8753-4C99-B9DD-03A8431BD979}"/>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93CDE76-2404-4D76-B74F-3E9657FEFD2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4DC9ABED-4888-47E8-9004-3DC4A092ED4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C8E83A02-83A0-49DA-9289-326E44BFC094}"/>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93F148C-F4BB-4D34-BF25-5B75FF11CE58}"/>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D2347DC5-6234-4D41-8B76-FA72CDC49329}"/>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4A87CA65-D0C1-4B84-A46E-6EE4B1EDA0DE}"/>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CDACF30-E8FE-4489-8DF5-65C7574C5309}"/>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a16="http://schemas.microsoft.com/office/drawing/2014/main" id="{D4C216C4-BD9F-4189-AECB-0A8E0ADCBAAC}"/>
            </a:ext>
          </a:extLst>
        </xdr:cNvPr>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A0C6FCEA-A58E-4432-80FF-FC31B55F0CFC}"/>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7DDF2A3A-F4D8-4A93-B093-B83E9ED88F95}"/>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5AED42DC-8778-4752-8A9E-A12AAE1FEA41}"/>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CCA28425-0CB4-4CEF-8217-FE866A9A3420}"/>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38A83007-9D44-4E3C-BEDE-24328095944F}"/>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202A0AC-F9E8-4ED5-B3DA-68D6A17B8EB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BB699C3-DE93-44C1-97DA-1BB4463F6B2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413AD75-4D4E-4F5F-966F-F8B98D06EEC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3890F8E-F74A-4E22-8C76-69A1596AEFC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DC497E8-4177-4207-82EA-19042D716B4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146050</xdr:rowOff>
    </xdr:from>
    <xdr:to>
      <xdr:col>24</xdr:col>
      <xdr:colOff>114300</xdr:colOff>
      <xdr:row>40</xdr:row>
      <xdr:rowOff>76200</xdr:rowOff>
    </xdr:to>
    <xdr:sp macro="" textlink="">
      <xdr:nvSpPr>
        <xdr:cNvPr id="72" name="楕円 71">
          <a:extLst>
            <a:ext uri="{FF2B5EF4-FFF2-40B4-BE49-F238E27FC236}">
              <a16:creationId xmlns:a16="http://schemas.microsoft.com/office/drawing/2014/main" id="{1EF7EC7D-D66E-4FF2-A9FD-996B9F751C19}"/>
            </a:ext>
          </a:extLst>
        </xdr:cNvPr>
        <xdr:cNvSpPr/>
      </xdr:nvSpPr>
      <xdr:spPr>
        <a:xfrm>
          <a:off x="45847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60977</xdr:rowOff>
    </xdr:from>
    <xdr:ext cx="405111" cy="259045"/>
    <xdr:sp macro="" textlink="">
      <xdr:nvSpPr>
        <xdr:cNvPr id="73" name="【図書館】&#10;有形固定資産減価償却率該当値テキスト">
          <a:extLst>
            <a:ext uri="{FF2B5EF4-FFF2-40B4-BE49-F238E27FC236}">
              <a16:creationId xmlns:a16="http://schemas.microsoft.com/office/drawing/2014/main" id="{796771C7-1DA1-45B0-9012-CB0BCFC7D6C5}"/>
            </a:ext>
          </a:extLst>
        </xdr:cNvPr>
        <xdr:cNvSpPr txBox="1"/>
      </xdr:nvSpPr>
      <xdr:spPr>
        <a:xfrm>
          <a:off x="4673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118110</xdr:rowOff>
    </xdr:from>
    <xdr:to>
      <xdr:col>20</xdr:col>
      <xdr:colOff>38100</xdr:colOff>
      <xdr:row>40</xdr:row>
      <xdr:rowOff>48260</xdr:rowOff>
    </xdr:to>
    <xdr:sp macro="" textlink="">
      <xdr:nvSpPr>
        <xdr:cNvPr id="74" name="楕円 73">
          <a:extLst>
            <a:ext uri="{FF2B5EF4-FFF2-40B4-BE49-F238E27FC236}">
              <a16:creationId xmlns:a16="http://schemas.microsoft.com/office/drawing/2014/main" id="{068CF711-88E6-4272-B68E-F73A6CB05930}"/>
            </a:ext>
          </a:extLst>
        </xdr:cNvPr>
        <xdr:cNvSpPr/>
      </xdr:nvSpPr>
      <xdr:spPr>
        <a:xfrm>
          <a:off x="37465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168910</xdr:rowOff>
    </xdr:from>
    <xdr:to>
      <xdr:col>24</xdr:col>
      <xdr:colOff>63500</xdr:colOff>
      <xdr:row>40</xdr:row>
      <xdr:rowOff>25400</xdr:rowOff>
    </xdr:to>
    <xdr:cxnSp macro="">
      <xdr:nvCxnSpPr>
        <xdr:cNvPr id="75" name="直線コネクタ 74">
          <a:extLst>
            <a:ext uri="{FF2B5EF4-FFF2-40B4-BE49-F238E27FC236}">
              <a16:creationId xmlns:a16="http://schemas.microsoft.com/office/drawing/2014/main" id="{74F08D74-7B72-4CDE-99D5-C93937382D3D}"/>
            </a:ext>
          </a:extLst>
        </xdr:cNvPr>
        <xdr:cNvCxnSpPr/>
      </xdr:nvCxnSpPr>
      <xdr:spPr>
        <a:xfrm>
          <a:off x="3797300" y="685546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118110</xdr:rowOff>
    </xdr:from>
    <xdr:to>
      <xdr:col>15</xdr:col>
      <xdr:colOff>101600</xdr:colOff>
      <xdr:row>40</xdr:row>
      <xdr:rowOff>48260</xdr:rowOff>
    </xdr:to>
    <xdr:sp macro="" textlink="">
      <xdr:nvSpPr>
        <xdr:cNvPr id="76" name="楕円 75">
          <a:extLst>
            <a:ext uri="{FF2B5EF4-FFF2-40B4-BE49-F238E27FC236}">
              <a16:creationId xmlns:a16="http://schemas.microsoft.com/office/drawing/2014/main" id="{27FA1672-A1E0-4232-886A-23CDBDF25AE9}"/>
            </a:ext>
          </a:extLst>
        </xdr:cNvPr>
        <xdr:cNvSpPr/>
      </xdr:nvSpPr>
      <xdr:spPr>
        <a:xfrm>
          <a:off x="28575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168910</xdr:rowOff>
    </xdr:from>
    <xdr:to>
      <xdr:col>19</xdr:col>
      <xdr:colOff>177800</xdr:colOff>
      <xdr:row>39</xdr:row>
      <xdr:rowOff>168910</xdr:rowOff>
    </xdr:to>
    <xdr:cxnSp macro="">
      <xdr:nvCxnSpPr>
        <xdr:cNvPr id="77" name="直線コネクタ 76">
          <a:extLst>
            <a:ext uri="{FF2B5EF4-FFF2-40B4-BE49-F238E27FC236}">
              <a16:creationId xmlns:a16="http://schemas.microsoft.com/office/drawing/2014/main" id="{173930AA-C86B-48D5-A031-A4B36E75F946}"/>
            </a:ext>
          </a:extLst>
        </xdr:cNvPr>
        <xdr:cNvCxnSpPr/>
      </xdr:nvCxnSpPr>
      <xdr:spPr>
        <a:xfrm>
          <a:off x="2908300" y="6855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104140</xdr:rowOff>
    </xdr:from>
    <xdr:to>
      <xdr:col>10</xdr:col>
      <xdr:colOff>165100</xdr:colOff>
      <xdr:row>40</xdr:row>
      <xdr:rowOff>34290</xdr:rowOff>
    </xdr:to>
    <xdr:sp macro="" textlink="">
      <xdr:nvSpPr>
        <xdr:cNvPr id="78" name="楕円 77">
          <a:extLst>
            <a:ext uri="{FF2B5EF4-FFF2-40B4-BE49-F238E27FC236}">
              <a16:creationId xmlns:a16="http://schemas.microsoft.com/office/drawing/2014/main" id="{F62A97B7-2918-4B9E-B29D-1041B7323651}"/>
            </a:ext>
          </a:extLst>
        </xdr:cNvPr>
        <xdr:cNvSpPr/>
      </xdr:nvSpPr>
      <xdr:spPr>
        <a:xfrm>
          <a:off x="1968500" y="679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154940</xdr:rowOff>
    </xdr:from>
    <xdr:to>
      <xdr:col>15</xdr:col>
      <xdr:colOff>50800</xdr:colOff>
      <xdr:row>39</xdr:row>
      <xdr:rowOff>168910</xdr:rowOff>
    </xdr:to>
    <xdr:cxnSp macro="">
      <xdr:nvCxnSpPr>
        <xdr:cNvPr id="79" name="直線コネクタ 78">
          <a:extLst>
            <a:ext uri="{FF2B5EF4-FFF2-40B4-BE49-F238E27FC236}">
              <a16:creationId xmlns:a16="http://schemas.microsoft.com/office/drawing/2014/main" id="{39B9A249-750E-4A16-9CC5-4C6006D27D48}"/>
            </a:ext>
          </a:extLst>
        </xdr:cNvPr>
        <xdr:cNvCxnSpPr/>
      </xdr:nvCxnSpPr>
      <xdr:spPr>
        <a:xfrm>
          <a:off x="2019300" y="684149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91440</xdr:rowOff>
    </xdr:from>
    <xdr:to>
      <xdr:col>6</xdr:col>
      <xdr:colOff>38100</xdr:colOff>
      <xdr:row>40</xdr:row>
      <xdr:rowOff>21590</xdr:rowOff>
    </xdr:to>
    <xdr:sp macro="" textlink="">
      <xdr:nvSpPr>
        <xdr:cNvPr id="80" name="楕円 79">
          <a:extLst>
            <a:ext uri="{FF2B5EF4-FFF2-40B4-BE49-F238E27FC236}">
              <a16:creationId xmlns:a16="http://schemas.microsoft.com/office/drawing/2014/main" id="{023AA736-A4EB-4496-84FC-7E60FB74F368}"/>
            </a:ext>
          </a:extLst>
        </xdr:cNvPr>
        <xdr:cNvSpPr/>
      </xdr:nvSpPr>
      <xdr:spPr>
        <a:xfrm>
          <a:off x="1079500" y="67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142240</xdr:rowOff>
    </xdr:from>
    <xdr:to>
      <xdr:col>10</xdr:col>
      <xdr:colOff>114300</xdr:colOff>
      <xdr:row>39</xdr:row>
      <xdr:rowOff>154940</xdr:rowOff>
    </xdr:to>
    <xdr:cxnSp macro="">
      <xdr:nvCxnSpPr>
        <xdr:cNvPr id="81" name="直線コネクタ 80">
          <a:extLst>
            <a:ext uri="{FF2B5EF4-FFF2-40B4-BE49-F238E27FC236}">
              <a16:creationId xmlns:a16="http://schemas.microsoft.com/office/drawing/2014/main" id="{5D4BB352-6039-456B-A7C6-A533CEFA38C8}"/>
            </a:ext>
          </a:extLst>
        </xdr:cNvPr>
        <xdr:cNvCxnSpPr/>
      </xdr:nvCxnSpPr>
      <xdr:spPr>
        <a:xfrm>
          <a:off x="1130300" y="682879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id="{B3814EBC-4855-49F0-9213-792B0BC92858}"/>
            </a:ext>
          </a:extLst>
        </xdr:cNvPr>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a16="http://schemas.microsoft.com/office/drawing/2014/main" id="{07B5B6BA-7971-43C6-B468-085A33AE09A2}"/>
            </a:ext>
          </a:extLst>
        </xdr:cNvPr>
        <xdr:cNvSpPr txBox="1"/>
      </xdr:nvSpPr>
      <xdr:spPr>
        <a:xfrm>
          <a:off x="2705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a:extLst>
            <a:ext uri="{FF2B5EF4-FFF2-40B4-BE49-F238E27FC236}">
              <a16:creationId xmlns:a16="http://schemas.microsoft.com/office/drawing/2014/main" id="{0D1AC62C-1518-4282-9259-AF6F5ECEE5FA}"/>
            </a:ext>
          </a:extLst>
        </xdr:cNvPr>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a16="http://schemas.microsoft.com/office/drawing/2014/main" id="{1E604040-9C5C-446A-94AC-D7852B76F6F8}"/>
            </a:ext>
          </a:extLst>
        </xdr:cNvPr>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39387</xdr:rowOff>
    </xdr:from>
    <xdr:ext cx="405111" cy="259045"/>
    <xdr:sp macro="" textlink="">
      <xdr:nvSpPr>
        <xdr:cNvPr id="86" name="n_1mainValue【図書館】&#10;有形固定資産減価償却率">
          <a:extLst>
            <a:ext uri="{FF2B5EF4-FFF2-40B4-BE49-F238E27FC236}">
              <a16:creationId xmlns:a16="http://schemas.microsoft.com/office/drawing/2014/main" id="{B3AB90F3-BEB1-4450-AB83-900181C172A0}"/>
            </a:ext>
          </a:extLst>
        </xdr:cNvPr>
        <xdr:cNvSpPr txBox="1"/>
      </xdr:nvSpPr>
      <xdr:spPr>
        <a:xfrm>
          <a:off x="3582044" y="689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39387</xdr:rowOff>
    </xdr:from>
    <xdr:ext cx="405111" cy="259045"/>
    <xdr:sp macro="" textlink="">
      <xdr:nvSpPr>
        <xdr:cNvPr id="87" name="n_2mainValue【図書館】&#10;有形固定資産減価償却率">
          <a:extLst>
            <a:ext uri="{FF2B5EF4-FFF2-40B4-BE49-F238E27FC236}">
              <a16:creationId xmlns:a16="http://schemas.microsoft.com/office/drawing/2014/main" id="{91B68087-23DE-411D-AAAB-0A2785F5A026}"/>
            </a:ext>
          </a:extLst>
        </xdr:cNvPr>
        <xdr:cNvSpPr txBox="1"/>
      </xdr:nvSpPr>
      <xdr:spPr>
        <a:xfrm>
          <a:off x="2705744" y="689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25417</xdr:rowOff>
    </xdr:from>
    <xdr:ext cx="405111" cy="259045"/>
    <xdr:sp macro="" textlink="">
      <xdr:nvSpPr>
        <xdr:cNvPr id="88" name="n_3mainValue【図書館】&#10;有形固定資産減価償却率">
          <a:extLst>
            <a:ext uri="{FF2B5EF4-FFF2-40B4-BE49-F238E27FC236}">
              <a16:creationId xmlns:a16="http://schemas.microsoft.com/office/drawing/2014/main" id="{6A365730-8A69-4E28-9A73-B9F0D8A81539}"/>
            </a:ext>
          </a:extLst>
        </xdr:cNvPr>
        <xdr:cNvSpPr txBox="1"/>
      </xdr:nvSpPr>
      <xdr:spPr>
        <a:xfrm>
          <a:off x="1816744" y="6883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12717</xdr:rowOff>
    </xdr:from>
    <xdr:ext cx="405111" cy="259045"/>
    <xdr:sp macro="" textlink="">
      <xdr:nvSpPr>
        <xdr:cNvPr id="89" name="n_4mainValue【図書館】&#10;有形固定資産減価償却率">
          <a:extLst>
            <a:ext uri="{FF2B5EF4-FFF2-40B4-BE49-F238E27FC236}">
              <a16:creationId xmlns:a16="http://schemas.microsoft.com/office/drawing/2014/main" id="{6845F99C-282A-4446-8DEC-03C85A5039D3}"/>
            </a:ext>
          </a:extLst>
        </xdr:cNvPr>
        <xdr:cNvSpPr txBox="1"/>
      </xdr:nvSpPr>
      <xdr:spPr>
        <a:xfrm>
          <a:off x="927744" y="687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8C2B8BD0-EE39-4756-919D-E054AF24C5D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47FEFAC3-C650-43D6-B33C-A2C02879F0E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22A5F23F-5C52-4623-8610-3C7E64A4B57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5846A6B-7635-4BFF-B602-A157B601BEC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2C75CC5-B558-48E5-9B2B-D33F0B75059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CDE96D7-E537-4C4B-A917-46EA8206B45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1FE3A560-DA3E-4E84-A8C7-BC76C0CCD2B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BCB177E9-D9F0-4575-A16A-D70030261DF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AB8E28CA-AC76-4FFE-9AC3-3FB27E26219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BC401412-E57C-407D-AB35-512EBC169CD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8DD8C8B1-C837-4C0B-ABC4-0DF9B2C4084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91533492-5063-4B6A-9C47-C4B31FF2CE1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3D96E513-2F74-4536-A211-BB38A1B66FA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5EEF3819-C937-4998-8442-D496B98C71E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21486FCB-11D9-45CF-ABB1-37B05EEEB0F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21681280-337C-46ED-9A40-7352452B07A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3771D189-5D0D-4092-B1BB-4C600EB5E54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39BA0E00-F08E-4B51-B59B-867193F800D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5EF4951C-3A65-45DC-9CDD-761272CCDBD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7835BE9-8EA0-48CA-809F-86096C10D1B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7F44A0A-381E-4398-93DB-A41D70ECD46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4C7F1E5-F5B5-4CF0-8EBF-B57F8465ACC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FB90916-C736-4111-BBF1-8C6302F6EF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59493185-95BC-4A0D-BE1F-7DC2C0321D25}"/>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726A219D-20A1-421B-9B1A-08574B22BBA2}"/>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DFFD59E2-3140-42C2-A65E-B62913884F10}"/>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5256D77F-5922-4B2A-BDDC-256AE228A43A}"/>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08D9D785-977C-466C-839C-DE1F7D16208E}"/>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a:extLst>
            <a:ext uri="{FF2B5EF4-FFF2-40B4-BE49-F238E27FC236}">
              <a16:creationId xmlns:a16="http://schemas.microsoft.com/office/drawing/2014/main" id="{45858682-9D4A-4BB7-8E71-C52401F415D8}"/>
            </a:ext>
          </a:extLst>
        </xdr:cNvPr>
        <xdr:cNvSpPr txBox="1"/>
      </xdr:nvSpPr>
      <xdr:spPr>
        <a:xfrm>
          <a:off x="10515600" y="676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17D8D149-A548-490C-B4BC-5B5E45FB538D}"/>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B2C1EAB0-673D-4672-9FFE-C0820945BC29}"/>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1D85F8EB-3A11-4A30-BF11-B1A18AEA9A6F}"/>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68C6CB9F-AE33-4EAC-A614-32C2E87C5F5F}"/>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52BA2802-8BF9-438C-98DA-1C948DE9AFB6}"/>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1EDE096-62EB-4B68-A0E7-610C69FD1A1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69CF03F-567C-45F3-81A2-14AA1163A38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F1BD67D-A438-406C-AE5A-41DEC510071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B7175C8-F1AA-49A5-BC98-E7CE09E7DAD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BD21C59-C8ED-4433-9603-A6F0D54C695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116840</xdr:rowOff>
    </xdr:from>
    <xdr:to>
      <xdr:col>55</xdr:col>
      <xdr:colOff>50800</xdr:colOff>
      <xdr:row>42</xdr:row>
      <xdr:rowOff>46990</xdr:rowOff>
    </xdr:to>
    <xdr:sp macro="" textlink="">
      <xdr:nvSpPr>
        <xdr:cNvPr id="129" name="楕円 128">
          <a:extLst>
            <a:ext uri="{FF2B5EF4-FFF2-40B4-BE49-F238E27FC236}">
              <a16:creationId xmlns:a16="http://schemas.microsoft.com/office/drawing/2014/main" id="{CD6F28C2-A520-4AE0-AE5F-33A0BFD0A4CD}"/>
            </a:ext>
          </a:extLst>
        </xdr:cNvPr>
        <xdr:cNvSpPr/>
      </xdr:nvSpPr>
      <xdr:spPr>
        <a:xfrm>
          <a:off x="104267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31767</xdr:rowOff>
    </xdr:from>
    <xdr:ext cx="469744" cy="259045"/>
    <xdr:sp macro="" textlink="">
      <xdr:nvSpPr>
        <xdr:cNvPr id="130" name="【図書館】&#10;一人当たり面積該当値テキスト">
          <a:extLst>
            <a:ext uri="{FF2B5EF4-FFF2-40B4-BE49-F238E27FC236}">
              <a16:creationId xmlns:a16="http://schemas.microsoft.com/office/drawing/2014/main" id="{983640A7-4C65-42DE-9D1B-5A12CB134E10}"/>
            </a:ext>
          </a:extLst>
        </xdr:cNvPr>
        <xdr:cNvSpPr txBox="1"/>
      </xdr:nvSpPr>
      <xdr:spPr>
        <a:xfrm>
          <a:off x="10515600" y="706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116840</xdr:rowOff>
    </xdr:from>
    <xdr:to>
      <xdr:col>50</xdr:col>
      <xdr:colOff>165100</xdr:colOff>
      <xdr:row>42</xdr:row>
      <xdr:rowOff>46990</xdr:rowOff>
    </xdr:to>
    <xdr:sp macro="" textlink="">
      <xdr:nvSpPr>
        <xdr:cNvPr id="131" name="楕円 130">
          <a:extLst>
            <a:ext uri="{FF2B5EF4-FFF2-40B4-BE49-F238E27FC236}">
              <a16:creationId xmlns:a16="http://schemas.microsoft.com/office/drawing/2014/main" id="{4004B548-2604-47C9-A082-3A08C35510C1}"/>
            </a:ext>
          </a:extLst>
        </xdr:cNvPr>
        <xdr:cNvSpPr/>
      </xdr:nvSpPr>
      <xdr:spPr>
        <a:xfrm>
          <a:off x="9588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167640</xdr:rowOff>
    </xdr:from>
    <xdr:to>
      <xdr:col>55</xdr:col>
      <xdr:colOff>0</xdr:colOff>
      <xdr:row>41</xdr:row>
      <xdr:rowOff>167640</xdr:rowOff>
    </xdr:to>
    <xdr:cxnSp macro="">
      <xdr:nvCxnSpPr>
        <xdr:cNvPr id="132" name="直線コネクタ 131">
          <a:extLst>
            <a:ext uri="{FF2B5EF4-FFF2-40B4-BE49-F238E27FC236}">
              <a16:creationId xmlns:a16="http://schemas.microsoft.com/office/drawing/2014/main" id="{8874693D-B37A-4FC9-B969-BEE97D9AA55D}"/>
            </a:ext>
          </a:extLst>
        </xdr:cNvPr>
        <xdr:cNvCxnSpPr/>
      </xdr:nvCxnSpPr>
      <xdr:spPr>
        <a:xfrm>
          <a:off x="9639300" y="7197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120650</xdr:rowOff>
    </xdr:from>
    <xdr:to>
      <xdr:col>46</xdr:col>
      <xdr:colOff>38100</xdr:colOff>
      <xdr:row>42</xdr:row>
      <xdr:rowOff>50800</xdr:rowOff>
    </xdr:to>
    <xdr:sp macro="" textlink="">
      <xdr:nvSpPr>
        <xdr:cNvPr id="133" name="楕円 132">
          <a:extLst>
            <a:ext uri="{FF2B5EF4-FFF2-40B4-BE49-F238E27FC236}">
              <a16:creationId xmlns:a16="http://schemas.microsoft.com/office/drawing/2014/main" id="{5591D24A-B8C6-4A85-8ABE-E572A0902B55}"/>
            </a:ext>
          </a:extLst>
        </xdr:cNvPr>
        <xdr:cNvSpPr/>
      </xdr:nvSpPr>
      <xdr:spPr>
        <a:xfrm>
          <a:off x="8699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167640</xdr:rowOff>
    </xdr:from>
    <xdr:to>
      <xdr:col>50</xdr:col>
      <xdr:colOff>114300</xdr:colOff>
      <xdr:row>42</xdr:row>
      <xdr:rowOff>0</xdr:rowOff>
    </xdr:to>
    <xdr:cxnSp macro="">
      <xdr:nvCxnSpPr>
        <xdr:cNvPr id="134" name="直線コネクタ 133">
          <a:extLst>
            <a:ext uri="{FF2B5EF4-FFF2-40B4-BE49-F238E27FC236}">
              <a16:creationId xmlns:a16="http://schemas.microsoft.com/office/drawing/2014/main" id="{D4E5DBFA-A2C0-4E0C-9304-6B7FF7734C47}"/>
            </a:ext>
          </a:extLst>
        </xdr:cNvPr>
        <xdr:cNvCxnSpPr/>
      </xdr:nvCxnSpPr>
      <xdr:spPr>
        <a:xfrm flipV="1">
          <a:off x="8750300" y="71970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120650</xdr:rowOff>
    </xdr:from>
    <xdr:to>
      <xdr:col>41</xdr:col>
      <xdr:colOff>101600</xdr:colOff>
      <xdr:row>42</xdr:row>
      <xdr:rowOff>50800</xdr:rowOff>
    </xdr:to>
    <xdr:sp macro="" textlink="">
      <xdr:nvSpPr>
        <xdr:cNvPr id="135" name="楕円 134">
          <a:extLst>
            <a:ext uri="{FF2B5EF4-FFF2-40B4-BE49-F238E27FC236}">
              <a16:creationId xmlns:a16="http://schemas.microsoft.com/office/drawing/2014/main" id="{9BA95623-4079-4099-BD43-F9794BA9E17A}"/>
            </a:ext>
          </a:extLst>
        </xdr:cNvPr>
        <xdr:cNvSpPr/>
      </xdr:nvSpPr>
      <xdr:spPr>
        <a:xfrm>
          <a:off x="7810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0</xdr:rowOff>
    </xdr:from>
    <xdr:to>
      <xdr:col>45</xdr:col>
      <xdr:colOff>177800</xdr:colOff>
      <xdr:row>42</xdr:row>
      <xdr:rowOff>0</xdr:rowOff>
    </xdr:to>
    <xdr:cxnSp macro="">
      <xdr:nvCxnSpPr>
        <xdr:cNvPr id="136" name="直線コネクタ 135">
          <a:extLst>
            <a:ext uri="{FF2B5EF4-FFF2-40B4-BE49-F238E27FC236}">
              <a16:creationId xmlns:a16="http://schemas.microsoft.com/office/drawing/2014/main" id="{5968EDA7-37F0-46CD-8F9E-52ADB2C801B2}"/>
            </a:ext>
          </a:extLst>
        </xdr:cNvPr>
        <xdr:cNvCxnSpPr/>
      </xdr:nvCxnSpPr>
      <xdr:spPr>
        <a:xfrm>
          <a:off x="7861300" y="720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120650</xdr:rowOff>
    </xdr:from>
    <xdr:to>
      <xdr:col>36</xdr:col>
      <xdr:colOff>165100</xdr:colOff>
      <xdr:row>42</xdr:row>
      <xdr:rowOff>50800</xdr:rowOff>
    </xdr:to>
    <xdr:sp macro="" textlink="">
      <xdr:nvSpPr>
        <xdr:cNvPr id="137" name="楕円 136">
          <a:extLst>
            <a:ext uri="{FF2B5EF4-FFF2-40B4-BE49-F238E27FC236}">
              <a16:creationId xmlns:a16="http://schemas.microsoft.com/office/drawing/2014/main" id="{D9545D32-3D9B-4905-8685-0356A9240F33}"/>
            </a:ext>
          </a:extLst>
        </xdr:cNvPr>
        <xdr:cNvSpPr/>
      </xdr:nvSpPr>
      <xdr:spPr>
        <a:xfrm>
          <a:off x="6921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0</xdr:rowOff>
    </xdr:from>
    <xdr:to>
      <xdr:col>41</xdr:col>
      <xdr:colOff>50800</xdr:colOff>
      <xdr:row>42</xdr:row>
      <xdr:rowOff>0</xdr:rowOff>
    </xdr:to>
    <xdr:cxnSp macro="">
      <xdr:nvCxnSpPr>
        <xdr:cNvPr id="138" name="直線コネクタ 137">
          <a:extLst>
            <a:ext uri="{FF2B5EF4-FFF2-40B4-BE49-F238E27FC236}">
              <a16:creationId xmlns:a16="http://schemas.microsoft.com/office/drawing/2014/main" id="{CB475BD1-D05F-470B-AEEE-2AC5150D5716}"/>
            </a:ext>
          </a:extLst>
        </xdr:cNvPr>
        <xdr:cNvCxnSpPr/>
      </xdr:nvCxnSpPr>
      <xdr:spPr>
        <a:xfrm>
          <a:off x="6972300" y="720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39" name="n_1aveValue【図書館】&#10;一人当たり面積">
          <a:extLst>
            <a:ext uri="{FF2B5EF4-FFF2-40B4-BE49-F238E27FC236}">
              <a16:creationId xmlns:a16="http://schemas.microsoft.com/office/drawing/2014/main" id="{2D92B06F-AE06-43F5-A6C9-5E0326E5AD25}"/>
            </a:ext>
          </a:extLst>
        </xdr:cNvPr>
        <xdr:cNvSpPr txBox="1"/>
      </xdr:nvSpPr>
      <xdr:spPr>
        <a:xfrm>
          <a:off x="93917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0" name="n_2aveValue【図書館】&#10;一人当たり面積">
          <a:extLst>
            <a:ext uri="{FF2B5EF4-FFF2-40B4-BE49-F238E27FC236}">
              <a16:creationId xmlns:a16="http://schemas.microsoft.com/office/drawing/2014/main" id="{D57BB853-38C6-46DD-8361-88F820F4F73C}"/>
            </a:ext>
          </a:extLst>
        </xdr:cNvPr>
        <xdr:cNvSpPr txBox="1"/>
      </xdr:nvSpPr>
      <xdr:spPr>
        <a:xfrm>
          <a:off x="8515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1" name="n_3aveValue【図書館】&#10;一人当たり面積">
          <a:extLst>
            <a:ext uri="{FF2B5EF4-FFF2-40B4-BE49-F238E27FC236}">
              <a16:creationId xmlns:a16="http://schemas.microsoft.com/office/drawing/2014/main" id="{98A1C976-11F2-4398-B2CB-19B8D4C44CE5}"/>
            </a:ext>
          </a:extLst>
        </xdr:cNvPr>
        <xdr:cNvSpPr txBox="1"/>
      </xdr:nvSpPr>
      <xdr:spPr>
        <a:xfrm>
          <a:off x="7626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2" name="n_4aveValue【図書館】&#10;一人当たり面積">
          <a:extLst>
            <a:ext uri="{FF2B5EF4-FFF2-40B4-BE49-F238E27FC236}">
              <a16:creationId xmlns:a16="http://schemas.microsoft.com/office/drawing/2014/main" id="{78638BD1-321D-457A-9431-D53F9550F8EA}"/>
            </a:ext>
          </a:extLst>
        </xdr:cNvPr>
        <xdr:cNvSpPr txBox="1"/>
      </xdr:nvSpPr>
      <xdr:spPr>
        <a:xfrm>
          <a:off x="6737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38117</xdr:rowOff>
    </xdr:from>
    <xdr:ext cx="469744" cy="259045"/>
    <xdr:sp macro="" textlink="">
      <xdr:nvSpPr>
        <xdr:cNvPr id="143" name="n_1mainValue【図書館】&#10;一人当たり面積">
          <a:extLst>
            <a:ext uri="{FF2B5EF4-FFF2-40B4-BE49-F238E27FC236}">
              <a16:creationId xmlns:a16="http://schemas.microsoft.com/office/drawing/2014/main" id="{B1043B0C-DDB6-4ECC-A988-1B43A928BEC1}"/>
            </a:ext>
          </a:extLst>
        </xdr:cNvPr>
        <xdr:cNvSpPr txBox="1"/>
      </xdr:nvSpPr>
      <xdr:spPr>
        <a:xfrm>
          <a:off x="9391727" y="723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41927</xdr:rowOff>
    </xdr:from>
    <xdr:ext cx="469744" cy="259045"/>
    <xdr:sp macro="" textlink="">
      <xdr:nvSpPr>
        <xdr:cNvPr id="144" name="n_2mainValue【図書館】&#10;一人当たり面積">
          <a:extLst>
            <a:ext uri="{FF2B5EF4-FFF2-40B4-BE49-F238E27FC236}">
              <a16:creationId xmlns:a16="http://schemas.microsoft.com/office/drawing/2014/main" id="{198A62EA-769B-4A4F-8B83-988A8F51E02E}"/>
            </a:ext>
          </a:extLst>
        </xdr:cNvPr>
        <xdr:cNvSpPr txBox="1"/>
      </xdr:nvSpPr>
      <xdr:spPr>
        <a:xfrm>
          <a:off x="8515427"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41927</xdr:rowOff>
    </xdr:from>
    <xdr:ext cx="469744" cy="259045"/>
    <xdr:sp macro="" textlink="">
      <xdr:nvSpPr>
        <xdr:cNvPr id="145" name="n_3mainValue【図書館】&#10;一人当たり面積">
          <a:extLst>
            <a:ext uri="{FF2B5EF4-FFF2-40B4-BE49-F238E27FC236}">
              <a16:creationId xmlns:a16="http://schemas.microsoft.com/office/drawing/2014/main" id="{A5DE4259-3D23-466D-89AF-42936E0F133C}"/>
            </a:ext>
          </a:extLst>
        </xdr:cNvPr>
        <xdr:cNvSpPr txBox="1"/>
      </xdr:nvSpPr>
      <xdr:spPr>
        <a:xfrm>
          <a:off x="7626427"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41927</xdr:rowOff>
    </xdr:from>
    <xdr:ext cx="469744" cy="259045"/>
    <xdr:sp macro="" textlink="">
      <xdr:nvSpPr>
        <xdr:cNvPr id="146" name="n_4mainValue【図書館】&#10;一人当たり面積">
          <a:extLst>
            <a:ext uri="{FF2B5EF4-FFF2-40B4-BE49-F238E27FC236}">
              <a16:creationId xmlns:a16="http://schemas.microsoft.com/office/drawing/2014/main" id="{C3196261-DA0E-4F39-AB56-850D47D79F6D}"/>
            </a:ext>
          </a:extLst>
        </xdr:cNvPr>
        <xdr:cNvSpPr txBox="1"/>
      </xdr:nvSpPr>
      <xdr:spPr>
        <a:xfrm>
          <a:off x="6737427"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B35E006-E2B4-43EF-ABB6-089747C8DAA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D5CE402-AD9B-463C-8DFC-3E85E146C9E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EA063B2-4881-4F61-99CB-A27C2F951FB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14025F5-66B3-414C-B5A7-5B07C4C6D24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DB2ABB8-7297-457C-99E6-9FCF04BB5D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8B1CDD3-3963-45AF-BB24-66528614795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F114D6D-05AC-4C67-96E1-9FAE0DB235C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417614B-3EFF-4D09-8737-A251E3DA622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4CABFAF9-8854-44CD-92E0-C22D8E9052F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A59A7A1-B5C8-47D3-97D4-5D2D17044CA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35BB15A-4A1C-4220-891C-1C5315B91EB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F3A0200-E718-41C8-AF48-FF307B368C1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DFEFDDF-A3A7-46DF-BFB4-B15090E0719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B637188-A57C-435A-AAF2-85C1976C39C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CB43E9D-0279-470A-8C9A-9091200A2F6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DAA1845A-C373-429D-AD0D-181D8EE7905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3E29272D-C606-4CE0-9A61-E8E9123860F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9C9A13E3-193E-4C45-A9EA-BB45EF013DB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30FF0F0-32F5-4930-B593-BE374E1C7C5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F508DF3-7937-48D5-A09C-E8870F5F52C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C8B99FE9-19E9-4676-9ADD-51435920095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08543D9-5C11-4CF4-9452-B5248AD51D0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8563D32E-53CD-4E9A-9B71-A4C8FED5CA2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554619F-EA21-41C2-BB9B-94514097C43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B37D6307-A97A-4E3E-94E2-8D791D6054EC}"/>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79EAF684-F1EC-4B40-A909-E73D97279D4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DE669BF6-DAA9-4921-8BB7-86EE9F601B2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EE263DE9-B743-4F15-8B00-EFC53DECB1CE}"/>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E14B9204-D323-4E62-AF8C-1271AFF72061}"/>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BC9B910-3CB1-431D-9E5C-6E836B698A52}"/>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7E51A640-FB86-4C84-8E44-CF5CABAC2688}"/>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54CA8A28-2233-465F-AC4F-48A5F065539B}"/>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FEF4F2F6-BC1B-4B82-95AE-726E0CAA87A7}"/>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9E629753-C12E-4C21-A557-F03DB1B93B84}"/>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2980D54E-8448-4231-9DFE-7990C9303948}"/>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B24ED2D-E28D-4A32-9869-1202A4F2B3D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946D2C9-E2F3-4C64-B97F-527C1884219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D81BC1D-6638-416A-8053-7C5EF56724E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9411DA8-3DDC-40DD-83F0-072097B26BD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32F3456-E491-417B-9603-D6F4EB71441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87" name="楕円 186">
          <a:extLst>
            <a:ext uri="{FF2B5EF4-FFF2-40B4-BE49-F238E27FC236}">
              <a16:creationId xmlns:a16="http://schemas.microsoft.com/office/drawing/2014/main" id="{445FF605-616E-470B-B058-5740864C55FF}"/>
            </a:ext>
          </a:extLst>
        </xdr:cNvPr>
        <xdr:cNvSpPr/>
      </xdr:nvSpPr>
      <xdr:spPr>
        <a:xfrm>
          <a:off x="45847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80662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AB18BEB-26BE-4278-BFF7-CE598C95783E}"/>
            </a:ext>
          </a:extLst>
        </xdr:cNvPr>
        <xdr:cNvSpPr txBox="1"/>
      </xdr:nvSpPr>
      <xdr:spPr>
        <a:xfrm>
          <a:off x="4673600"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147320</xdr:rowOff>
    </xdr:from>
    <xdr:to>
      <xdr:col>20</xdr:col>
      <xdr:colOff>38100</xdr:colOff>
      <xdr:row>59</xdr:row>
      <xdr:rowOff>77470</xdr:rowOff>
    </xdr:to>
    <xdr:sp macro="" textlink="">
      <xdr:nvSpPr>
        <xdr:cNvPr id="189" name="楕円 188">
          <a:extLst>
            <a:ext uri="{FF2B5EF4-FFF2-40B4-BE49-F238E27FC236}">
              <a16:creationId xmlns:a16="http://schemas.microsoft.com/office/drawing/2014/main" id="{4DA7E25B-1027-42DB-BF40-1527C42DD616}"/>
            </a:ext>
          </a:extLst>
        </xdr:cNvPr>
        <xdr:cNvSpPr/>
      </xdr:nvSpPr>
      <xdr:spPr>
        <a:xfrm>
          <a:off x="3746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26670</xdr:rowOff>
    </xdr:from>
    <xdr:to>
      <xdr:col>24</xdr:col>
      <xdr:colOff>63500</xdr:colOff>
      <xdr:row>59</xdr:row>
      <xdr:rowOff>108585</xdr:rowOff>
    </xdr:to>
    <xdr:cxnSp macro="">
      <xdr:nvCxnSpPr>
        <xdr:cNvPr id="190" name="直線コネクタ 189">
          <a:extLst>
            <a:ext uri="{FF2B5EF4-FFF2-40B4-BE49-F238E27FC236}">
              <a16:creationId xmlns:a16="http://schemas.microsoft.com/office/drawing/2014/main" id="{2CBA8B2F-BA1E-4F4E-A7C2-059C77984B17}"/>
            </a:ext>
          </a:extLst>
        </xdr:cNvPr>
        <xdr:cNvCxnSpPr/>
      </xdr:nvCxnSpPr>
      <xdr:spPr>
        <a:xfrm>
          <a:off x="3797300" y="10142220"/>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4445</xdr:rowOff>
    </xdr:from>
    <xdr:to>
      <xdr:col>15</xdr:col>
      <xdr:colOff>101600</xdr:colOff>
      <xdr:row>59</xdr:row>
      <xdr:rowOff>106045</xdr:rowOff>
    </xdr:to>
    <xdr:sp macro="" textlink="">
      <xdr:nvSpPr>
        <xdr:cNvPr id="191" name="楕円 190">
          <a:extLst>
            <a:ext uri="{FF2B5EF4-FFF2-40B4-BE49-F238E27FC236}">
              <a16:creationId xmlns:a16="http://schemas.microsoft.com/office/drawing/2014/main" id="{53A468F2-1BC4-4F2F-A724-17719C717419}"/>
            </a:ext>
          </a:extLst>
        </xdr:cNvPr>
        <xdr:cNvSpPr/>
      </xdr:nvSpPr>
      <xdr:spPr>
        <a:xfrm>
          <a:off x="2857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26670</xdr:rowOff>
    </xdr:from>
    <xdr:to>
      <xdr:col>19</xdr:col>
      <xdr:colOff>177800</xdr:colOff>
      <xdr:row>59</xdr:row>
      <xdr:rowOff>55245</xdr:rowOff>
    </xdr:to>
    <xdr:cxnSp macro="">
      <xdr:nvCxnSpPr>
        <xdr:cNvPr id="192" name="直線コネクタ 191">
          <a:extLst>
            <a:ext uri="{FF2B5EF4-FFF2-40B4-BE49-F238E27FC236}">
              <a16:creationId xmlns:a16="http://schemas.microsoft.com/office/drawing/2014/main" id="{BB717B74-5EA0-4CE8-8288-DB13DFA8EFD0}"/>
            </a:ext>
          </a:extLst>
        </xdr:cNvPr>
        <xdr:cNvCxnSpPr/>
      </xdr:nvCxnSpPr>
      <xdr:spPr>
        <a:xfrm flipV="1">
          <a:off x="2908300" y="101422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135890</xdr:rowOff>
    </xdr:from>
    <xdr:to>
      <xdr:col>10</xdr:col>
      <xdr:colOff>165100</xdr:colOff>
      <xdr:row>59</xdr:row>
      <xdr:rowOff>66040</xdr:rowOff>
    </xdr:to>
    <xdr:sp macro="" textlink="">
      <xdr:nvSpPr>
        <xdr:cNvPr id="193" name="楕円 192">
          <a:extLst>
            <a:ext uri="{FF2B5EF4-FFF2-40B4-BE49-F238E27FC236}">
              <a16:creationId xmlns:a16="http://schemas.microsoft.com/office/drawing/2014/main" id="{53D47F10-0348-4A11-8151-978DD061339A}"/>
            </a:ext>
          </a:extLst>
        </xdr:cNvPr>
        <xdr:cNvSpPr/>
      </xdr:nvSpPr>
      <xdr:spPr>
        <a:xfrm>
          <a:off x="1968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15240</xdr:rowOff>
    </xdr:from>
    <xdr:to>
      <xdr:col>15</xdr:col>
      <xdr:colOff>50800</xdr:colOff>
      <xdr:row>59</xdr:row>
      <xdr:rowOff>55245</xdr:rowOff>
    </xdr:to>
    <xdr:cxnSp macro="">
      <xdr:nvCxnSpPr>
        <xdr:cNvPr id="194" name="直線コネクタ 193">
          <a:extLst>
            <a:ext uri="{FF2B5EF4-FFF2-40B4-BE49-F238E27FC236}">
              <a16:creationId xmlns:a16="http://schemas.microsoft.com/office/drawing/2014/main" id="{42767EEA-69B7-48AE-BE20-791C7026DF1F}"/>
            </a:ext>
          </a:extLst>
        </xdr:cNvPr>
        <xdr:cNvCxnSpPr/>
      </xdr:nvCxnSpPr>
      <xdr:spPr>
        <a:xfrm>
          <a:off x="2019300" y="101307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93980</xdr:rowOff>
    </xdr:from>
    <xdr:to>
      <xdr:col>6</xdr:col>
      <xdr:colOff>38100</xdr:colOff>
      <xdr:row>59</xdr:row>
      <xdr:rowOff>24130</xdr:rowOff>
    </xdr:to>
    <xdr:sp macro="" textlink="">
      <xdr:nvSpPr>
        <xdr:cNvPr id="195" name="楕円 194">
          <a:extLst>
            <a:ext uri="{FF2B5EF4-FFF2-40B4-BE49-F238E27FC236}">
              <a16:creationId xmlns:a16="http://schemas.microsoft.com/office/drawing/2014/main" id="{1D67F9FD-F0CE-412E-BC12-D437C1EC0406}"/>
            </a:ext>
          </a:extLst>
        </xdr:cNvPr>
        <xdr:cNvSpPr/>
      </xdr:nvSpPr>
      <xdr:spPr>
        <a:xfrm>
          <a:off x="1079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144780</xdr:rowOff>
    </xdr:from>
    <xdr:to>
      <xdr:col>10</xdr:col>
      <xdr:colOff>114300</xdr:colOff>
      <xdr:row>59</xdr:row>
      <xdr:rowOff>15240</xdr:rowOff>
    </xdr:to>
    <xdr:cxnSp macro="">
      <xdr:nvCxnSpPr>
        <xdr:cNvPr id="196" name="直線コネクタ 195">
          <a:extLst>
            <a:ext uri="{FF2B5EF4-FFF2-40B4-BE49-F238E27FC236}">
              <a16:creationId xmlns:a16="http://schemas.microsoft.com/office/drawing/2014/main" id="{3A2744C6-4ECD-423D-936A-813FFDFD0032}"/>
            </a:ext>
          </a:extLst>
        </xdr:cNvPr>
        <xdr:cNvCxnSpPr/>
      </xdr:nvCxnSpPr>
      <xdr:spPr>
        <a:xfrm>
          <a:off x="1130300" y="100888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112412</xdr:rowOff>
    </xdr:from>
    <xdr:ext cx="405111" cy="259045"/>
    <xdr:sp macro="" textlink="">
      <xdr:nvSpPr>
        <xdr:cNvPr id="197" name="n_1aveValue【体育館・プール】&#10;有形固定資産減価償却率">
          <a:extLst>
            <a:ext uri="{FF2B5EF4-FFF2-40B4-BE49-F238E27FC236}">
              <a16:creationId xmlns:a16="http://schemas.microsoft.com/office/drawing/2014/main" id="{7082ABF3-C45B-4165-85E1-CAA1C5AB1ABE}"/>
            </a:ext>
          </a:extLst>
        </xdr:cNvPr>
        <xdr:cNvSpPr txBox="1"/>
      </xdr:nvSpPr>
      <xdr:spPr>
        <a:xfrm>
          <a:off x="3582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198" name="n_2aveValue【体育館・プール】&#10;有形固定資産減価償却率">
          <a:extLst>
            <a:ext uri="{FF2B5EF4-FFF2-40B4-BE49-F238E27FC236}">
              <a16:creationId xmlns:a16="http://schemas.microsoft.com/office/drawing/2014/main" id="{AE09D7D2-D768-4931-B8ED-A87E82CC8968}"/>
            </a:ext>
          </a:extLst>
        </xdr:cNvPr>
        <xdr:cNvSpPr txBox="1"/>
      </xdr:nvSpPr>
      <xdr:spPr>
        <a:xfrm>
          <a:off x="2705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99" name="n_3aveValue【体育館・プール】&#10;有形固定資産減価償却率">
          <a:extLst>
            <a:ext uri="{FF2B5EF4-FFF2-40B4-BE49-F238E27FC236}">
              <a16:creationId xmlns:a16="http://schemas.microsoft.com/office/drawing/2014/main" id="{3A3E0959-648C-4714-AC63-F5D3C3BA21A3}"/>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200" name="n_4aveValue【体育館・プール】&#10;有形固定資産減価償却率">
          <a:extLst>
            <a:ext uri="{FF2B5EF4-FFF2-40B4-BE49-F238E27FC236}">
              <a16:creationId xmlns:a16="http://schemas.microsoft.com/office/drawing/2014/main" id="{A45E06F4-CD99-4F60-9126-D6950D1FCF39}"/>
            </a:ext>
          </a:extLst>
        </xdr:cNvPr>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93997</xdr:rowOff>
    </xdr:from>
    <xdr:ext cx="405111" cy="259045"/>
    <xdr:sp macro="" textlink="">
      <xdr:nvSpPr>
        <xdr:cNvPr id="201" name="n_1mainValue【体育館・プール】&#10;有形固定資産減価償却率">
          <a:extLst>
            <a:ext uri="{FF2B5EF4-FFF2-40B4-BE49-F238E27FC236}">
              <a16:creationId xmlns:a16="http://schemas.microsoft.com/office/drawing/2014/main" id="{2DD86862-02CB-420A-B977-68D29507BCF3}"/>
            </a:ext>
          </a:extLst>
        </xdr:cNvPr>
        <xdr:cNvSpPr txBox="1"/>
      </xdr:nvSpPr>
      <xdr:spPr>
        <a:xfrm>
          <a:off x="3582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122572</xdr:rowOff>
    </xdr:from>
    <xdr:ext cx="405111" cy="259045"/>
    <xdr:sp macro="" textlink="">
      <xdr:nvSpPr>
        <xdr:cNvPr id="202" name="n_2mainValue【体育館・プール】&#10;有形固定資産減価償却率">
          <a:extLst>
            <a:ext uri="{FF2B5EF4-FFF2-40B4-BE49-F238E27FC236}">
              <a16:creationId xmlns:a16="http://schemas.microsoft.com/office/drawing/2014/main" id="{982078AE-0A0B-476B-8F03-91BBA3D21E5B}"/>
            </a:ext>
          </a:extLst>
        </xdr:cNvPr>
        <xdr:cNvSpPr txBox="1"/>
      </xdr:nvSpPr>
      <xdr:spPr>
        <a:xfrm>
          <a:off x="2705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82567</xdr:rowOff>
    </xdr:from>
    <xdr:ext cx="405111" cy="259045"/>
    <xdr:sp macro="" textlink="">
      <xdr:nvSpPr>
        <xdr:cNvPr id="203" name="n_3mainValue【体育館・プール】&#10;有形固定資産減価償却率">
          <a:extLst>
            <a:ext uri="{FF2B5EF4-FFF2-40B4-BE49-F238E27FC236}">
              <a16:creationId xmlns:a16="http://schemas.microsoft.com/office/drawing/2014/main" id="{BDE03A6C-7381-4E39-BBCD-3F26C9AA0F60}"/>
            </a:ext>
          </a:extLst>
        </xdr:cNvPr>
        <xdr:cNvSpPr txBox="1"/>
      </xdr:nvSpPr>
      <xdr:spPr>
        <a:xfrm>
          <a:off x="1816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40657</xdr:rowOff>
    </xdr:from>
    <xdr:ext cx="405111" cy="259045"/>
    <xdr:sp macro="" textlink="">
      <xdr:nvSpPr>
        <xdr:cNvPr id="204" name="n_4mainValue【体育館・プール】&#10;有形固定資産減価償却率">
          <a:extLst>
            <a:ext uri="{FF2B5EF4-FFF2-40B4-BE49-F238E27FC236}">
              <a16:creationId xmlns:a16="http://schemas.microsoft.com/office/drawing/2014/main" id="{EEDD7BD3-1D42-48AE-B193-43ACBC53A0EA}"/>
            </a:ext>
          </a:extLst>
        </xdr:cNvPr>
        <xdr:cNvSpPr txBox="1"/>
      </xdr:nvSpPr>
      <xdr:spPr>
        <a:xfrm>
          <a:off x="927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F30616B-D614-43D6-BEFD-BAF946B5DAD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6489DC6-C891-4F05-8EBA-2955E57BD9F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747BCDE-F344-4FBF-B6DD-E3E3C18F832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E3D7A34-656A-4332-8BC7-DD63C679B2A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243C5A5-9E02-4C55-BD7E-415532943B8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537E1A8-F9F4-4419-9DB6-83DF4627F99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DBE6CC0-A085-4620-BE7C-A22D961E56A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87D3305-DE67-4C5F-860B-3DB550EBD32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09FED5E-CAFD-4EC2-9663-DFBDDA0423E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E49D380-B94C-49B6-8AA4-DC01EB56E5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8B88BAF-4BA8-41F9-8923-4531053CF27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7FDDD377-51CC-4C13-8355-22E8372715E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1296C6C-294C-49D9-89B9-96D13D133B1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2BA67CD-D9BE-49B6-8DC4-FD7013FE418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E5ED0B5-48ED-4B01-8B9F-6F653255E42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390E3B28-4FEC-47F0-B9AD-AA5E63FFBD6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EC0AEDD-C223-49B8-8F78-DEA353C063A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1B687BDF-8CFA-49AE-8FBC-4ADAA7F2D89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58FEE6C-5E2E-49D8-9D4D-31CD44F1753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7B6E825-2070-4F75-B1A7-8C9A96035A1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23A9CBE-B5D3-449E-B837-17F610C72B7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DB22947-2F5A-4C6C-AE32-827BB8621F8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5D2EF90-92F8-482B-9728-E0E7D934A02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573B7148-87E2-45E4-80F9-A752BF5AA05A}"/>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FC56DD98-CA3B-4F30-8F1D-C3AFB435930A}"/>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0443B703-3819-4736-98D4-105BDF999CD2}"/>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DFADBA69-9798-4029-87E7-DF0EC22A4E2D}"/>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9C1A333C-34B0-444C-84C8-3C1589DED583}"/>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60850</xdr:rowOff>
    </xdr:from>
    <xdr:ext cx="469744" cy="259045"/>
    <xdr:sp macro="" textlink="">
      <xdr:nvSpPr>
        <xdr:cNvPr id="233" name="【体育館・プール】&#10;一人当たり面積平均値テキスト">
          <a:extLst>
            <a:ext uri="{FF2B5EF4-FFF2-40B4-BE49-F238E27FC236}">
              <a16:creationId xmlns:a16="http://schemas.microsoft.com/office/drawing/2014/main" id="{960878A8-35A6-409F-A86B-70C12D0CFCB1}"/>
            </a:ext>
          </a:extLst>
        </xdr:cNvPr>
        <xdr:cNvSpPr txBox="1"/>
      </xdr:nvSpPr>
      <xdr:spPr>
        <a:xfrm>
          <a:off x="10515600" y="1069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72F4719D-C7CD-4C00-B0EE-694CD258FDD5}"/>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1D4492DC-ACAB-4FBF-936F-EB30E32B0451}"/>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97BCB0A2-D3B6-4978-A1D2-3BA0C598718E}"/>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5477C636-16F8-4A18-B5C0-C7D4BD784881}"/>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1A61494A-07F9-4027-80FD-482C3AC2F1A7}"/>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910AE7E-DA42-453C-A8C5-03F216A8FC4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492FB7B-0774-495F-872A-5C121296CBE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D8AB36E-5CFB-4880-BB62-7DB58728681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362C931-BA3C-4A82-94CA-99AAA8C6994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4A56FC3-FBC8-42BF-B088-186D276D4FB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139700</xdr:rowOff>
    </xdr:from>
    <xdr:to>
      <xdr:col>55</xdr:col>
      <xdr:colOff>50800</xdr:colOff>
      <xdr:row>64</xdr:row>
      <xdr:rowOff>69850</xdr:rowOff>
    </xdr:to>
    <xdr:sp macro="" textlink="">
      <xdr:nvSpPr>
        <xdr:cNvPr id="244" name="楕円 243">
          <a:extLst>
            <a:ext uri="{FF2B5EF4-FFF2-40B4-BE49-F238E27FC236}">
              <a16:creationId xmlns:a16="http://schemas.microsoft.com/office/drawing/2014/main" id="{05F84738-8586-4EF9-A36F-7A2ECF2C2B8D}"/>
            </a:ext>
          </a:extLst>
        </xdr:cNvPr>
        <xdr:cNvSpPr/>
      </xdr:nvSpPr>
      <xdr:spPr>
        <a:xfrm>
          <a:off x="104267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54627</xdr:rowOff>
    </xdr:from>
    <xdr:ext cx="469744" cy="259045"/>
    <xdr:sp macro="" textlink="">
      <xdr:nvSpPr>
        <xdr:cNvPr id="245" name="【体育館・プール】&#10;一人当たり面積該当値テキスト">
          <a:extLst>
            <a:ext uri="{FF2B5EF4-FFF2-40B4-BE49-F238E27FC236}">
              <a16:creationId xmlns:a16="http://schemas.microsoft.com/office/drawing/2014/main" id="{ABC09821-3437-4B12-A75D-D265B072A743}"/>
            </a:ext>
          </a:extLst>
        </xdr:cNvPr>
        <xdr:cNvSpPr txBox="1"/>
      </xdr:nvSpPr>
      <xdr:spPr>
        <a:xfrm>
          <a:off x="10515600"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132461</xdr:rowOff>
    </xdr:from>
    <xdr:to>
      <xdr:col>50</xdr:col>
      <xdr:colOff>165100</xdr:colOff>
      <xdr:row>64</xdr:row>
      <xdr:rowOff>62611</xdr:rowOff>
    </xdr:to>
    <xdr:sp macro="" textlink="">
      <xdr:nvSpPr>
        <xdr:cNvPr id="246" name="楕円 245">
          <a:extLst>
            <a:ext uri="{FF2B5EF4-FFF2-40B4-BE49-F238E27FC236}">
              <a16:creationId xmlns:a16="http://schemas.microsoft.com/office/drawing/2014/main" id="{9196B15A-A5BA-4312-A6E7-FEC8C393794A}"/>
            </a:ext>
          </a:extLst>
        </xdr:cNvPr>
        <xdr:cNvSpPr/>
      </xdr:nvSpPr>
      <xdr:spPr>
        <a:xfrm>
          <a:off x="9588500" y="1093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11811</xdr:rowOff>
    </xdr:from>
    <xdr:to>
      <xdr:col>55</xdr:col>
      <xdr:colOff>0</xdr:colOff>
      <xdr:row>64</xdr:row>
      <xdr:rowOff>19050</xdr:rowOff>
    </xdr:to>
    <xdr:cxnSp macro="">
      <xdr:nvCxnSpPr>
        <xdr:cNvPr id="247" name="直線コネクタ 246">
          <a:extLst>
            <a:ext uri="{FF2B5EF4-FFF2-40B4-BE49-F238E27FC236}">
              <a16:creationId xmlns:a16="http://schemas.microsoft.com/office/drawing/2014/main" id="{891D331F-6FE5-4634-B75E-D3C02A173485}"/>
            </a:ext>
          </a:extLst>
        </xdr:cNvPr>
        <xdr:cNvCxnSpPr/>
      </xdr:nvCxnSpPr>
      <xdr:spPr>
        <a:xfrm>
          <a:off x="9639300" y="1098461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133604</xdr:rowOff>
    </xdr:from>
    <xdr:to>
      <xdr:col>46</xdr:col>
      <xdr:colOff>38100</xdr:colOff>
      <xdr:row>64</xdr:row>
      <xdr:rowOff>63754</xdr:rowOff>
    </xdr:to>
    <xdr:sp macro="" textlink="">
      <xdr:nvSpPr>
        <xdr:cNvPr id="248" name="楕円 247">
          <a:extLst>
            <a:ext uri="{FF2B5EF4-FFF2-40B4-BE49-F238E27FC236}">
              <a16:creationId xmlns:a16="http://schemas.microsoft.com/office/drawing/2014/main" id="{5D4F76F5-37F2-4570-8F2E-059246FD6E0C}"/>
            </a:ext>
          </a:extLst>
        </xdr:cNvPr>
        <xdr:cNvSpPr/>
      </xdr:nvSpPr>
      <xdr:spPr>
        <a:xfrm>
          <a:off x="8699500" y="1093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11811</xdr:rowOff>
    </xdr:from>
    <xdr:to>
      <xdr:col>50</xdr:col>
      <xdr:colOff>114300</xdr:colOff>
      <xdr:row>64</xdr:row>
      <xdr:rowOff>12954</xdr:rowOff>
    </xdr:to>
    <xdr:cxnSp macro="">
      <xdr:nvCxnSpPr>
        <xdr:cNvPr id="249" name="直線コネクタ 248">
          <a:extLst>
            <a:ext uri="{FF2B5EF4-FFF2-40B4-BE49-F238E27FC236}">
              <a16:creationId xmlns:a16="http://schemas.microsoft.com/office/drawing/2014/main" id="{CED16EA7-43CC-403A-8444-577DECFE76EF}"/>
            </a:ext>
          </a:extLst>
        </xdr:cNvPr>
        <xdr:cNvCxnSpPr/>
      </xdr:nvCxnSpPr>
      <xdr:spPr>
        <a:xfrm flipV="1">
          <a:off x="8750300" y="1098461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133223</xdr:rowOff>
    </xdr:from>
    <xdr:to>
      <xdr:col>41</xdr:col>
      <xdr:colOff>101600</xdr:colOff>
      <xdr:row>64</xdr:row>
      <xdr:rowOff>63373</xdr:rowOff>
    </xdr:to>
    <xdr:sp macro="" textlink="">
      <xdr:nvSpPr>
        <xdr:cNvPr id="250" name="楕円 249">
          <a:extLst>
            <a:ext uri="{FF2B5EF4-FFF2-40B4-BE49-F238E27FC236}">
              <a16:creationId xmlns:a16="http://schemas.microsoft.com/office/drawing/2014/main" id="{68A66C6E-FFEA-465E-8A32-C3B70783112B}"/>
            </a:ext>
          </a:extLst>
        </xdr:cNvPr>
        <xdr:cNvSpPr/>
      </xdr:nvSpPr>
      <xdr:spPr>
        <a:xfrm>
          <a:off x="7810500" y="1093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12573</xdr:rowOff>
    </xdr:from>
    <xdr:to>
      <xdr:col>45</xdr:col>
      <xdr:colOff>177800</xdr:colOff>
      <xdr:row>64</xdr:row>
      <xdr:rowOff>12954</xdr:rowOff>
    </xdr:to>
    <xdr:cxnSp macro="">
      <xdr:nvCxnSpPr>
        <xdr:cNvPr id="251" name="直線コネクタ 250">
          <a:extLst>
            <a:ext uri="{FF2B5EF4-FFF2-40B4-BE49-F238E27FC236}">
              <a16:creationId xmlns:a16="http://schemas.microsoft.com/office/drawing/2014/main" id="{52186ACD-0BAE-407D-A4F8-0A16788E0E84}"/>
            </a:ext>
          </a:extLst>
        </xdr:cNvPr>
        <xdr:cNvCxnSpPr/>
      </xdr:nvCxnSpPr>
      <xdr:spPr>
        <a:xfrm>
          <a:off x="7861300" y="1098537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133985</xdr:rowOff>
    </xdr:from>
    <xdr:to>
      <xdr:col>36</xdr:col>
      <xdr:colOff>165100</xdr:colOff>
      <xdr:row>64</xdr:row>
      <xdr:rowOff>64135</xdr:rowOff>
    </xdr:to>
    <xdr:sp macro="" textlink="">
      <xdr:nvSpPr>
        <xdr:cNvPr id="252" name="楕円 251">
          <a:extLst>
            <a:ext uri="{FF2B5EF4-FFF2-40B4-BE49-F238E27FC236}">
              <a16:creationId xmlns:a16="http://schemas.microsoft.com/office/drawing/2014/main" id="{55321215-3BF8-4008-9922-2FB3412BAEAE}"/>
            </a:ext>
          </a:extLst>
        </xdr:cNvPr>
        <xdr:cNvSpPr/>
      </xdr:nvSpPr>
      <xdr:spPr>
        <a:xfrm>
          <a:off x="6921500" y="109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12573</xdr:rowOff>
    </xdr:from>
    <xdr:to>
      <xdr:col>41</xdr:col>
      <xdr:colOff>50800</xdr:colOff>
      <xdr:row>64</xdr:row>
      <xdr:rowOff>13335</xdr:rowOff>
    </xdr:to>
    <xdr:cxnSp macro="">
      <xdr:nvCxnSpPr>
        <xdr:cNvPr id="253" name="直線コネクタ 252">
          <a:extLst>
            <a:ext uri="{FF2B5EF4-FFF2-40B4-BE49-F238E27FC236}">
              <a16:creationId xmlns:a16="http://schemas.microsoft.com/office/drawing/2014/main" id="{72951F3A-E847-4B0A-BAD0-5B2372C5965D}"/>
            </a:ext>
          </a:extLst>
        </xdr:cNvPr>
        <xdr:cNvCxnSpPr/>
      </xdr:nvCxnSpPr>
      <xdr:spPr>
        <a:xfrm flipV="1">
          <a:off x="6972300" y="1098537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macro="" textlink="">
      <xdr:nvSpPr>
        <xdr:cNvPr id="254" name="n_1aveValue【体育館・プール】&#10;一人当たり面積">
          <a:extLst>
            <a:ext uri="{FF2B5EF4-FFF2-40B4-BE49-F238E27FC236}">
              <a16:creationId xmlns:a16="http://schemas.microsoft.com/office/drawing/2014/main" id="{F4067E4D-1BAB-41AF-91B5-6C101AF3DC0D}"/>
            </a:ext>
          </a:extLst>
        </xdr:cNvPr>
        <xdr:cNvSpPr txBox="1"/>
      </xdr:nvSpPr>
      <xdr:spPr>
        <a:xfrm>
          <a:off x="939172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271</xdr:rowOff>
    </xdr:from>
    <xdr:ext cx="469744" cy="259045"/>
    <xdr:sp macro="" textlink="">
      <xdr:nvSpPr>
        <xdr:cNvPr id="255" name="n_2aveValue【体育館・プール】&#10;一人当たり面積">
          <a:extLst>
            <a:ext uri="{FF2B5EF4-FFF2-40B4-BE49-F238E27FC236}">
              <a16:creationId xmlns:a16="http://schemas.microsoft.com/office/drawing/2014/main" id="{A9A70EE7-858E-4D69-BBAC-E9029E288731}"/>
            </a:ext>
          </a:extLst>
        </xdr:cNvPr>
        <xdr:cNvSpPr txBox="1"/>
      </xdr:nvSpPr>
      <xdr:spPr>
        <a:xfrm>
          <a:off x="8515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12463</xdr:rowOff>
    </xdr:from>
    <xdr:ext cx="469744" cy="259045"/>
    <xdr:sp macro="" textlink="">
      <xdr:nvSpPr>
        <xdr:cNvPr id="256" name="n_3aveValue【体育館・プール】&#10;一人当たり面積">
          <a:extLst>
            <a:ext uri="{FF2B5EF4-FFF2-40B4-BE49-F238E27FC236}">
              <a16:creationId xmlns:a16="http://schemas.microsoft.com/office/drawing/2014/main" id="{B7A7DD5F-94FB-4345-8A7B-50F9C9DE02B8}"/>
            </a:ext>
          </a:extLst>
        </xdr:cNvPr>
        <xdr:cNvSpPr txBox="1"/>
      </xdr:nvSpPr>
      <xdr:spPr>
        <a:xfrm>
          <a:off x="7626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15511</xdr:rowOff>
    </xdr:from>
    <xdr:ext cx="469744" cy="259045"/>
    <xdr:sp macro="" textlink="">
      <xdr:nvSpPr>
        <xdr:cNvPr id="257" name="n_4aveValue【体育館・プール】&#10;一人当たり面積">
          <a:extLst>
            <a:ext uri="{FF2B5EF4-FFF2-40B4-BE49-F238E27FC236}">
              <a16:creationId xmlns:a16="http://schemas.microsoft.com/office/drawing/2014/main" id="{E42D2230-1232-4D9E-8C9B-F619F756F488}"/>
            </a:ext>
          </a:extLst>
        </xdr:cNvPr>
        <xdr:cNvSpPr txBox="1"/>
      </xdr:nvSpPr>
      <xdr:spPr>
        <a:xfrm>
          <a:off x="6737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53738</xdr:rowOff>
    </xdr:from>
    <xdr:ext cx="469744" cy="259045"/>
    <xdr:sp macro="" textlink="">
      <xdr:nvSpPr>
        <xdr:cNvPr id="258" name="n_1mainValue【体育館・プール】&#10;一人当たり面積">
          <a:extLst>
            <a:ext uri="{FF2B5EF4-FFF2-40B4-BE49-F238E27FC236}">
              <a16:creationId xmlns:a16="http://schemas.microsoft.com/office/drawing/2014/main" id="{67BA1CDA-DEF7-419F-8DA3-CCD4F3320D62}"/>
            </a:ext>
          </a:extLst>
        </xdr:cNvPr>
        <xdr:cNvSpPr txBox="1"/>
      </xdr:nvSpPr>
      <xdr:spPr>
        <a:xfrm>
          <a:off x="9391727" y="1102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54881</xdr:rowOff>
    </xdr:from>
    <xdr:ext cx="469744" cy="259045"/>
    <xdr:sp macro="" textlink="">
      <xdr:nvSpPr>
        <xdr:cNvPr id="259" name="n_2mainValue【体育館・プール】&#10;一人当たり面積">
          <a:extLst>
            <a:ext uri="{FF2B5EF4-FFF2-40B4-BE49-F238E27FC236}">
              <a16:creationId xmlns:a16="http://schemas.microsoft.com/office/drawing/2014/main" id="{E4C5250F-F8BC-4AA8-AEF6-BE0A3D692032}"/>
            </a:ext>
          </a:extLst>
        </xdr:cNvPr>
        <xdr:cNvSpPr txBox="1"/>
      </xdr:nvSpPr>
      <xdr:spPr>
        <a:xfrm>
          <a:off x="8515427" y="1102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54500</xdr:rowOff>
    </xdr:from>
    <xdr:ext cx="469744" cy="259045"/>
    <xdr:sp macro="" textlink="">
      <xdr:nvSpPr>
        <xdr:cNvPr id="260" name="n_3mainValue【体育館・プール】&#10;一人当たり面積">
          <a:extLst>
            <a:ext uri="{FF2B5EF4-FFF2-40B4-BE49-F238E27FC236}">
              <a16:creationId xmlns:a16="http://schemas.microsoft.com/office/drawing/2014/main" id="{F58D44AF-C9E8-4CBD-BBCA-9DDFF97BF1D0}"/>
            </a:ext>
          </a:extLst>
        </xdr:cNvPr>
        <xdr:cNvSpPr txBox="1"/>
      </xdr:nvSpPr>
      <xdr:spPr>
        <a:xfrm>
          <a:off x="7626427" y="1102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55262</xdr:rowOff>
    </xdr:from>
    <xdr:ext cx="469744" cy="259045"/>
    <xdr:sp macro="" textlink="">
      <xdr:nvSpPr>
        <xdr:cNvPr id="261" name="n_4mainValue【体育館・プール】&#10;一人当たり面積">
          <a:extLst>
            <a:ext uri="{FF2B5EF4-FFF2-40B4-BE49-F238E27FC236}">
              <a16:creationId xmlns:a16="http://schemas.microsoft.com/office/drawing/2014/main" id="{859E0895-3FCA-4CDE-8523-B26C9530D283}"/>
            </a:ext>
          </a:extLst>
        </xdr:cNvPr>
        <xdr:cNvSpPr txBox="1"/>
      </xdr:nvSpPr>
      <xdr:spPr>
        <a:xfrm>
          <a:off x="6737427" y="1102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0AAE6C7-3176-4493-9A93-1E83B3F2588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4A51F6C-B187-41C4-920B-BBBC24E2B98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97D910C-5DFE-4B97-BC8D-7374AC725B6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4AEB0E1-2FBB-4DE0-B49B-7928496A455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1C92781-A3DB-4576-9F90-7BD2C7617EA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E089276-8583-4362-A5AA-9828F0BC929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7E36DE5-DE03-4714-B217-19977E0C3C8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79DC40C-7D07-4FC9-B19E-D275BF6CC36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EF05990-A561-4B12-876D-DA6557C0789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73F99B0-B605-41F5-8CE2-F694509DFEE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EABDBAE-2364-413F-962B-BEFFD3C354D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86F89FEB-4CF2-4A5F-A4AC-C6633887926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97196A0A-1A61-4B41-A1DF-7BC03EDE222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8539EE8D-D304-4CB3-BDE7-79219DEB383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B257CD65-A1C8-4FC9-A9D0-3D520DA84FD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535456A3-3779-4651-A42D-24D74EB5246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47459860-31A7-4790-A0FF-66F279B252F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FD7B1AE-881E-4629-AE89-356843D0B6E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3048FB8-1A16-4872-96E5-A55F416FBA1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5E6CE7A8-5EE6-479E-9DDC-2B7265E755E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8FFD10C2-C09D-48B6-810F-5C353454F6A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F9746C4E-CEC4-4D82-9609-76475B331BD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8BFDEAA0-F31E-4DBE-95BD-7A8C001C02D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48B3DAD-B0D8-4EC9-88DE-921299F07D4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FB060EFF-AA36-4AD6-A0D6-DF9163621DA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86144060-D87E-47D5-B381-E446902CCB8A}"/>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6302080D-2D3A-4059-A3AA-5D8781C8A67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FE4C26D5-904C-47B1-ABE6-163DB893EA54}"/>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AAF2FCFD-AFEB-4176-A077-5374DD2F9E56}"/>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274B6A3F-D889-43FE-AE37-A935F8FC69F5}"/>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23C4BF45-8BA5-47FB-A895-B9ED616136BD}"/>
            </a:ext>
          </a:extLst>
        </xdr:cNvPr>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A67C3FEA-7415-421C-9EC1-70C78FC30360}"/>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96941691-C320-49BA-960E-B0B8105F1633}"/>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853CA942-0620-4B1D-8E49-347C10DC4E3E}"/>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2FCF3EB7-582F-40A7-9428-2CDB780310FE}"/>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74042717-9599-4A87-BA9A-84AFF7026EC5}"/>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D093DBC-463B-44C8-9CBB-CB67298395D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7ECF6E9-9DA3-42A3-B6FB-E0ED212AA65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9BC2004-3CFA-4867-B005-39608A9CAB4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87AA6BA-7469-4DD0-B2A0-BBCC5C6DF8A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3BB4FF1-C577-4F9C-A8E4-EF31440FE31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163649</xdr:rowOff>
    </xdr:from>
    <xdr:to>
      <xdr:col>24</xdr:col>
      <xdr:colOff>114300</xdr:colOff>
      <xdr:row>85</xdr:row>
      <xdr:rowOff>93799</xdr:rowOff>
    </xdr:to>
    <xdr:sp macro="" textlink="">
      <xdr:nvSpPr>
        <xdr:cNvPr id="303" name="楕円 302">
          <a:extLst>
            <a:ext uri="{FF2B5EF4-FFF2-40B4-BE49-F238E27FC236}">
              <a16:creationId xmlns:a16="http://schemas.microsoft.com/office/drawing/2014/main" id="{3583E56E-86A0-42A6-B17E-0FA905CF5492}"/>
            </a:ext>
          </a:extLst>
        </xdr:cNvPr>
        <xdr:cNvSpPr/>
      </xdr:nvSpPr>
      <xdr:spPr>
        <a:xfrm>
          <a:off x="45847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142076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51F0DB2B-CC30-4CC7-93AF-398D3279EF90}"/>
            </a:ext>
          </a:extLst>
        </xdr:cNvPr>
        <xdr:cNvSpPr txBox="1"/>
      </xdr:nvSpPr>
      <xdr:spPr>
        <a:xfrm>
          <a:off x="4673600"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96701</xdr:rowOff>
    </xdr:from>
    <xdr:to>
      <xdr:col>20</xdr:col>
      <xdr:colOff>38100</xdr:colOff>
      <xdr:row>85</xdr:row>
      <xdr:rowOff>26851</xdr:rowOff>
    </xdr:to>
    <xdr:sp macro="" textlink="">
      <xdr:nvSpPr>
        <xdr:cNvPr id="305" name="楕円 304">
          <a:extLst>
            <a:ext uri="{FF2B5EF4-FFF2-40B4-BE49-F238E27FC236}">
              <a16:creationId xmlns:a16="http://schemas.microsoft.com/office/drawing/2014/main" id="{7F44535C-8414-46D7-B218-1696A0828C59}"/>
            </a:ext>
          </a:extLst>
        </xdr:cNvPr>
        <xdr:cNvSpPr/>
      </xdr:nvSpPr>
      <xdr:spPr>
        <a:xfrm>
          <a:off x="3746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147501</xdr:rowOff>
    </xdr:from>
    <xdr:to>
      <xdr:col>24</xdr:col>
      <xdr:colOff>63500</xdr:colOff>
      <xdr:row>85</xdr:row>
      <xdr:rowOff>42999</xdr:rowOff>
    </xdr:to>
    <xdr:cxnSp macro="">
      <xdr:nvCxnSpPr>
        <xdr:cNvPr id="306" name="直線コネクタ 305">
          <a:extLst>
            <a:ext uri="{FF2B5EF4-FFF2-40B4-BE49-F238E27FC236}">
              <a16:creationId xmlns:a16="http://schemas.microsoft.com/office/drawing/2014/main" id="{4E9CD3FC-E377-44E6-86CB-CCDB4C4F6386}"/>
            </a:ext>
          </a:extLst>
        </xdr:cNvPr>
        <xdr:cNvCxnSpPr/>
      </xdr:nvCxnSpPr>
      <xdr:spPr>
        <a:xfrm>
          <a:off x="3797300" y="14549301"/>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96701</xdr:rowOff>
    </xdr:from>
    <xdr:to>
      <xdr:col>15</xdr:col>
      <xdr:colOff>101600</xdr:colOff>
      <xdr:row>85</xdr:row>
      <xdr:rowOff>26851</xdr:rowOff>
    </xdr:to>
    <xdr:sp macro="" textlink="">
      <xdr:nvSpPr>
        <xdr:cNvPr id="307" name="楕円 306">
          <a:extLst>
            <a:ext uri="{FF2B5EF4-FFF2-40B4-BE49-F238E27FC236}">
              <a16:creationId xmlns:a16="http://schemas.microsoft.com/office/drawing/2014/main" id="{BD9AD9E3-7724-49EF-AADB-0EC8BFAAF6F7}"/>
            </a:ext>
          </a:extLst>
        </xdr:cNvPr>
        <xdr:cNvSpPr/>
      </xdr:nvSpPr>
      <xdr:spPr>
        <a:xfrm>
          <a:off x="2857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147501</xdr:rowOff>
    </xdr:from>
    <xdr:to>
      <xdr:col>19</xdr:col>
      <xdr:colOff>177800</xdr:colOff>
      <xdr:row>84</xdr:row>
      <xdr:rowOff>147501</xdr:rowOff>
    </xdr:to>
    <xdr:cxnSp macro="">
      <xdr:nvCxnSpPr>
        <xdr:cNvPr id="308" name="直線コネクタ 307">
          <a:extLst>
            <a:ext uri="{FF2B5EF4-FFF2-40B4-BE49-F238E27FC236}">
              <a16:creationId xmlns:a16="http://schemas.microsoft.com/office/drawing/2014/main" id="{3B76F8F3-83DF-405B-AAB4-070F14A4266F}"/>
            </a:ext>
          </a:extLst>
        </xdr:cNvPr>
        <xdr:cNvCxnSpPr/>
      </xdr:nvCxnSpPr>
      <xdr:spPr>
        <a:xfrm>
          <a:off x="2908300" y="145493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62412</xdr:rowOff>
    </xdr:from>
    <xdr:to>
      <xdr:col>10</xdr:col>
      <xdr:colOff>165100</xdr:colOff>
      <xdr:row>84</xdr:row>
      <xdr:rowOff>164012</xdr:rowOff>
    </xdr:to>
    <xdr:sp macro="" textlink="">
      <xdr:nvSpPr>
        <xdr:cNvPr id="309" name="楕円 308">
          <a:extLst>
            <a:ext uri="{FF2B5EF4-FFF2-40B4-BE49-F238E27FC236}">
              <a16:creationId xmlns:a16="http://schemas.microsoft.com/office/drawing/2014/main" id="{6C41B5D3-5258-4DC0-BF0C-DFE805D9FFDC}"/>
            </a:ext>
          </a:extLst>
        </xdr:cNvPr>
        <xdr:cNvSpPr/>
      </xdr:nvSpPr>
      <xdr:spPr>
        <a:xfrm>
          <a:off x="1968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113212</xdr:rowOff>
    </xdr:from>
    <xdr:to>
      <xdr:col>15</xdr:col>
      <xdr:colOff>50800</xdr:colOff>
      <xdr:row>84</xdr:row>
      <xdr:rowOff>147501</xdr:rowOff>
    </xdr:to>
    <xdr:cxnSp macro="">
      <xdr:nvCxnSpPr>
        <xdr:cNvPr id="310" name="直線コネクタ 309">
          <a:extLst>
            <a:ext uri="{FF2B5EF4-FFF2-40B4-BE49-F238E27FC236}">
              <a16:creationId xmlns:a16="http://schemas.microsoft.com/office/drawing/2014/main" id="{1AF9A069-40FA-4CB1-AE70-CCBB3B58ACBF}"/>
            </a:ext>
          </a:extLst>
        </xdr:cNvPr>
        <xdr:cNvCxnSpPr/>
      </xdr:nvCxnSpPr>
      <xdr:spPr>
        <a:xfrm>
          <a:off x="2019300" y="145150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36286</xdr:rowOff>
    </xdr:from>
    <xdr:to>
      <xdr:col>6</xdr:col>
      <xdr:colOff>38100</xdr:colOff>
      <xdr:row>84</xdr:row>
      <xdr:rowOff>137886</xdr:rowOff>
    </xdr:to>
    <xdr:sp macro="" textlink="">
      <xdr:nvSpPr>
        <xdr:cNvPr id="311" name="楕円 310">
          <a:extLst>
            <a:ext uri="{FF2B5EF4-FFF2-40B4-BE49-F238E27FC236}">
              <a16:creationId xmlns:a16="http://schemas.microsoft.com/office/drawing/2014/main" id="{02FB8C8D-C57B-4565-84B2-B009EDDDE043}"/>
            </a:ext>
          </a:extLst>
        </xdr:cNvPr>
        <xdr:cNvSpPr/>
      </xdr:nvSpPr>
      <xdr:spPr>
        <a:xfrm>
          <a:off x="1079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87086</xdr:rowOff>
    </xdr:from>
    <xdr:to>
      <xdr:col>10</xdr:col>
      <xdr:colOff>114300</xdr:colOff>
      <xdr:row>84</xdr:row>
      <xdr:rowOff>113212</xdr:rowOff>
    </xdr:to>
    <xdr:cxnSp macro="">
      <xdr:nvCxnSpPr>
        <xdr:cNvPr id="312" name="直線コネクタ 311">
          <a:extLst>
            <a:ext uri="{FF2B5EF4-FFF2-40B4-BE49-F238E27FC236}">
              <a16:creationId xmlns:a16="http://schemas.microsoft.com/office/drawing/2014/main" id="{BCD037E6-0AFA-406C-848F-D5D2CF024212}"/>
            </a:ext>
          </a:extLst>
        </xdr:cNvPr>
        <xdr:cNvCxnSpPr/>
      </xdr:nvCxnSpPr>
      <xdr:spPr>
        <a:xfrm>
          <a:off x="1130300" y="1448888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a:extLst>
            <a:ext uri="{FF2B5EF4-FFF2-40B4-BE49-F238E27FC236}">
              <a16:creationId xmlns:a16="http://schemas.microsoft.com/office/drawing/2014/main" id="{1EB4A881-5C94-4DAC-AE48-2A60E2FC62BD}"/>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a:extLst>
            <a:ext uri="{FF2B5EF4-FFF2-40B4-BE49-F238E27FC236}">
              <a16:creationId xmlns:a16="http://schemas.microsoft.com/office/drawing/2014/main" id="{198E124C-00BC-4EE9-8604-65278F396747}"/>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a:extLst>
            <a:ext uri="{FF2B5EF4-FFF2-40B4-BE49-F238E27FC236}">
              <a16:creationId xmlns:a16="http://schemas.microsoft.com/office/drawing/2014/main" id="{5BEB9757-0317-4B5A-8BAC-2AB2088B00A4}"/>
            </a:ext>
          </a:extLst>
        </xdr:cNvPr>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a:extLst>
            <a:ext uri="{FF2B5EF4-FFF2-40B4-BE49-F238E27FC236}">
              <a16:creationId xmlns:a16="http://schemas.microsoft.com/office/drawing/2014/main" id="{03E68845-06D6-4ADF-B3BD-92936CA580D2}"/>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17978</xdr:rowOff>
    </xdr:from>
    <xdr:ext cx="405111" cy="259045"/>
    <xdr:sp macro="" textlink="">
      <xdr:nvSpPr>
        <xdr:cNvPr id="317" name="n_1mainValue【福祉施設】&#10;有形固定資産減価償却率">
          <a:extLst>
            <a:ext uri="{FF2B5EF4-FFF2-40B4-BE49-F238E27FC236}">
              <a16:creationId xmlns:a16="http://schemas.microsoft.com/office/drawing/2014/main" id="{64243368-584D-482A-83A3-7022CB870366}"/>
            </a:ext>
          </a:extLst>
        </xdr:cNvPr>
        <xdr:cNvSpPr txBox="1"/>
      </xdr:nvSpPr>
      <xdr:spPr>
        <a:xfrm>
          <a:off x="35820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17978</xdr:rowOff>
    </xdr:from>
    <xdr:ext cx="405111" cy="259045"/>
    <xdr:sp macro="" textlink="">
      <xdr:nvSpPr>
        <xdr:cNvPr id="318" name="n_2mainValue【福祉施設】&#10;有形固定資産減価償却率">
          <a:extLst>
            <a:ext uri="{FF2B5EF4-FFF2-40B4-BE49-F238E27FC236}">
              <a16:creationId xmlns:a16="http://schemas.microsoft.com/office/drawing/2014/main" id="{20DD8A99-2A1D-4E99-B925-2F6A9926FA14}"/>
            </a:ext>
          </a:extLst>
        </xdr:cNvPr>
        <xdr:cNvSpPr txBox="1"/>
      </xdr:nvSpPr>
      <xdr:spPr>
        <a:xfrm>
          <a:off x="27057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155139</xdr:rowOff>
    </xdr:from>
    <xdr:ext cx="405111" cy="259045"/>
    <xdr:sp macro="" textlink="">
      <xdr:nvSpPr>
        <xdr:cNvPr id="319" name="n_3mainValue【福祉施設】&#10;有形固定資産減価償却率">
          <a:extLst>
            <a:ext uri="{FF2B5EF4-FFF2-40B4-BE49-F238E27FC236}">
              <a16:creationId xmlns:a16="http://schemas.microsoft.com/office/drawing/2014/main" id="{40EACEE3-2667-489B-9FAF-362828BF22D5}"/>
            </a:ext>
          </a:extLst>
        </xdr:cNvPr>
        <xdr:cNvSpPr txBox="1"/>
      </xdr:nvSpPr>
      <xdr:spPr>
        <a:xfrm>
          <a:off x="1816744" y="1455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129013</xdr:rowOff>
    </xdr:from>
    <xdr:ext cx="405111" cy="259045"/>
    <xdr:sp macro="" textlink="">
      <xdr:nvSpPr>
        <xdr:cNvPr id="320" name="n_4mainValue【福祉施設】&#10;有形固定資産減価償却率">
          <a:extLst>
            <a:ext uri="{FF2B5EF4-FFF2-40B4-BE49-F238E27FC236}">
              <a16:creationId xmlns:a16="http://schemas.microsoft.com/office/drawing/2014/main" id="{8B6383EF-8FF6-4640-A3F7-495B1AFBDFF6}"/>
            </a:ext>
          </a:extLst>
        </xdr:cNvPr>
        <xdr:cNvSpPr txBox="1"/>
      </xdr:nvSpPr>
      <xdr:spPr>
        <a:xfrm>
          <a:off x="927744" y="1453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CA031F1-EF96-4801-9CF1-282D103BA03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B0DAA1D0-56B5-44FD-AEC9-24A8989BBA4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F1235CE-1422-4AAB-8CA0-A71F3FAD9F7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D484E22-5D84-4664-9C1B-170C5D521E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B9BECA4-382B-414A-AF30-F8E0287C359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AA368D6-CF1B-43A0-A2B9-AAEE8725C50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DA35D95-710F-4BFE-966F-CAF66887F97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D018E1B-932D-4D20-B8FA-5FBAC737418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7CF7D59-DA05-4E51-9D47-D8ED012F44E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BAC629A-3C49-4E0A-BB0F-467FD01C08E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839104D2-532F-4D23-90D0-84FD6D5FAAC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7727F06B-C1FE-4C4C-9EF2-6D58BE76932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EE7C9694-7545-4D6A-9326-A510A10085E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C65C57E1-4F0A-4171-B2EB-5D6D8ACFB64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4E10B151-6578-46D2-8293-E0085ACD3AA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B3FD9A42-B22F-4A5B-84F5-C8DE1133D17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DEB82AEF-1138-4E3F-9548-15DBFA105F3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9135470F-50A1-41A5-9747-EF2C65C1553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57D71E0A-41C4-4592-96A1-38D3EAB2AF6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A7A9721D-5C45-45DA-B2B5-9231AB5BA4A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3E0F97E5-4D91-400B-BA69-485BA232978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46A6B229-9C03-4A59-9C8C-FB0B8FB3BC37}"/>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FA49BD57-F78E-40F3-A369-730731EBD478}"/>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AF5853A0-462B-4D6F-948E-2CD9ED371854}"/>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08DCD325-AD01-48A2-AEE2-D8DF593913D8}"/>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010065E6-D336-4560-A06F-629795D3D30F}"/>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58E73770-198B-466A-BD3A-1896249EE243}"/>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141571A0-B25B-466E-8D69-BAFF99646FE4}"/>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5ABABE7B-ACFF-48D4-A740-A93DD99F3A8A}"/>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BDD09B26-5202-4CA7-BA77-259E0CAE20B8}"/>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EDA9E4B7-D7FA-47F4-BD8B-1B304A0C6983}"/>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981D2C39-654F-4606-A43D-6E32B63D2D3D}"/>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C4306E7-D697-4EE3-92C2-DAF9C806B28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3FAFB48-62DB-4A56-80F9-F0A86FB4BC2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8E9BBF8-38B4-4692-A1E8-192D72A0FB0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576CE0E-031E-4102-B260-EDF6F5F2D8F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798E670-D7BA-4791-9D6D-D93EABD9858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35306</xdr:rowOff>
    </xdr:from>
    <xdr:to>
      <xdr:col>55</xdr:col>
      <xdr:colOff>50800</xdr:colOff>
      <xdr:row>85</xdr:row>
      <xdr:rowOff>136906</xdr:rowOff>
    </xdr:to>
    <xdr:sp macro="" textlink="">
      <xdr:nvSpPr>
        <xdr:cNvPr id="358" name="楕円 357">
          <a:extLst>
            <a:ext uri="{FF2B5EF4-FFF2-40B4-BE49-F238E27FC236}">
              <a16:creationId xmlns:a16="http://schemas.microsoft.com/office/drawing/2014/main" id="{EFA880D3-B606-4D21-9CC0-208BBA19A276}"/>
            </a:ext>
          </a:extLst>
        </xdr:cNvPr>
        <xdr:cNvSpPr/>
      </xdr:nvSpPr>
      <xdr:spPr>
        <a:xfrm>
          <a:off x="104267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121683</xdr:rowOff>
    </xdr:from>
    <xdr:ext cx="469744" cy="259045"/>
    <xdr:sp macro="" textlink="">
      <xdr:nvSpPr>
        <xdr:cNvPr id="359" name="【福祉施設】&#10;一人当たり面積該当値テキスト">
          <a:extLst>
            <a:ext uri="{FF2B5EF4-FFF2-40B4-BE49-F238E27FC236}">
              <a16:creationId xmlns:a16="http://schemas.microsoft.com/office/drawing/2014/main" id="{9AC28AD8-B8DF-4F23-A311-092EF22E6B10}"/>
            </a:ext>
          </a:extLst>
        </xdr:cNvPr>
        <xdr:cNvSpPr txBox="1"/>
      </xdr:nvSpPr>
      <xdr:spPr>
        <a:xfrm>
          <a:off x="10515600" y="1452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360" name="楕円 359">
          <a:extLst>
            <a:ext uri="{FF2B5EF4-FFF2-40B4-BE49-F238E27FC236}">
              <a16:creationId xmlns:a16="http://schemas.microsoft.com/office/drawing/2014/main" id="{D58ED9DA-2748-4798-8AA8-A8035D47EE55}"/>
            </a:ext>
          </a:extLst>
        </xdr:cNvPr>
        <xdr:cNvSpPr/>
      </xdr:nvSpPr>
      <xdr:spPr>
        <a:xfrm>
          <a:off x="9588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86106</xdr:rowOff>
    </xdr:to>
    <xdr:cxnSp macro="">
      <xdr:nvCxnSpPr>
        <xdr:cNvPr id="361" name="直線コネクタ 360">
          <a:extLst>
            <a:ext uri="{FF2B5EF4-FFF2-40B4-BE49-F238E27FC236}">
              <a16:creationId xmlns:a16="http://schemas.microsoft.com/office/drawing/2014/main" id="{AEE272EC-8B0D-46EC-8DB8-4CC119765EC4}"/>
            </a:ext>
          </a:extLst>
        </xdr:cNvPr>
        <xdr:cNvCxnSpPr/>
      </xdr:nvCxnSpPr>
      <xdr:spPr>
        <a:xfrm>
          <a:off x="9639300" y="146570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35306</xdr:rowOff>
    </xdr:from>
    <xdr:to>
      <xdr:col>46</xdr:col>
      <xdr:colOff>38100</xdr:colOff>
      <xdr:row>85</xdr:row>
      <xdr:rowOff>136906</xdr:rowOff>
    </xdr:to>
    <xdr:sp macro="" textlink="">
      <xdr:nvSpPr>
        <xdr:cNvPr id="362" name="楕円 361">
          <a:extLst>
            <a:ext uri="{FF2B5EF4-FFF2-40B4-BE49-F238E27FC236}">
              <a16:creationId xmlns:a16="http://schemas.microsoft.com/office/drawing/2014/main" id="{7749EE32-2C69-41FD-BEA7-11F80DC35077}"/>
            </a:ext>
          </a:extLst>
        </xdr:cNvPr>
        <xdr:cNvSpPr/>
      </xdr:nvSpPr>
      <xdr:spPr>
        <a:xfrm>
          <a:off x="8699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83820</xdr:rowOff>
    </xdr:from>
    <xdr:to>
      <xdr:col>50</xdr:col>
      <xdr:colOff>114300</xdr:colOff>
      <xdr:row>85</xdr:row>
      <xdr:rowOff>86106</xdr:rowOff>
    </xdr:to>
    <xdr:cxnSp macro="">
      <xdr:nvCxnSpPr>
        <xdr:cNvPr id="363" name="直線コネクタ 362">
          <a:extLst>
            <a:ext uri="{FF2B5EF4-FFF2-40B4-BE49-F238E27FC236}">
              <a16:creationId xmlns:a16="http://schemas.microsoft.com/office/drawing/2014/main" id="{7338D184-AB3F-4868-8261-76DD4B19C024}"/>
            </a:ext>
          </a:extLst>
        </xdr:cNvPr>
        <xdr:cNvCxnSpPr/>
      </xdr:nvCxnSpPr>
      <xdr:spPr>
        <a:xfrm flipV="1">
          <a:off x="8750300" y="146570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37592</xdr:rowOff>
    </xdr:from>
    <xdr:to>
      <xdr:col>41</xdr:col>
      <xdr:colOff>101600</xdr:colOff>
      <xdr:row>85</xdr:row>
      <xdr:rowOff>139192</xdr:rowOff>
    </xdr:to>
    <xdr:sp macro="" textlink="">
      <xdr:nvSpPr>
        <xdr:cNvPr id="364" name="楕円 363">
          <a:extLst>
            <a:ext uri="{FF2B5EF4-FFF2-40B4-BE49-F238E27FC236}">
              <a16:creationId xmlns:a16="http://schemas.microsoft.com/office/drawing/2014/main" id="{2DC7B6E9-0600-40BD-9A57-2C10CA5EEF9A}"/>
            </a:ext>
          </a:extLst>
        </xdr:cNvPr>
        <xdr:cNvSpPr/>
      </xdr:nvSpPr>
      <xdr:spPr>
        <a:xfrm>
          <a:off x="78105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86106</xdr:rowOff>
    </xdr:from>
    <xdr:to>
      <xdr:col>45</xdr:col>
      <xdr:colOff>177800</xdr:colOff>
      <xdr:row>85</xdr:row>
      <xdr:rowOff>88392</xdr:rowOff>
    </xdr:to>
    <xdr:cxnSp macro="">
      <xdr:nvCxnSpPr>
        <xdr:cNvPr id="365" name="直線コネクタ 364">
          <a:extLst>
            <a:ext uri="{FF2B5EF4-FFF2-40B4-BE49-F238E27FC236}">
              <a16:creationId xmlns:a16="http://schemas.microsoft.com/office/drawing/2014/main" id="{C0AF0D28-32D3-4495-9D40-2D01B83C6409}"/>
            </a:ext>
          </a:extLst>
        </xdr:cNvPr>
        <xdr:cNvCxnSpPr/>
      </xdr:nvCxnSpPr>
      <xdr:spPr>
        <a:xfrm flipV="1">
          <a:off x="7861300" y="146593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66" name="楕円 365">
          <a:extLst>
            <a:ext uri="{FF2B5EF4-FFF2-40B4-BE49-F238E27FC236}">
              <a16:creationId xmlns:a16="http://schemas.microsoft.com/office/drawing/2014/main" id="{B8ADBA79-E0A6-4808-91B9-D72D573ED421}"/>
            </a:ext>
          </a:extLst>
        </xdr:cNvPr>
        <xdr:cNvSpPr/>
      </xdr:nvSpPr>
      <xdr:spPr>
        <a:xfrm>
          <a:off x="6921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86106</xdr:rowOff>
    </xdr:from>
    <xdr:to>
      <xdr:col>41</xdr:col>
      <xdr:colOff>50800</xdr:colOff>
      <xdr:row>85</xdr:row>
      <xdr:rowOff>88392</xdr:rowOff>
    </xdr:to>
    <xdr:cxnSp macro="">
      <xdr:nvCxnSpPr>
        <xdr:cNvPr id="367" name="直線コネクタ 366">
          <a:extLst>
            <a:ext uri="{FF2B5EF4-FFF2-40B4-BE49-F238E27FC236}">
              <a16:creationId xmlns:a16="http://schemas.microsoft.com/office/drawing/2014/main" id="{E803C4E4-01BA-4E8F-8352-2238049983B4}"/>
            </a:ext>
          </a:extLst>
        </xdr:cNvPr>
        <xdr:cNvCxnSpPr/>
      </xdr:nvCxnSpPr>
      <xdr:spPr>
        <a:xfrm>
          <a:off x="6972300" y="146593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a:extLst>
            <a:ext uri="{FF2B5EF4-FFF2-40B4-BE49-F238E27FC236}">
              <a16:creationId xmlns:a16="http://schemas.microsoft.com/office/drawing/2014/main" id="{3D858F02-577F-43C2-9503-B6A799C11864}"/>
            </a:ext>
          </a:extLst>
        </xdr:cNvPr>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9" name="n_2aveValue【福祉施設】&#10;一人当たり面積">
          <a:extLst>
            <a:ext uri="{FF2B5EF4-FFF2-40B4-BE49-F238E27FC236}">
              <a16:creationId xmlns:a16="http://schemas.microsoft.com/office/drawing/2014/main" id="{5D6E136B-6FCD-40ED-BEC9-E97FC15497AA}"/>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0" name="n_3aveValue【福祉施設】&#10;一人当たり面積">
          <a:extLst>
            <a:ext uri="{FF2B5EF4-FFF2-40B4-BE49-F238E27FC236}">
              <a16:creationId xmlns:a16="http://schemas.microsoft.com/office/drawing/2014/main" id="{71FB1AFC-E810-4190-B31F-44B16BA9A71B}"/>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1" name="n_4aveValue【福祉施設】&#10;一人当たり面積">
          <a:extLst>
            <a:ext uri="{FF2B5EF4-FFF2-40B4-BE49-F238E27FC236}">
              <a16:creationId xmlns:a16="http://schemas.microsoft.com/office/drawing/2014/main" id="{1A54B78B-1D0A-4140-B131-F6798046CCF2}"/>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125747</xdr:rowOff>
    </xdr:from>
    <xdr:ext cx="469744" cy="259045"/>
    <xdr:sp macro="" textlink="">
      <xdr:nvSpPr>
        <xdr:cNvPr id="372" name="n_1mainValue【福祉施設】&#10;一人当たり面積">
          <a:extLst>
            <a:ext uri="{FF2B5EF4-FFF2-40B4-BE49-F238E27FC236}">
              <a16:creationId xmlns:a16="http://schemas.microsoft.com/office/drawing/2014/main" id="{B768AB1C-0C88-464F-B4AB-F9396AAFF874}"/>
            </a:ext>
          </a:extLst>
        </xdr:cNvPr>
        <xdr:cNvSpPr txBox="1"/>
      </xdr:nvSpPr>
      <xdr:spPr>
        <a:xfrm>
          <a:off x="93917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128033</xdr:rowOff>
    </xdr:from>
    <xdr:ext cx="469744" cy="259045"/>
    <xdr:sp macro="" textlink="">
      <xdr:nvSpPr>
        <xdr:cNvPr id="373" name="n_2mainValue【福祉施設】&#10;一人当たり面積">
          <a:extLst>
            <a:ext uri="{FF2B5EF4-FFF2-40B4-BE49-F238E27FC236}">
              <a16:creationId xmlns:a16="http://schemas.microsoft.com/office/drawing/2014/main" id="{DEB33322-A464-4573-93E9-1C7190C18AC1}"/>
            </a:ext>
          </a:extLst>
        </xdr:cNvPr>
        <xdr:cNvSpPr txBox="1"/>
      </xdr:nvSpPr>
      <xdr:spPr>
        <a:xfrm>
          <a:off x="8515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130319</xdr:rowOff>
    </xdr:from>
    <xdr:ext cx="469744" cy="259045"/>
    <xdr:sp macro="" textlink="">
      <xdr:nvSpPr>
        <xdr:cNvPr id="374" name="n_3mainValue【福祉施設】&#10;一人当たり面積">
          <a:extLst>
            <a:ext uri="{FF2B5EF4-FFF2-40B4-BE49-F238E27FC236}">
              <a16:creationId xmlns:a16="http://schemas.microsoft.com/office/drawing/2014/main" id="{DDC0DFC0-A444-4215-B739-F5AE21EDE691}"/>
            </a:ext>
          </a:extLst>
        </xdr:cNvPr>
        <xdr:cNvSpPr txBox="1"/>
      </xdr:nvSpPr>
      <xdr:spPr>
        <a:xfrm>
          <a:off x="7626427" y="1470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128033</xdr:rowOff>
    </xdr:from>
    <xdr:ext cx="469744" cy="259045"/>
    <xdr:sp macro="" textlink="">
      <xdr:nvSpPr>
        <xdr:cNvPr id="375" name="n_4mainValue【福祉施設】&#10;一人当たり面積">
          <a:extLst>
            <a:ext uri="{FF2B5EF4-FFF2-40B4-BE49-F238E27FC236}">
              <a16:creationId xmlns:a16="http://schemas.microsoft.com/office/drawing/2014/main" id="{461B6D71-B5C3-4670-B248-21BA366330BC}"/>
            </a:ext>
          </a:extLst>
        </xdr:cNvPr>
        <xdr:cNvSpPr txBox="1"/>
      </xdr:nvSpPr>
      <xdr:spPr>
        <a:xfrm>
          <a:off x="6737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52922BA2-D301-40A1-BC8D-CBF34D82F68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2277D04D-344F-46B9-8F71-D7F6A45605F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150F8A28-D3BF-4C73-B3D2-551CCF4674B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995F97CF-2E53-4C3F-B333-2EF3DD33B71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9CE6A94A-2FB7-4F50-9C06-6B792994195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90F5E36-8EF8-4FBD-9B61-2C3C95A2B24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34AE4B07-2EF0-4ED6-BD24-18F4D5F08BE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56707BEC-F143-4074-9C24-6C2E7C53D07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D724A395-8241-4CF2-8FF1-FFEE301E93F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8678E4D5-8D62-48C6-860C-76028D1C75C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86536975-B42D-4F71-9C09-9A9C06D9C55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4BEE5751-DDC5-4266-AF1C-47E1696049E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A4DB3C65-2D29-413B-B882-D161AF13F5F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732FE4A4-952A-43F3-A9CF-83FF481D261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13EE776E-B907-4F0A-8F9D-1E9B83B9932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0E51A22B-7233-4B25-B838-1CA2B786C64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B00C04AC-7F3A-46B8-AA8A-D1BD9FAF5CA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C5FC2ECD-681E-414D-AD57-ABFE827E2FB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DC81FBE0-4A52-495F-B5D5-8994B698E18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00EE91A4-587F-407C-90F4-7847DBC895D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8661B6FF-CE48-4C2A-B4E2-52EF401101F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2BAFBD31-EE21-4721-A278-BC3E03DA0D3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DCD778EB-FEA4-4787-866C-19FAB3DF416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A6AD316A-3639-4D00-B1F4-0FA92D1C401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8283D532-FFB3-4E9E-913C-9411BAECDE1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A10C31FD-714E-47DC-9D88-1C2602B5E1C4}"/>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F4C2EDE3-8B5B-4167-B1AD-6475C139B8A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26A65143-0355-4C4A-AD27-1BEBF37E5CB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17127DC3-D079-4C6E-A3B3-DF7A530E6E06}"/>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4D40C613-4B35-474D-8433-D2497D967E89}"/>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6B7FD71C-65EB-4F9A-88AA-B3434E2BDF43}"/>
            </a:ext>
          </a:extLst>
        </xdr:cNvPr>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3F44FDDA-008D-4E42-A858-F9662A705F10}"/>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CA5BBAE6-C907-491C-8ACD-6C0827B6BE64}"/>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id="{3EFB0093-2CE4-4719-85A5-1513FDA86678}"/>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0" name="フローチャート: 判断 409">
          <a:extLst>
            <a:ext uri="{FF2B5EF4-FFF2-40B4-BE49-F238E27FC236}">
              <a16:creationId xmlns:a16="http://schemas.microsoft.com/office/drawing/2014/main" id="{82E2320C-47B3-40E6-AD6A-F038FD4E3C3F}"/>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1" name="フローチャート: 判断 410">
          <a:extLst>
            <a:ext uri="{FF2B5EF4-FFF2-40B4-BE49-F238E27FC236}">
              <a16:creationId xmlns:a16="http://schemas.microsoft.com/office/drawing/2014/main" id="{A5AF8327-566E-40EA-8BD6-0D6E49CA0243}"/>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AB7ECC6-80DB-4DEE-90B8-EA07D61C917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AF4654A-7E75-49BC-B0A0-7F1B8B6551D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5A26938-3038-445B-8AF2-245C0855847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96FA0AC-6AED-4429-8D34-672A3C7A9A9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D38BECB-B5C3-4099-A5B1-1C328976A38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51526</xdr:rowOff>
    </xdr:from>
    <xdr:to>
      <xdr:col>24</xdr:col>
      <xdr:colOff>114300</xdr:colOff>
      <xdr:row>103</xdr:row>
      <xdr:rowOff>153126</xdr:rowOff>
    </xdr:to>
    <xdr:sp macro="" textlink="">
      <xdr:nvSpPr>
        <xdr:cNvPr id="417" name="楕円 416">
          <a:extLst>
            <a:ext uri="{FF2B5EF4-FFF2-40B4-BE49-F238E27FC236}">
              <a16:creationId xmlns:a16="http://schemas.microsoft.com/office/drawing/2014/main" id="{4863CC5F-2FB5-4EEE-AE69-9847C2D05C64}"/>
            </a:ext>
          </a:extLst>
        </xdr:cNvPr>
        <xdr:cNvSpPr/>
      </xdr:nvSpPr>
      <xdr:spPr>
        <a:xfrm>
          <a:off x="45847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74403</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F5A062BF-8003-40E3-B906-FBA21B3F6C9C}"/>
            </a:ext>
          </a:extLst>
        </xdr:cNvPr>
        <xdr:cNvSpPr txBox="1"/>
      </xdr:nvSpPr>
      <xdr:spPr>
        <a:xfrm>
          <a:off x="4673600" y="175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149498</xdr:rowOff>
    </xdr:from>
    <xdr:to>
      <xdr:col>20</xdr:col>
      <xdr:colOff>38100</xdr:colOff>
      <xdr:row>103</xdr:row>
      <xdr:rowOff>79648</xdr:rowOff>
    </xdr:to>
    <xdr:sp macro="" textlink="">
      <xdr:nvSpPr>
        <xdr:cNvPr id="419" name="楕円 418">
          <a:extLst>
            <a:ext uri="{FF2B5EF4-FFF2-40B4-BE49-F238E27FC236}">
              <a16:creationId xmlns:a16="http://schemas.microsoft.com/office/drawing/2014/main" id="{4102D258-00B3-4EF2-AFE9-20003E36A590}"/>
            </a:ext>
          </a:extLst>
        </xdr:cNvPr>
        <xdr:cNvSpPr/>
      </xdr:nvSpPr>
      <xdr:spPr>
        <a:xfrm>
          <a:off x="3746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28848</xdr:rowOff>
    </xdr:from>
    <xdr:to>
      <xdr:col>24</xdr:col>
      <xdr:colOff>63500</xdr:colOff>
      <xdr:row>103</xdr:row>
      <xdr:rowOff>102326</xdr:rowOff>
    </xdr:to>
    <xdr:cxnSp macro="">
      <xdr:nvCxnSpPr>
        <xdr:cNvPr id="420" name="直線コネクタ 419">
          <a:extLst>
            <a:ext uri="{FF2B5EF4-FFF2-40B4-BE49-F238E27FC236}">
              <a16:creationId xmlns:a16="http://schemas.microsoft.com/office/drawing/2014/main" id="{2F4B4E86-79C7-4634-BC54-997646C6214C}"/>
            </a:ext>
          </a:extLst>
        </xdr:cNvPr>
        <xdr:cNvCxnSpPr/>
      </xdr:nvCxnSpPr>
      <xdr:spPr>
        <a:xfrm>
          <a:off x="3797300" y="17688198"/>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62956</xdr:rowOff>
    </xdr:from>
    <xdr:to>
      <xdr:col>15</xdr:col>
      <xdr:colOff>101600</xdr:colOff>
      <xdr:row>103</xdr:row>
      <xdr:rowOff>164556</xdr:rowOff>
    </xdr:to>
    <xdr:sp macro="" textlink="">
      <xdr:nvSpPr>
        <xdr:cNvPr id="421" name="楕円 420">
          <a:extLst>
            <a:ext uri="{FF2B5EF4-FFF2-40B4-BE49-F238E27FC236}">
              <a16:creationId xmlns:a16="http://schemas.microsoft.com/office/drawing/2014/main" id="{488760BB-27BD-4C1D-86E6-971C600F847D}"/>
            </a:ext>
          </a:extLst>
        </xdr:cNvPr>
        <xdr:cNvSpPr/>
      </xdr:nvSpPr>
      <xdr:spPr>
        <a:xfrm>
          <a:off x="2857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28848</xdr:rowOff>
    </xdr:from>
    <xdr:to>
      <xdr:col>19</xdr:col>
      <xdr:colOff>177800</xdr:colOff>
      <xdr:row>103</xdr:row>
      <xdr:rowOff>113756</xdr:rowOff>
    </xdr:to>
    <xdr:cxnSp macro="">
      <xdr:nvCxnSpPr>
        <xdr:cNvPr id="422" name="直線コネクタ 421">
          <a:extLst>
            <a:ext uri="{FF2B5EF4-FFF2-40B4-BE49-F238E27FC236}">
              <a16:creationId xmlns:a16="http://schemas.microsoft.com/office/drawing/2014/main" id="{5B4DFD66-4462-4956-A635-998F1BD2DABB}"/>
            </a:ext>
          </a:extLst>
        </xdr:cNvPr>
        <xdr:cNvCxnSpPr/>
      </xdr:nvCxnSpPr>
      <xdr:spPr>
        <a:xfrm flipV="1">
          <a:off x="2908300" y="17688198"/>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27032</xdr:rowOff>
    </xdr:from>
    <xdr:to>
      <xdr:col>10</xdr:col>
      <xdr:colOff>165100</xdr:colOff>
      <xdr:row>103</xdr:row>
      <xdr:rowOff>128632</xdr:rowOff>
    </xdr:to>
    <xdr:sp macro="" textlink="">
      <xdr:nvSpPr>
        <xdr:cNvPr id="423" name="楕円 422">
          <a:extLst>
            <a:ext uri="{FF2B5EF4-FFF2-40B4-BE49-F238E27FC236}">
              <a16:creationId xmlns:a16="http://schemas.microsoft.com/office/drawing/2014/main" id="{30C761AE-1117-4745-8B1F-41A1D6BB65A6}"/>
            </a:ext>
          </a:extLst>
        </xdr:cNvPr>
        <xdr:cNvSpPr/>
      </xdr:nvSpPr>
      <xdr:spPr>
        <a:xfrm>
          <a:off x="1968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77832</xdr:rowOff>
    </xdr:from>
    <xdr:to>
      <xdr:col>15</xdr:col>
      <xdr:colOff>50800</xdr:colOff>
      <xdr:row>103</xdr:row>
      <xdr:rowOff>113756</xdr:rowOff>
    </xdr:to>
    <xdr:cxnSp macro="">
      <xdr:nvCxnSpPr>
        <xdr:cNvPr id="424" name="直線コネクタ 423">
          <a:extLst>
            <a:ext uri="{FF2B5EF4-FFF2-40B4-BE49-F238E27FC236}">
              <a16:creationId xmlns:a16="http://schemas.microsoft.com/office/drawing/2014/main" id="{DEEAF333-6D14-4AFB-BDA6-E6BCBF088361}"/>
            </a:ext>
          </a:extLst>
        </xdr:cNvPr>
        <xdr:cNvCxnSpPr/>
      </xdr:nvCxnSpPr>
      <xdr:spPr>
        <a:xfrm>
          <a:off x="2019300" y="177371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162561</xdr:rowOff>
    </xdr:from>
    <xdr:to>
      <xdr:col>6</xdr:col>
      <xdr:colOff>38100</xdr:colOff>
      <xdr:row>103</xdr:row>
      <xdr:rowOff>92711</xdr:rowOff>
    </xdr:to>
    <xdr:sp macro="" textlink="">
      <xdr:nvSpPr>
        <xdr:cNvPr id="425" name="楕円 424">
          <a:extLst>
            <a:ext uri="{FF2B5EF4-FFF2-40B4-BE49-F238E27FC236}">
              <a16:creationId xmlns:a16="http://schemas.microsoft.com/office/drawing/2014/main" id="{BAA38BEB-55D9-4A5D-91BD-55FF5C568B2C}"/>
            </a:ext>
          </a:extLst>
        </xdr:cNvPr>
        <xdr:cNvSpPr/>
      </xdr:nvSpPr>
      <xdr:spPr>
        <a:xfrm>
          <a:off x="1079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41911</xdr:rowOff>
    </xdr:from>
    <xdr:to>
      <xdr:col>10</xdr:col>
      <xdr:colOff>114300</xdr:colOff>
      <xdr:row>103</xdr:row>
      <xdr:rowOff>77832</xdr:rowOff>
    </xdr:to>
    <xdr:cxnSp macro="">
      <xdr:nvCxnSpPr>
        <xdr:cNvPr id="426" name="直線コネクタ 425">
          <a:extLst>
            <a:ext uri="{FF2B5EF4-FFF2-40B4-BE49-F238E27FC236}">
              <a16:creationId xmlns:a16="http://schemas.microsoft.com/office/drawing/2014/main" id="{8682A50B-00B4-49E0-A494-C2328E5002DE}"/>
            </a:ext>
          </a:extLst>
        </xdr:cNvPr>
        <xdr:cNvCxnSpPr/>
      </xdr:nvCxnSpPr>
      <xdr:spPr>
        <a:xfrm>
          <a:off x="1130300" y="177012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7" name="n_1aveValue【市民会館】&#10;有形固定資産減価償却率">
          <a:extLst>
            <a:ext uri="{FF2B5EF4-FFF2-40B4-BE49-F238E27FC236}">
              <a16:creationId xmlns:a16="http://schemas.microsoft.com/office/drawing/2014/main" id="{9F3610BD-2EBF-4088-9BAD-435D3373A4A1}"/>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139354</xdr:rowOff>
    </xdr:from>
    <xdr:ext cx="405111" cy="259045"/>
    <xdr:sp macro="" textlink="">
      <xdr:nvSpPr>
        <xdr:cNvPr id="428" name="n_2aveValue【市民会館】&#10;有形固定資産減価償却率">
          <a:extLst>
            <a:ext uri="{FF2B5EF4-FFF2-40B4-BE49-F238E27FC236}">
              <a16:creationId xmlns:a16="http://schemas.microsoft.com/office/drawing/2014/main" id="{264DA998-ED22-4779-B7DD-BBE3ACDB122E}"/>
            </a:ext>
          </a:extLst>
        </xdr:cNvPr>
        <xdr:cNvSpPr txBox="1"/>
      </xdr:nvSpPr>
      <xdr:spPr>
        <a:xfrm>
          <a:off x="2705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124658</xdr:rowOff>
    </xdr:from>
    <xdr:ext cx="405111" cy="259045"/>
    <xdr:sp macro="" textlink="">
      <xdr:nvSpPr>
        <xdr:cNvPr id="429" name="n_3aveValue【市民会館】&#10;有形固定資産減価償却率">
          <a:extLst>
            <a:ext uri="{FF2B5EF4-FFF2-40B4-BE49-F238E27FC236}">
              <a16:creationId xmlns:a16="http://schemas.microsoft.com/office/drawing/2014/main" id="{DF1FC39E-D471-4F51-947B-ADD4F5CB95DD}"/>
            </a:ext>
          </a:extLst>
        </xdr:cNvPr>
        <xdr:cNvSpPr txBox="1"/>
      </xdr:nvSpPr>
      <xdr:spPr>
        <a:xfrm>
          <a:off x="1816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103432</xdr:rowOff>
    </xdr:from>
    <xdr:ext cx="405111" cy="259045"/>
    <xdr:sp macro="" textlink="">
      <xdr:nvSpPr>
        <xdr:cNvPr id="430" name="n_4aveValue【市民会館】&#10;有形固定資産減価償却率">
          <a:extLst>
            <a:ext uri="{FF2B5EF4-FFF2-40B4-BE49-F238E27FC236}">
              <a16:creationId xmlns:a16="http://schemas.microsoft.com/office/drawing/2014/main" id="{0DFEAD72-0033-4913-8F28-31A3CD4C3E11}"/>
            </a:ext>
          </a:extLst>
        </xdr:cNvPr>
        <xdr:cNvSpPr txBox="1"/>
      </xdr:nvSpPr>
      <xdr:spPr>
        <a:xfrm>
          <a:off x="927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96175</xdr:rowOff>
    </xdr:from>
    <xdr:ext cx="405111" cy="259045"/>
    <xdr:sp macro="" textlink="">
      <xdr:nvSpPr>
        <xdr:cNvPr id="431" name="n_1mainValue【市民会館】&#10;有形固定資産減価償却率">
          <a:extLst>
            <a:ext uri="{FF2B5EF4-FFF2-40B4-BE49-F238E27FC236}">
              <a16:creationId xmlns:a16="http://schemas.microsoft.com/office/drawing/2014/main" id="{3E9D0F26-9BDA-4F26-8911-E6045A49BFA5}"/>
            </a:ext>
          </a:extLst>
        </xdr:cNvPr>
        <xdr:cNvSpPr txBox="1"/>
      </xdr:nvSpPr>
      <xdr:spPr>
        <a:xfrm>
          <a:off x="35820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9633</xdr:rowOff>
    </xdr:from>
    <xdr:ext cx="405111" cy="259045"/>
    <xdr:sp macro="" textlink="">
      <xdr:nvSpPr>
        <xdr:cNvPr id="432" name="n_2mainValue【市民会館】&#10;有形固定資産減価償却率">
          <a:extLst>
            <a:ext uri="{FF2B5EF4-FFF2-40B4-BE49-F238E27FC236}">
              <a16:creationId xmlns:a16="http://schemas.microsoft.com/office/drawing/2014/main" id="{1E4E9B89-A080-4A70-AFFD-401CAA0441E0}"/>
            </a:ext>
          </a:extLst>
        </xdr:cNvPr>
        <xdr:cNvSpPr txBox="1"/>
      </xdr:nvSpPr>
      <xdr:spPr>
        <a:xfrm>
          <a:off x="27057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145159</xdr:rowOff>
    </xdr:from>
    <xdr:ext cx="405111" cy="259045"/>
    <xdr:sp macro="" textlink="">
      <xdr:nvSpPr>
        <xdr:cNvPr id="433" name="n_3mainValue【市民会館】&#10;有形固定資産減価償却率">
          <a:extLst>
            <a:ext uri="{FF2B5EF4-FFF2-40B4-BE49-F238E27FC236}">
              <a16:creationId xmlns:a16="http://schemas.microsoft.com/office/drawing/2014/main" id="{D2BB9656-8E6C-4B0D-985A-E589DC097388}"/>
            </a:ext>
          </a:extLst>
        </xdr:cNvPr>
        <xdr:cNvSpPr txBox="1"/>
      </xdr:nvSpPr>
      <xdr:spPr>
        <a:xfrm>
          <a:off x="1816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434" name="n_4mainValue【市民会館】&#10;有形固定資産減価償却率">
          <a:extLst>
            <a:ext uri="{FF2B5EF4-FFF2-40B4-BE49-F238E27FC236}">
              <a16:creationId xmlns:a16="http://schemas.microsoft.com/office/drawing/2014/main" id="{592567DE-5406-4286-917F-C57FAE4D94DE}"/>
            </a:ext>
          </a:extLst>
        </xdr:cNvPr>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8739A736-E920-4A8E-97E9-218228E6C06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B7F204B0-92F5-4C0A-993A-2CBBA6E4E1D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F15F52C3-2C1B-4CBA-A57E-5963B5A848E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66ACF0F1-5E4D-4B4F-AA40-F42DC928701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3A42D809-C9DE-4B85-9CC8-A83F1A538E7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9A1B45AC-ECE5-4DD6-8642-A4A531043E0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C19676E9-DD98-4867-A1B2-3D5278DA3C1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112E06E8-B988-40EF-B98A-83E47D522D8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AC440B36-A741-44FB-965E-463CCDF87A7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A25E353D-2F16-41D7-B95F-FBF3C3E0D2E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758A8986-5EED-47DC-BC11-C1227F061DA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2C956AA2-CB34-4769-B55E-EE95104890D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7EBBCEEA-12FD-4E18-8CB0-DDB781AA0CB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A6E1514B-CB18-41DE-B13C-79BA101879B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E4263DBB-AB98-4827-84D2-B2508912DCE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697C4BB4-E76E-463D-9C35-EB24D68D238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696720C1-6A55-4654-9AE3-0C9C195BFB2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81E9E706-BC90-47D5-9CC7-3BAA93EDEC3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3F8F8486-1AFD-4755-BC1E-00F5FE46CAE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EB80E098-3E2F-4349-B0D8-A4AD171EE40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504421CA-42DC-448C-A4B9-2E3644B7BE0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D42A87C6-E2A2-444A-92E9-2AC8A4EAEF5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0F749299-909A-4897-AEB5-A462E66AAB7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DEAE2C69-701C-43D2-983D-D9CC30D45848}"/>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AB65B7A9-CD86-4976-B164-C269821B453D}"/>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CDE440B2-749F-4886-B0A8-DC3212DE4617}"/>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A05FA2A5-0A7E-42DE-9140-5BAD5D116AE5}"/>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63B73A79-6593-4C23-9AA7-DB11983DB1D2}"/>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80663</xdr:rowOff>
    </xdr:from>
    <xdr:ext cx="469744" cy="259045"/>
    <xdr:sp macro="" textlink="">
      <xdr:nvSpPr>
        <xdr:cNvPr id="463" name="【市民会館】&#10;一人当たり面積平均値テキスト">
          <a:extLst>
            <a:ext uri="{FF2B5EF4-FFF2-40B4-BE49-F238E27FC236}">
              <a16:creationId xmlns:a16="http://schemas.microsoft.com/office/drawing/2014/main" id="{3D8E727B-7029-484F-8E25-1DC4902781FE}"/>
            </a:ext>
          </a:extLst>
        </xdr:cNvPr>
        <xdr:cNvSpPr txBox="1"/>
      </xdr:nvSpPr>
      <xdr:spPr>
        <a:xfrm>
          <a:off x="10515600" y="18082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370E3DBC-7F82-4DC1-BACC-8502CF460CC5}"/>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98089A09-DBA2-4D6B-A295-2FFBCB4437D1}"/>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4033DFEC-009F-4A11-9C86-3CA60C9AF2C7}"/>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a:extLst>
            <a:ext uri="{FF2B5EF4-FFF2-40B4-BE49-F238E27FC236}">
              <a16:creationId xmlns:a16="http://schemas.microsoft.com/office/drawing/2014/main" id="{97AD1359-3417-4EEA-BC7F-876A20E618E3}"/>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a:extLst>
            <a:ext uri="{FF2B5EF4-FFF2-40B4-BE49-F238E27FC236}">
              <a16:creationId xmlns:a16="http://schemas.microsoft.com/office/drawing/2014/main" id="{BC38E30F-9250-4ACF-A54A-5394D562EBEE}"/>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A1B5684-F495-472B-8630-34E9D3DCF0D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5780831-1845-4850-98F7-45AB2AB5452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E2285DE-D181-494A-B96B-9D2044B493E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F254AAB-793D-4F35-862A-F5E0D2FE3AE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BEE70E2-80B7-495C-928A-C26FE9E4F95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46355</xdr:rowOff>
    </xdr:from>
    <xdr:to>
      <xdr:col>55</xdr:col>
      <xdr:colOff>50800</xdr:colOff>
      <xdr:row>108</xdr:row>
      <xdr:rowOff>147955</xdr:rowOff>
    </xdr:to>
    <xdr:sp macro="" textlink="">
      <xdr:nvSpPr>
        <xdr:cNvPr id="474" name="楕円 473">
          <a:extLst>
            <a:ext uri="{FF2B5EF4-FFF2-40B4-BE49-F238E27FC236}">
              <a16:creationId xmlns:a16="http://schemas.microsoft.com/office/drawing/2014/main" id="{93AA9B16-C23F-4A5C-AF88-E28750703663}"/>
            </a:ext>
          </a:extLst>
        </xdr:cNvPr>
        <xdr:cNvSpPr/>
      </xdr:nvSpPr>
      <xdr:spPr>
        <a:xfrm>
          <a:off x="10426700" y="185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132732</xdr:rowOff>
    </xdr:from>
    <xdr:ext cx="469744" cy="259045"/>
    <xdr:sp macro="" textlink="">
      <xdr:nvSpPr>
        <xdr:cNvPr id="475" name="【市民会館】&#10;一人当たり面積該当値テキスト">
          <a:extLst>
            <a:ext uri="{FF2B5EF4-FFF2-40B4-BE49-F238E27FC236}">
              <a16:creationId xmlns:a16="http://schemas.microsoft.com/office/drawing/2014/main" id="{C4EAEE6B-2E76-4666-94AB-E5858360D8F5}"/>
            </a:ext>
          </a:extLst>
        </xdr:cNvPr>
        <xdr:cNvSpPr txBox="1"/>
      </xdr:nvSpPr>
      <xdr:spPr>
        <a:xfrm>
          <a:off x="10515600" y="1847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48261</xdr:rowOff>
    </xdr:from>
    <xdr:to>
      <xdr:col>50</xdr:col>
      <xdr:colOff>165100</xdr:colOff>
      <xdr:row>108</xdr:row>
      <xdr:rowOff>149861</xdr:rowOff>
    </xdr:to>
    <xdr:sp macro="" textlink="">
      <xdr:nvSpPr>
        <xdr:cNvPr id="476" name="楕円 475">
          <a:extLst>
            <a:ext uri="{FF2B5EF4-FFF2-40B4-BE49-F238E27FC236}">
              <a16:creationId xmlns:a16="http://schemas.microsoft.com/office/drawing/2014/main" id="{79DA2311-0962-4579-A4FD-0310E3ED9090}"/>
            </a:ext>
          </a:extLst>
        </xdr:cNvPr>
        <xdr:cNvSpPr/>
      </xdr:nvSpPr>
      <xdr:spPr>
        <a:xfrm>
          <a:off x="9588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97155</xdr:rowOff>
    </xdr:from>
    <xdr:to>
      <xdr:col>55</xdr:col>
      <xdr:colOff>0</xdr:colOff>
      <xdr:row>108</xdr:row>
      <xdr:rowOff>99061</xdr:rowOff>
    </xdr:to>
    <xdr:cxnSp macro="">
      <xdr:nvCxnSpPr>
        <xdr:cNvPr id="477" name="直線コネクタ 476">
          <a:extLst>
            <a:ext uri="{FF2B5EF4-FFF2-40B4-BE49-F238E27FC236}">
              <a16:creationId xmlns:a16="http://schemas.microsoft.com/office/drawing/2014/main" id="{BE332702-F6FD-4268-BCDB-E68EA20A0AED}"/>
            </a:ext>
          </a:extLst>
        </xdr:cNvPr>
        <xdr:cNvCxnSpPr/>
      </xdr:nvCxnSpPr>
      <xdr:spPr>
        <a:xfrm flipV="1">
          <a:off x="9639300" y="1861375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48261</xdr:rowOff>
    </xdr:from>
    <xdr:to>
      <xdr:col>46</xdr:col>
      <xdr:colOff>38100</xdr:colOff>
      <xdr:row>108</xdr:row>
      <xdr:rowOff>149861</xdr:rowOff>
    </xdr:to>
    <xdr:sp macro="" textlink="">
      <xdr:nvSpPr>
        <xdr:cNvPr id="478" name="楕円 477">
          <a:extLst>
            <a:ext uri="{FF2B5EF4-FFF2-40B4-BE49-F238E27FC236}">
              <a16:creationId xmlns:a16="http://schemas.microsoft.com/office/drawing/2014/main" id="{2E4081BE-0191-4F10-B849-0E72BD979B21}"/>
            </a:ext>
          </a:extLst>
        </xdr:cNvPr>
        <xdr:cNvSpPr/>
      </xdr:nvSpPr>
      <xdr:spPr>
        <a:xfrm>
          <a:off x="8699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99061</xdr:rowOff>
    </xdr:from>
    <xdr:to>
      <xdr:col>50</xdr:col>
      <xdr:colOff>114300</xdr:colOff>
      <xdr:row>108</xdr:row>
      <xdr:rowOff>99061</xdr:rowOff>
    </xdr:to>
    <xdr:cxnSp macro="">
      <xdr:nvCxnSpPr>
        <xdr:cNvPr id="479" name="直線コネクタ 478">
          <a:extLst>
            <a:ext uri="{FF2B5EF4-FFF2-40B4-BE49-F238E27FC236}">
              <a16:creationId xmlns:a16="http://schemas.microsoft.com/office/drawing/2014/main" id="{71943B30-E9D3-46CA-8A87-40B5128CDADA}"/>
            </a:ext>
          </a:extLst>
        </xdr:cNvPr>
        <xdr:cNvCxnSpPr/>
      </xdr:nvCxnSpPr>
      <xdr:spPr>
        <a:xfrm>
          <a:off x="8750300" y="1861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50164</xdr:rowOff>
    </xdr:from>
    <xdr:to>
      <xdr:col>41</xdr:col>
      <xdr:colOff>101600</xdr:colOff>
      <xdr:row>108</xdr:row>
      <xdr:rowOff>151764</xdr:rowOff>
    </xdr:to>
    <xdr:sp macro="" textlink="">
      <xdr:nvSpPr>
        <xdr:cNvPr id="480" name="楕円 479">
          <a:extLst>
            <a:ext uri="{FF2B5EF4-FFF2-40B4-BE49-F238E27FC236}">
              <a16:creationId xmlns:a16="http://schemas.microsoft.com/office/drawing/2014/main" id="{111417C1-DF30-4C22-B7E3-B180F5079660}"/>
            </a:ext>
          </a:extLst>
        </xdr:cNvPr>
        <xdr:cNvSpPr/>
      </xdr:nvSpPr>
      <xdr:spPr>
        <a:xfrm>
          <a:off x="7810500" y="18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99061</xdr:rowOff>
    </xdr:from>
    <xdr:to>
      <xdr:col>45</xdr:col>
      <xdr:colOff>177800</xdr:colOff>
      <xdr:row>108</xdr:row>
      <xdr:rowOff>100964</xdr:rowOff>
    </xdr:to>
    <xdr:cxnSp macro="">
      <xdr:nvCxnSpPr>
        <xdr:cNvPr id="481" name="直線コネクタ 480">
          <a:extLst>
            <a:ext uri="{FF2B5EF4-FFF2-40B4-BE49-F238E27FC236}">
              <a16:creationId xmlns:a16="http://schemas.microsoft.com/office/drawing/2014/main" id="{6DAB401F-695A-44CD-ADF1-CB3E70933FFB}"/>
            </a:ext>
          </a:extLst>
        </xdr:cNvPr>
        <xdr:cNvCxnSpPr/>
      </xdr:nvCxnSpPr>
      <xdr:spPr>
        <a:xfrm flipV="1">
          <a:off x="7861300" y="186156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50164</xdr:rowOff>
    </xdr:from>
    <xdr:to>
      <xdr:col>36</xdr:col>
      <xdr:colOff>165100</xdr:colOff>
      <xdr:row>108</xdr:row>
      <xdr:rowOff>151764</xdr:rowOff>
    </xdr:to>
    <xdr:sp macro="" textlink="">
      <xdr:nvSpPr>
        <xdr:cNvPr id="482" name="楕円 481">
          <a:extLst>
            <a:ext uri="{FF2B5EF4-FFF2-40B4-BE49-F238E27FC236}">
              <a16:creationId xmlns:a16="http://schemas.microsoft.com/office/drawing/2014/main" id="{72B38240-F928-4958-B2BC-E37A3D2B1931}"/>
            </a:ext>
          </a:extLst>
        </xdr:cNvPr>
        <xdr:cNvSpPr/>
      </xdr:nvSpPr>
      <xdr:spPr>
        <a:xfrm>
          <a:off x="6921500" y="18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100964</xdr:rowOff>
    </xdr:from>
    <xdr:to>
      <xdr:col>41</xdr:col>
      <xdr:colOff>50800</xdr:colOff>
      <xdr:row>108</xdr:row>
      <xdr:rowOff>100964</xdr:rowOff>
    </xdr:to>
    <xdr:cxnSp macro="">
      <xdr:nvCxnSpPr>
        <xdr:cNvPr id="483" name="直線コネクタ 482">
          <a:extLst>
            <a:ext uri="{FF2B5EF4-FFF2-40B4-BE49-F238E27FC236}">
              <a16:creationId xmlns:a16="http://schemas.microsoft.com/office/drawing/2014/main" id="{5E8EF310-F337-4854-B917-9BEC7CC51188}"/>
            </a:ext>
          </a:extLst>
        </xdr:cNvPr>
        <xdr:cNvCxnSpPr/>
      </xdr:nvCxnSpPr>
      <xdr:spPr>
        <a:xfrm>
          <a:off x="6972300" y="186175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4" name="n_1aveValue【市民会館】&#10;一人当たり面積">
          <a:extLst>
            <a:ext uri="{FF2B5EF4-FFF2-40B4-BE49-F238E27FC236}">
              <a16:creationId xmlns:a16="http://schemas.microsoft.com/office/drawing/2014/main" id="{A16B7FD0-9118-4856-92BF-1B097C16431E}"/>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36847</xdr:rowOff>
    </xdr:from>
    <xdr:ext cx="469744" cy="259045"/>
    <xdr:sp macro="" textlink="">
      <xdr:nvSpPr>
        <xdr:cNvPr id="485" name="n_2aveValue【市民会館】&#10;一人当たり面積">
          <a:extLst>
            <a:ext uri="{FF2B5EF4-FFF2-40B4-BE49-F238E27FC236}">
              <a16:creationId xmlns:a16="http://schemas.microsoft.com/office/drawing/2014/main" id="{53FA5236-8531-492F-B835-2DD4F64D70D7}"/>
            </a:ext>
          </a:extLst>
        </xdr:cNvPr>
        <xdr:cNvSpPr txBox="1"/>
      </xdr:nvSpPr>
      <xdr:spPr>
        <a:xfrm>
          <a:off x="8515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86" name="n_3aveValue【市民会館】&#10;一人当たり面積">
          <a:extLst>
            <a:ext uri="{FF2B5EF4-FFF2-40B4-BE49-F238E27FC236}">
              <a16:creationId xmlns:a16="http://schemas.microsoft.com/office/drawing/2014/main" id="{E34E913F-1D0D-4365-968E-2E16C7A1404B}"/>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59707</xdr:rowOff>
    </xdr:from>
    <xdr:ext cx="469744" cy="259045"/>
    <xdr:sp macro="" textlink="">
      <xdr:nvSpPr>
        <xdr:cNvPr id="487" name="n_4aveValue【市民会館】&#10;一人当たり面積">
          <a:extLst>
            <a:ext uri="{FF2B5EF4-FFF2-40B4-BE49-F238E27FC236}">
              <a16:creationId xmlns:a16="http://schemas.microsoft.com/office/drawing/2014/main" id="{E38EC263-8122-4F20-AB89-513AA2FDBEFC}"/>
            </a:ext>
          </a:extLst>
        </xdr:cNvPr>
        <xdr:cNvSpPr txBox="1"/>
      </xdr:nvSpPr>
      <xdr:spPr>
        <a:xfrm>
          <a:off x="6737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140988</xdr:rowOff>
    </xdr:from>
    <xdr:ext cx="469744" cy="259045"/>
    <xdr:sp macro="" textlink="">
      <xdr:nvSpPr>
        <xdr:cNvPr id="488" name="n_1mainValue【市民会館】&#10;一人当たり面積">
          <a:extLst>
            <a:ext uri="{FF2B5EF4-FFF2-40B4-BE49-F238E27FC236}">
              <a16:creationId xmlns:a16="http://schemas.microsoft.com/office/drawing/2014/main" id="{7A2AA1AE-3BE7-486C-B656-B507C71A58E4}"/>
            </a:ext>
          </a:extLst>
        </xdr:cNvPr>
        <xdr:cNvSpPr txBox="1"/>
      </xdr:nvSpPr>
      <xdr:spPr>
        <a:xfrm>
          <a:off x="93917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140988</xdr:rowOff>
    </xdr:from>
    <xdr:ext cx="469744" cy="259045"/>
    <xdr:sp macro="" textlink="">
      <xdr:nvSpPr>
        <xdr:cNvPr id="489" name="n_2mainValue【市民会館】&#10;一人当たり面積">
          <a:extLst>
            <a:ext uri="{FF2B5EF4-FFF2-40B4-BE49-F238E27FC236}">
              <a16:creationId xmlns:a16="http://schemas.microsoft.com/office/drawing/2014/main" id="{1D86DFF8-3D94-4887-B19E-6F71CCC702C2}"/>
            </a:ext>
          </a:extLst>
        </xdr:cNvPr>
        <xdr:cNvSpPr txBox="1"/>
      </xdr:nvSpPr>
      <xdr:spPr>
        <a:xfrm>
          <a:off x="8515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142891</xdr:rowOff>
    </xdr:from>
    <xdr:ext cx="469744" cy="259045"/>
    <xdr:sp macro="" textlink="">
      <xdr:nvSpPr>
        <xdr:cNvPr id="490" name="n_3mainValue【市民会館】&#10;一人当たり面積">
          <a:extLst>
            <a:ext uri="{FF2B5EF4-FFF2-40B4-BE49-F238E27FC236}">
              <a16:creationId xmlns:a16="http://schemas.microsoft.com/office/drawing/2014/main" id="{3CB20D19-F5E2-44AC-87BD-091CDB458DB0}"/>
            </a:ext>
          </a:extLst>
        </xdr:cNvPr>
        <xdr:cNvSpPr txBox="1"/>
      </xdr:nvSpPr>
      <xdr:spPr>
        <a:xfrm>
          <a:off x="7626427" y="186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142891</xdr:rowOff>
    </xdr:from>
    <xdr:ext cx="469744" cy="259045"/>
    <xdr:sp macro="" textlink="">
      <xdr:nvSpPr>
        <xdr:cNvPr id="491" name="n_4mainValue【市民会館】&#10;一人当たり面積">
          <a:extLst>
            <a:ext uri="{FF2B5EF4-FFF2-40B4-BE49-F238E27FC236}">
              <a16:creationId xmlns:a16="http://schemas.microsoft.com/office/drawing/2014/main" id="{3C79A920-C21C-487C-B851-EEFC945E9DA6}"/>
            </a:ext>
          </a:extLst>
        </xdr:cNvPr>
        <xdr:cNvSpPr txBox="1"/>
      </xdr:nvSpPr>
      <xdr:spPr>
        <a:xfrm>
          <a:off x="6737427" y="186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C1794710-D4B6-4FB7-B80F-030352D7A4A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13145C41-1825-468A-80D2-791C9D477EC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D1A289E7-711D-4030-B093-4EE93DB2373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6145A183-E9C9-49E5-9DFA-7472F831E08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F8ECDAAE-74A3-451E-9CC6-1CABE7D886E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51D31750-5E9C-43C0-9EAE-B185259663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47F5E1CA-846E-4A98-9902-7DE8C57DDFC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7A917E6E-CEE0-48C7-B51E-711FD551879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E713A6FF-DC4C-4D87-8A37-2926D88F871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561B1C72-F7B2-4C31-BF1F-844BA2CB95E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35BDEBDE-B237-4580-9CE1-48022014118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DCD5394C-2229-4F67-9231-6D351B6D563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59BE6DBE-BF82-41D0-A2D5-4DE0F4A87F6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D869E019-BC79-438E-8E39-616F19AB9A1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708B3398-95FF-4966-8504-AEEDEEA539B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4B683B55-BA2C-4944-8000-F581EDD155D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E312349E-26EF-4548-8D4E-6DEDF40F301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43FBDAEE-8C65-4D04-99BF-F573297089C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88D02723-0F1A-46A9-ADFE-CF325EB493F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2304ADE8-16CF-4F2A-A8C6-18093841677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7FAE123D-0CB0-417B-851F-1F229BD987E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24B954F6-0216-4A0E-B090-A8B24F5EE5D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58C35F49-CCD6-400A-ABF5-B782A3F1CAB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2C5B5B0F-DA3C-4FF9-868B-8CA5CBAFC0A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3BCFB1B8-1A7D-4F07-8ED8-1791718AA04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a:extLst>
            <a:ext uri="{FF2B5EF4-FFF2-40B4-BE49-F238E27FC236}">
              <a16:creationId xmlns:a16="http://schemas.microsoft.com/office/drawing/2014/main" id="{F2298106-5C1C-475A-8FDF-553281F974D4}"/>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DF9F47B3-626B-42C0-A42D-0B67C4E40448}"/>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a:extLst>
            <a:ext uri="{FF2B5EF4-FFF2-40B4-BE49-F238E27FC236}">
              <a16:creationId xmlns:a16="http://schemas.microsoft.com/office/drawing/2014/main" id="{91EF6030-9740-4306-85E0-84A5CEB49588}"/>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9C644E6D-D957-4764-BAF0-49EEB58C6236}"/>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a:extLst>
            <a:ext uri="{FF2B5EF4-FFF2-40B4-BE49-F238E27FC236}">
              <a16:creationId xmlns:a16="http://schemas.microsoft.com/office/drawing/2014/main" id="{1FC33C0D-BDAA-4F88-8ADC-0CBDB2E5F48C}"/>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B853307B-31B2-468F-B6A5-6959ADE84354}"/>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96E3DF06-E7E5-443F-B85D-015AB953E7E5}"/>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C5BC3F48-EB89-4D52-ACED-B1D56C542EDA}"/>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a:extLst>
            <a:ext uri="{FF2B5EF4-FFF2-40B4-BE49-F238E27FC236}">
              <a16:creationId xmlns:a16="http://schemas.microsoft.com/office/drawing/2014/main" id="{AE9A889A-1696-4E85-A39A-1B5C00030612}"/>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id="{4CC3EF91-BA96-45F6-899B-61BBB8B97894}"/>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7" name="フローチャート: 判断 526">
          <a:extLst>
            <a:ext uri="{FF2B5EF4-FFF2-40B4-BE49-F238E27FC236}">
              <a16:creationId xmlns:a16="http://schemas.microsoft.com/office/drawing/2014/main" id="{C57713EC-3835-4F03-8C4E-262D2C467BFC}"/>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BEFF81D5-EE58-4DC2-AFD1-B7CB0ABF058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429A09E-1982-47EB-B95B-0598C8B3D8C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28FE4A1-E837-47F7-A189-B8937826E85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93DD448-B654-4F16-B149-79834BEBC83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F74636F-E011-473B-B6E4-E62A9D1D20E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533" name="楕円 532">
          <a:extLst>
            <a:ext uri="{FF2B5EF4-FFF2-40B4-BE49-F238E27FC236}">
              <a16:creationId xmlns:a16="http://schemas.microsoft.com/office/drawing/2014/main" id="{AB628A23-2E1A-45D4-8CE0-4C7EB7D88B9D}"/>
            </a:ext>
          </a:extLst>
        </xdr:cNvPr>
        <xdr:cNvSpPr/>
      </xdr:nvSpPr>
      <xdr:spPr>
        <a:xfrm>
          <a:off x="162687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142983</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3A312518-E736-4A18-9EA0-056009609C72}"/>
            </a:ext>
          </a:extLst>
        </xdr:cNvPr>
        <xdr:cNvSpPr txBox="1"/>
      </xdr:nvSpPr>
      <xdr:spPr>
        <a:xfrm>
          <a:off x="16357600" y="614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23767</xdr:rowOff>
    </xdr:from>
    <xdr:to>
      <xdr:col>81</xdr:col>
      <xdr:colOff>101600</xdr:colOff>
      <xdr:row>36</xdr:row>
      <xdr:rowOff>125367</xdr:rowOff>
    </xdr:to>
    <xdr:sp macro="" textlink="">
      <xdr:nvSpPr>
        <xdr:cNvPr id="535" name="楕円 534">
          <a:extLst>
            <a:ext uri="{FF2B5EF4-FFF2-40B4-BE49-F238E27FC236}">
              <a16:creationId xmlns:a16="http://schemas.microsoft.com/office/drawing/2014/main" id="{0AE94E86-5886-496B-9A6F-DB061EE8C804}"/>
            </a:ext>
          </a:extLst>
        </xdr:cNvPr>
        <xdr:cNvSpPr/>
      </xdr:nvSpPr>
      <xdr:spPr>
        <a:xfrm>
          <a:off x="154305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74567</xdr:rowOff>
    </xdr:from>
    <xdr:to>
      <xdr:col>85</xdr:col>
      <xdr:colOff>127000</xdr:colOff>
      <xdr:row>36</xdr:row>
      <xdr:rowOff>170906</xdr:rowOff>
    </xdr:to>
    <xdr:cxnSp macro="">
      <xdr:nvCxnSpPr>
        <xdr:cNvPr id="536" name="直線コネクタ 535">
          <a:extLst>
            <a:ext uri="{FF2B5EF4-FFF2-40B4-BE49-F238E27FC236}">
              <a16:creationId xmlns:a16="http://schemas.microsoft.com/office/drawing/2014/main" id="{3F3E59AE-4C2A-45A7-970C-9ABC7E49ADA1}"/>
            </a:ext>
          </a:extLst>
        </xdr:cNvPr>
        <xdr:cNvCxnSpPr/>
      </xdr:nvCxnSpPr>
      <xdr:spPr>
        <a:xfrm>
          <a:off x="15481300" y="6246767"/>
          <a:ext cx="8382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23767</xdr:rowOff>
    </xdr:from>
    <xdr:to>
      <xdr:col>76</xdr:col>
      <xdr:colOff>165100</xdr:colOff>
      <xdr:row>36</xdr:row>
      <xdr:rowOff>125367</xdr:rowOff>
    </xdr:to>
    <xdr:sp macro="" textlink="">
      <xdr:nvSpPr>
        <xdr:cNvPr id="537" name="楕円 536">
          <a:extLst>
            <a:ext uri="{FF2B5EF4-FFF2-40B4-BE49-F238E27FC236}">
              <a16:creationId xmlns:a16="http://schemas.microsoft.com/office/drawing/2014/main" id="{3EE353CC-5F16-416B-BA0C-D755B84DB3FE}"/>
            </a:ext>
          </a:extLst>
        </xdr:cNvPr>
        <xdr:cNvSpPr/>
      </xdr:nvSpPr>
      <xdr:spPr>
        <a:xfrm>
          <a:off x="145415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74567</xdr:rowOff>
    </xdr:from>
    <xdr:to>
      <xdr:col>81</xdr:col>
      <xdr:colOff>50800</xdr:colOff>
      <xdr:row>36</xdr:row>
      <xdr:rowOff>74567</xdr:rowOff>
    </xdr:to>
    <xdr:cxnSp macro="">
      <xdr:nvCxnSpPr>
        <xdr:cNvPr id="538" name="直線コネクタ 537">
          <a:extLst>
            <a:ext uri="{FF2B5EF4-FFF2-40B4-BE49-F238E27FC236}">
              <a16:creationId xmlns:a16="http://schemas.microsoft.com/office/drawing/2014/main" id="{1223091C-08FB-476E-84F1-0550061F4089}"/>
            </a:ext>
          </a:extLst>
        </xdr:cNvPr>
        <xdr:cNvCxnSpPr/>
      </xdr:nvCxnSpPr>
      <xdr:spPr>
        <a:xfrm>
          <a:off x="14592300" y="62467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147864</xdr:rowOff>
    </xdr:from>
    <xdr:to>
      <xdr:col>72</xdr:col>
      <xdr:colOff>38100</xdr:colOff>
      <xdr:row>36</xdr:row>
      <xdr:rowOff>78014</xdr:rowOff>
    </xdr:to>
    <xdr:sp macro="" textlink="">
      <xdr:nvSpPr>
        <xdr:cNvPr id="539" name="楕円 538">
          <a:extLst>
            <a:ext uri="{FF2B5EF4-FFF2-40B4-BE49-F238E27FC236}">
              <a16:creationId xmlns:a16="http://schemas.microsoft.com/office/drawing/2014/main" id="{3E638F63-DBC4-4BAB-A1D9-413A1294AB51}"/>
            </a:ext>
          </a:extLst>
        </xdr:cNvPr>
        <xdr:cNvSpPr/>
      </xdr:nvSpPr>
      <xdr:spPr>
        <a:xfrm>
          <a:off x="13652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27214</xdr:rowOff>
    </xdr:from>
    <xdr:to>
      <xdr:col>76</xdr:col>
      <xdr:colOff>114300</xdr:colOff>
      <xdr:row>36</xdr:row>
      <xdr:rowOff>74567</xdr:rowOff>
    </xdr:to>
    <xdr:cxnSp macro="">
      <xdr:nvCxnSpPr>
        <xdr:cNvPr id="540" name="直線コネクタ 539">
          <a:extLst>
            <a:ext uri="{FF2B5EF4-FFF2-40B4-BE49-F238E27FC236}">
              <a16:creationId xmlns:a16="http://schemas.microsoft.com/office/drawing/2014/main" id="{0F0052E6-8B14-486B-ABBC-D577C4B1FEC8}"/>
            </a:ext>
          </a:extLst>
        </xdr:cNvPr>
        <xdr:cNvCxnSpPr/>
      </xdr:nvCxnSpPr>
      <xdr:spPr>
        <a:xfrm>
          <a:off x="13703300" y="619941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110309</xdr:rowOff>
    </xdr:from>
    <xdr:to>
      <xdr:col>67</xdr:col>
      <xdr:colOff>101600</xdr:colOff>
      <xdr:row>40</xdr:row>
      <xdr:rowOff>40459</xdr:rowOff>
    </xdr:to>
    <xdr:sp macro="" textlink="">
      <xdr:nvSpPr>
        <xdr:cNvPr id="541" name="楕円 540">
          <a:extLst>
            <a:ext uri="{FF2B5EF4-FFF2-40B4-BE49-F238E27FC236}">
              <a16:creationId xmlns:a16="http://schemas.microsoft.com/office/drawing/2014/main" id="{6927ABE4-D922-4C7C-AAC3-E6D703E0A449}"/>
            </a:ext>
          </a:extLst>
        </xdr:cNvPr>
        <xdr:cNvSpPr/>
      </xdr:nvSpPr>
      <xdr:spPr>
        <a:xfrm>
          <a:off x="127635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27214</xdr:rowOff>
    </xdr:from>
    <xdr:to>
      <xdr:col>71</xdr:col>
      <xdr:colOff>177800</xdr:colOff>
      <xdr:row>39</xdr:row>
      <xdr:rowOff>161109</xdr:rowOff>
    </xdr:to>
    <xdr:cxnSp macro="">
      <xdr:nvCxnSpPr>
        <xdr:cNvPr id="542" name="直線コネクタ 541">
          <a:extLst>
            <a:ext uri="{FF2B5EF4-FFF2-40B4-BE49-F238E27FC236}">
              <a16:creationId xmlns:a16="http://schemas.microsoft.com/office/drawing/2014/main" id="{B42D60C9-0BE0-4936-B634-5622C2C6A556}"/>
            </a:ext>
          </a:extLst>
        </xdr:cNvPr>
        <xdr:cNvCxnSpPr/>
      </xdr:nvCxnSpPr>
      <xdr:spPr>
        <a:xfrm flipV="1">
          <a:off x="12814300" y="6199414"/>
          <a:ext cx="889000" cy="64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772CE8DF-431D-4241-8682-1966967C2AB4}"/>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EB612B51-AD0D-4764-9B42-A3762F790D5D}"/>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C46CA474-8313-4860-8005-E3B680AFBA0B}"/>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0FCD3FEA-14DF-4A7A-858B-2B4ADE1E6FA4}"/>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141894</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97C7F13C-A7EF-44F6-9921-E0CEA4BC6D5C}"/>
            </a:ext>
          </a:extLst>
        </xdr:cNvPr>
        <xdr:cNvSpPr txBox="1"/>
      </xdr:nvSpPr>
      <xdr:spPr>
        <a:xfrm>
          <a:off x="1526604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141894</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3D0CF968-B253-4182-9813-9E657295F34C}"/>
            </a:ext>
          </a:extLst>
        </xdr:cNvPr>
        <xdr:cNvSpPr txBox="1"/>
      </xdr:nvSpPr>
      <xdr:spPr>
        <a:xfrm>
          <a:off x="1438974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94541</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AFEA5F50-4CB9-4AA4-8CEC-82B902A53F43}"/>
            </a:ext>
          </a:extLst>
        </xdr:cNvPr>
        <xdr:cNvSpPr txBox="1"/>
      </xdr:nvSpPr>
      <xdr:spPr>
        <a:xfrm>
          <a:off x="13500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31586</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C8F249C8-6D0A-4EE2-B61D-D1363A9EBC3A}"/>
            </a:ext>
          </a:extLst>
        </xdr:cNvPr>
        <xdr:cNvSpPr txBox="1"/>
      </xdr:nvSpPr>
      <xdr:spPr>
        <a:xfrm>
          <a:off x="12611744"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055793D6-A4B6-42B8-83ED-E073A011D61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BF8DE900-AD51-41DC-BFA7-F5F5AA3080A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175D6290-5A94-4B98-BB5C-23BF19A5D5F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904C87F2-3874-4BA1-8CE3-CB7367DDADB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1D9A48A0-5CD0-4956-8A11-AE91BD5544C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3C7DF622-5246-46D4-AF09-CA4EACBF0B4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D126A7E5-F0BA-4E9F-A960-B0726013E8B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78D0FAE7-8A02-4F68-BA9B-C01D5F08688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507B09E8-B2F6-477A-A094-DDBE1FCE785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76729A29-ABE7-4259-BE6F-F5ED9F6D0AC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E59E71BF-D973-4C00-92D7-9D04D5BD688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FA41E02A-2CC5-4366-970B-846E459CC26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0335BF8B-5537-46FF-A6BA-CC395D1417F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BAD982AA-0267-4840-8F95-9B1CA78596F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49E4FFAD-EE19-4E1A-890A-B8E36DA6307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F77AAE63-FA5F-4FE1-9630-E0FD54ECFEC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7E643D13-815D-4714-AA54-2374191C0AB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C9DF98FC-E912-4BF8-8C16-644834730CF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7C7898E8-E809-4604-8F65-0C2D420A465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DAA336FF-39C9-463F-827A-BF0DB189D6D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2709A63C-F846-4026-8E5B-B28E17596BD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0CBF1734-CD43-4C79-BF17-FDD4CD061C6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A71A5712-4EA0-4489-895C-64EE7A3E687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a:extLst>
            <a:ext uri="{FF2B5EF4-FFF2-40B4-BE49-F238E27FC236}">
              <a16:creationId xmlns:a16="http://schemas.microsoft.com/office/drawing/2014/main" id="{24C56468-785B-4468-B753-65E051A7D8FA}"/>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C5C9EE9E-2DF7-482D-A6AD-177BEE271B86}"/>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a:extLst>
            <a:ext uri="{FF2B5EF4-FFF2-40B4-BE49-F238E27FC236}">
              <a16:creationId xmlns:a16="http://schemas.microsoft.com/office/drawing/2014/main" id="{FEC8CF5B-939B-4C51-8EE7-7EBA61743274}"/>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C09D7844-83BD-4E83-A977-88EC571FB737}"/>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a:extLst>
            <a:ext uri="{FF2B5EF4-FFF2-40B4-BE49-F238E27FC236}">
              <a16:creationId xmlns:a16="http://schemas.microsoft.com/office/drawing/2014/main" id="{B299FFFE-2658-45FA-BC5F-4A0B878D1C73}"/>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D184F62C-3F17-45A2-BBA5-0C5CFEC97F3E}"/>
            </a:ext>
          </a:extLst>
        </xdr:cNvPr>
        <xdr:cNvSpPr txBox="1"/>
      </xdr:nvSpPr>
      <xdr:spPr>
        <a:xfrm>
          <a:off x="22199600" y="6705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a:extLst>
            <a:ext uri="{FF2B5EF4-FFF2-40B4-BE49-F238E27FC236}">
              <a16:creationId xmlns:a16="http://schemas.microsoft.com/office/drawing/2014/main" id="{7AEF5F11-90E9-422A-8A68-095B4738E269}"/>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a:extLst>
            <a:ext uri="{FF2B5EF4-FFF2-40B4-BE49-F238E27FC236}">
              <a16:creationId xmlns:a16="http://schemas.microsoft.com/office/drawing/2014/main" id="{1F580249-59CF-406D-AB18-C00FEB31AD32}"/>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82" name="フローチャート: 判断 581">
          <a:extLst>
            <a:ext uri="{FF2B5EF4-FFF2-40B4-BE49-F238E27FC236}">
              <a16:creationId xmlns:a16="http://schemas.microsoft.com/office/drawing/2014/main" id="{123AA0AD-0BC1-483C-B5DE-53ABBC8EA6C9}"/>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83" name="フローチャート: 判断 582">
          <a:extLst>
            <a:ext uri="{FF2B5EF4-FFF2-40B4-BE49-F238E27FC236}">
              <a16:creationId xmlns:a16="http://schemas.microsoft.com/office/drawing/2014/main" id="{E85C3FD2-BC59-401D-A9DF-3A7B041E2CCA}"/>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84" name="フローチャート: 判断 583">
          <a:extLst>
            <a:ext uri="{FF2B5EF4-FFF2-40B4-BE49-F238E27FC236}">
              <a16:creationId xmlns:a16="http://schemas.microsoft.com/office/drawing/2014/main" id="{34AA36AC-7904-49F0-991D-7E3F2CA5AC31}"/>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D0FBF5B-DC67-4A88-8677-6BD7C9027C0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A481EA9-4836-434D-ADD9-5DA65F8B314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FB04AE4-EFE8-488D-8F1C-B340FB527F6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6FEF414-1A67-4A0A-9A65-C4942B52D98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B1539FB-3E7D-4CAA-BA91-0ACF167418D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81842</xdr:rowOff>
    </xdr:from>
    <xdr:to>
      <xdr:col>116</xdr:col>
      <xdr:colOff>114300</xdr:colOff>
      <xdr:row>39</xdr:row>
      <xdr:rowOff>11992</xdr:rowOff>
    </xdr:to>
    <xdr:sp macro="" textlink="">
      <xdr:nvSpPr>
        <xdr:cNvPr id="590" name="楕円 589">
          <a:extLst>
            <a:ext uri="{FF2B5EF4-FFF2-40B4-BE49-F238E27FC236}">
              <a16:creationId xmlns:a16="http://schemas.microsoft.com/office/drawing/2014/main" id="{006CEBBB-7F20-4C23-B7BD-0855D72469FC}"/>
            </a:ext>
          </a:extLst>
        </xdr:cNvPr>
        <xdr:cNvSpPr/>
      </xdr:nvSpPr>
      <xdr:spPr>
        <a:xfrm>
          <a:off x="22110700" y="659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104719</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9ED3A5D5-2E8C-40EF-86FD-4FBD98B7BD30}"/>
            </a:ext>
          </a:extLst>
        </xdr:cNvPr>
        <xdr:cNvSpPr txBox="1"/>
      </xdr:nvSpPr>
      <xdr:spPr>
        <a:xfrm>
          <a:off x="22199600" y="644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89195</xdr:rowOff>
    </xdr:from>
    <xdr:to>
      <xdr:col>112</xdr:col>
      <xdr:colOff>38100</xdr:colOff>
      <xdr:row>39</xdr:row>
      <xdr:rowOff>19345</xdr:rowOff>
    </xdr:to>
    <xdr:sp macro="" textlink="">
      <xdr:nvSpPr>
        <xdr:cNvPr id="592" name="楕円 591">
          <a:extLst>
            <a:ext uri="{FF2B5EF4-FFF2-40B4-BE49-F238E27FC236}">
              <a16:creationId xmlns:a16="http://schemas.microsoft.com/office/drawing/2014/main" id="{F0085F25-46E8-410A-AB78-D50382B97527}"/>
            </a:ext>
          </a:extLst>
        </xdr:cNvPr>
        <xdr:cNvSpPr/>
      </xdr:nvSpPr>
      <xdr:spPr>
        <a:xfrm>
          <a:off x="21272500" y="660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132642</xdr:rowOff>
    </xdr:from>
    <xdr:to>
      <xdr:col>116</xdr:col>
      <xdr:colOff>63500</xdr:colOff>
      <xdr:row>38</xdr:row>
      <xdr:rowOff>139995</xdr:rowOff>
    </xdr:to>
    <xdr:cxnSp macro="">
      <xdr:nvCxnSpPr>
        <xdr:cNvPr id="593" name="直線コネクタ 592">
          <a:extLst>
            <a:ext uri="{FF2B5EF4-FFF2-40B4-BE49-F238E27FC236}">
              <a16:creationId xmlns:a16="http://schemas.microsoft.com/office/drawing/2014/main" id="{4B2CB62A-34EC-4349-BAAC-C91B505F9CF9}"/>
            </a:ext>
          </a:extLst>
        </xdr:cNvPr>
        <xdr:cNvCxnSpPr/>
      </xdr:nvCxnSpPr>
      <xdr:spPr>
        <a:xfrm flipV="1">
          <a:off x="21323300" y="6647742"/>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97820</xdr:rowOff>
    </xdr:from>
    <xdr:to>
      <xdr:col>107</xdr:col>
      <xdr:colOff>101600</xdr:colOff>
      <xdr:row>39</xdr:row>
      <xdr:rowOff>27970</xdr:rowOff>
    </xdr:to>
    <xdr:sp macro="" textlink="">
      <xdr:nvSpPr>
        <xdr:cNvPr id="594" name="楕円 593">
          <a:extLst>
            <a:ext uri="{FF2B5EF4-FFF2-40B4-BE49-F238E27FC236}">
              <a16:creationId xmlns:a16="http://schemas.microsoft.com/office/drawing/2014/main" id="{DB333C0D-C233-4E3F-A514-4EEC16CFFB7B}"/>
            </a:ext>
          </a:extLst>
        </xdr:cNvPr>
        <xdr:cNvSpPr/>
      </xdr:nvSpPr>
      <xdr:spPr>
        <a:xfrm>
          <a:off x="20383500" y="661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139995</xdr:rowOff>
    </xdr:from>
    <xdr:to>
      <xdr:col>111</xdr:col>
      <xdr:colOff>177800</xdr:colOff>
      <xdr:row>38</xdr:row>
      <xdr:rowOff>148620</xdr:rowOff>
    </xdr:to>
    <xdr:cxnSp macro="">
      <xdr:nvCxnSpPr>
        <xdr:cNvPr id="595" name="直線コネクタ 594">
          <a:extLst>
            <a:ext uri="{FF2B5EF4-FFF2-40B4-BE49-F238E27FC236}">
              <a16:creationId xmlns:a16="http://schemas.microsoft.com/office/drawing/2014/main" id="{CE6D32E7-AE2F-499A-BCD5-C3C19FEE0BDF}"/>
            </a:ext>
          </a:extLst>
        </xdr:cNvPr>
        <xdr:cNvCxnSpPr/>
      </xdr:nvCxnSpPr>
      <xdr:spPr>
        <a:xfrm flipV="1">
          <a:off x="20434300" y="6655095"/>
          <a:ext cx="889000" cy="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105734</xdr:rowOff>
    </xdr:from>
    <xdr:to>
      <xdr:col>102</xdr:col>
      <xdr:colOff>165100</xdr:colOff>
      <xdr:row>39</xdr:row>
      <xdr:rowOff>35884</xdr:rowOff>
    </xdr:to>
    <xdr:sp macro="" textlink="">
      <xdr:nvSpPr>
        <xdr:cNvPr id="596" name="楕円 595">
          <a:extLst>
            <a:ext uri="{FF2B5EF4-FFF2-40B4-BE49-F238E27FC236}">
              <a16:creationId xmlns:a16="http://schemas.microsoft.com/office/drawing/2014/main" id="{18A52C54-5DFE-4492-8971-ED05953827B4}"/>
            </a:ext>
          </a:extLst>
        </xdr:cNvPr>
        <xdr:cNvSpPr/>
      </xdr:nvSpPr>
      <xdr:spPr>
        <a:xfrm>
          <a:off x="19494500" y="662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148620</xdr:rowOff>
    </xdr:from>
    <xdr:to>
      <xdr:col>107</xdr:col>
      <xdr:colOff>50800</xdr:colOff>
      <xdr:row>38</xdr:row>
      <xdr:rowOff>156534</xdr:rowOff>
    </xdr:to>
    <xdr:cxnSp macro="">
      <xdr:nvCxnSpPr>
        <xdr:cNvPr id="597" name="直線コネクタ 596">
          <a:extLst>
            <a:ext uri="{FF2B5EF4-FFF2-40B4-BE49-F238E27FC236}">
              <a16:creationId xmlns:a16="http://schemas.microsoft.com/office/drawing/2014/main" id="{9B17640E-217A-4A25-A626-60451CA26E3A}"/>
            </a:ext>
          </a:extLst>
        </xdr:cNvPr>
        <xdr:cNvCxnSpPr/>
      </xdr:nvCxnSpPr>
      <xdr:spPr>
        <a:xfrm flipV="1">
          <a:off x="19545300" y="6663720"/>
          <a:ext cx="889000" cy="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83293</xdr:rowOff>
    </xdr:from>
    <xdr:to>
      <xdr:col>98</xdr:col>
      <xdr:colOff>38100</xdr:colOff>
      <xdr:row>41</xdr:row>
      <xdr:rowOff>13443</xdr:rowOff>
    </xdr:to>
    <xdr:sp macro="" textlink="">
      <xdr:nvSpPr>
        <xdr:cNvPr id="598" name="楕円 597">
          <a:extLst>
            <a:ext uri="{FF2B5EF4-FFF2-40B4-BE49-F238E27FC236}">
              <a16:creationId xmlns:a16="http://schemas.microsoft.com/office/drawing/2014/main" id="{B4327E46-9ECA-4B0A-B438-4B645E75A275}"/>
            </a:ext>
          </a:extLst>
        </xdr:cNvPr>
        <xdr:cNvSpPr/>
      </xdr:nvSpPr>
      <xdr:spPr>
        <a:xfrm>
          <a:off x="18605500" y="694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156534</xdr:rowOff>
    </xdr:from>
    <xdr:to>
      <xdr:col>102</xdr:col>
      <xdr:colOff>114300</xdr:colOff>
      <xdr:row>40</xdr:row>
      <xdr:rowOff>134093</xdr:rowOff>
    </xdr:to>
    <xdr:cxnSp macro="">
      <xdr:nvCxnSpPr>
        <xdr:cNvPr id="599" name="直線コネクタ 598">
          <a:extLst>
            <a:ext uri="{FF2B5EF4-FFF2-40B4-BE49-F238E27FC236}">
              <a16:creationId xmlns:a16="http://schemas.microsoft.com/office/drawing/2014/main" id="{D0F1AB7A-AB7B-48F3-8F74-860A6B48AEED}"/>
            </a:ext>
          </a:extLst>
        </xdr:cNvPr>
        <xdr:cNvCxnSpPr/>
      </xdr:nvCxnSpPr>
      <xdr:spPr>
        <a:xfrm flipV="1">
          <a:off x="18656300" y="6671634"/>
          <a:ext cx="889000" cy="3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B1974032-F8BC-4361-8C9C-92620F50ADF5}"/>
            </a:ext>
          </a:extLst>
        </xdr:cNvPr>
        <xdr:cNvSpPr txBox="1"/>
      </xdr:nvSpPr>
      <xdr:spPr>
        <a:xfrm>
          <a:off x="210110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157229</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1FB0B71C-BE2F-4AE5-B6CE-D89502E16DB5}"/>
            </a:ext>
          </a:extLst>
        </xdr:cNvPr>
        <xdr:cNvSpPr txBox="1"/>
      </xdr:nvSpPr>
      <xdr:spPr>
        <a:xfrm>
          <a:off x="20134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168419</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7E1DCE2D-DCF6-4A2E-A920-789A55063A02}"/>
            </a:ext>
          </a:extLst>
        </xdr:cNvPr>
        <xdr:cNvSpPr txBox="1"/>
      </xdr:nvSpPr>
      <xdr:spPr>
        <a:xfrm>
          <a:off x="19245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36649</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69404B4D-5DF7-454D-BAC8-1E47810C5CF6}"/>
            </a:ext>
          </a:extLst>
        </xdr:cNvPr>
        <xdr:cNvSpPr txBox="1"/>
      </xdr:nvSpPr>
      <xdr:spPr>
        <a:xfrm>
          <a:off x="18356795" y="655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35872</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024E0CB6-BC4C-442F-B48F-7F2CFA05E9E1}"/>
            </a:ext>
          </a:extLst>
        </xdr:cNvPr>
        <xdr:cNvSpPr txBox="1"/>
      </xdr:nvSpPr>
      <xdr:spPr>
        <a:xfrm>
          <a:off x="21011095" y="637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44497</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C67BEA93-7E8F-4DFE-838A-4DE0D6EF0609}"/>
            </a:ext>
          </a:extLst>
        </xdr:cNvPr>
        <xdr:cNvSpPr txBox="1"/>
      </xdr:nvSpPr>
      <xdr:spPr>
        <a:xfrm>
          <a:off x="20134795" y="638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52411</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933582EC-0CEE-4FEC-8918-62DD82550400}"/>
            </a:ext>
          </a:extLst>
        </xdr:cNvPr>
        <xdr:cNvSpPr txBox="1"/>
      </xdr:nvSpPr>
      <xdr:spPr>
        <a:xfrm>
          <a:off x="19245795" y="639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4570</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6E106B4C-4F96-4117-9F3D-48D0D55BBF3F}"/>
            </a:ext>
          </a:extLst>
        </xdr:cNvPr>
        <xdr:cNvSpPr txBox="1"/>
      </xdr:nvSpPr>
      <xdr:spPr>
        <a:xfrm>
          <a:off x="18389111" y="703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58F9DB9A-CC6D-4A34-90A9-FAF38B5A1B5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1B3AEEE0-2B32-4BCA-9815-19F5375739F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D7380AA9-172F-46FA-8A19-EBD255DCBBE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41F5303D-06D3-473C-B003-9559C9D8FE1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F61E8205-7D7E-4DB5-9C50-254331FBE43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2D906E0C-912D-4337-BAD2-F08FB488808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1D6F201D-20CE-419D-BB99-995064759E4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9A728D3C-E8EF-492A-8727-811914C0722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6" name="正方形/長方形 615">
          <a:extLst>
            <a:ext uri="{FF2B5EF4-FFF2-40B4-BE49-F238E27FC236}">
              <a16:creationId xmlns:a16="http://schemas.microsoft.com/office/drawing/2014/main" id="{F9104D7D-B6D1-491F-A63B-38C2C3AD093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7" name="正方形/長方形 616">
          <a:extLst>
            <a:ext uri="{FF2B5EF4-FFF2-40B4-BE49-F238E27FC236}">
              <a16:creationId xmlns:a16="http://schemas.microsoft.com/office/drawing/2014/main" id="{456714ED-0934-4B7A-A31B-780594E28CF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8" name="正方形/長方形 617">
          <a:extLst>
            <a:ext uri="{FF2B5EF4-FFF2-40B4-BE49-F238E27FC236}">
              <a16:creationId xmlns:a16="http://schemas.microsoft.com/office/drawing/2014/main" id="{50208895-964D-4DAA-87A1-6B8D634C735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9" name="正方形/長方形 618">
          <a:extLst>
            <a:ext uri="{FF2B5EF4-FFF2-40B4-BE49-F238E27FC236}">
              <a16:creationId xmlns:a16="http://schemas.microsoft.com/office/drawing/2014/main" id="{E6DB50A9-E846-4F06-A9E5-D1006306174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0" name="正方形/長方形 619">
          <a:extLst>
            <a:ext uri="{FF2B5EF4-FFF2-40B4-BE49-F238E27FC236}">
              <a16:creationId xmlns:a16="http://schemas.microsoft.com/office/drawing/2014/main" id="{F3FB8096-C84F-4E99-A6EE-7269908ACB2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1" name="正方形/長方形 620">
          <a:extLst>
            <a:ext uri="{FF2B5EF4-FFF2-40B4-BE49-F238E27FC236}">
              <a16:creationId xmlns:a16="http://schemas.microsoft.com/office/drawing/2014/main" id="{14C15708-BA0D-4334-B3AF-4A61095CA7D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2" name="正方形/長方形 621">
          <a:extLst>
            <a:ext uri="{FF2B5EF4-FFF2-40B4-BE49-F238E27FC236}">
              <a16:creationId xmlns:a16="http://schemas.microsoft.com/office/drawing/2014/main" id="{04967A04-2B15-4EC4-88F2-628FBB652EE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3" name="正方形/長方形 622">
          <a:extLst>
            <a:ext uri="{FF2B5EF4-FFF2-40B4-BE49-F238E27FC236}">
              <a16:creationId xmlns:a16="http://schemas.microsoft.com/office/drawing/2014/main" id="{147D8C0F-470E-4CEF-A089-41FAC20A6DE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EDF21438-EFD0-4D23-8DC3-5B75306AE93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53CE96F6-DC55-40F2-9320-A1FA97ACEAB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AA027B89-736C-4EFE-9EAA-1777BD93A22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BFB9030D-4D5E-456F-B132-78B1A34EB2F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1253E29E-D49C-4707-984D-A23797E31EB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D8D1DAEF-3A16-409A-ADE8-795EA67F153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82528F35-2E57-4579-A59B-7441711DFCB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3ECB92A1-168E-49AF-83AA-F604BA0909D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F26C47B0-C08F-4BCC-AE73-8E7738F7127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A277D651-0E90-43EB-800E-35363C8F837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654DFE92-3AD5-47E4-A8F2-632E8003E69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8211BAF8-EFFA-4E57-BB3F-4B9843B6517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0505DF85-81B4-4631-9E39-1B441DE131F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A66DA355-A046-4551-B923-0786ECB7844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7ABDFAAB-8BE6-49CA-81F2-D8423DC52B5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68875066-1834-4359-B4EA-3D9BFECE59C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EDC6D537-81BD-4714-AF3E-96741EF40F5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EDD53D70-482F-4C0B-B7DC-C2E2D358F94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5A37DA3C-C768-40C3-BB7D-A2E28DE5EBD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6BE47FC2-322A-4BEF-8E1B-D492F77BC01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4" name="テキスト ボックス 643">
          <a:extLst>
            <a:ext uri="{FF2B5EF4-FFF2-40B4-BE49-F238E27FC236}">
              <a16:creationId xmlns:a16="http://schemas.microsoft.com/office/drawing/2014/main" id="{789D3B1A-08B8-47CF-BA6E-4BA8AA85621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B414ABAB-F532-4AC1-A50C-B6E6665E35D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576C98CB-1815-4105-8139-C033CBB7488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7" name="直線コネクタ 646">
          <a:extLst>
            <a:ext uri="{FF2B5EF4-FFF2-40B4-BE49-F238E27FC236}">
              <a16:creationId xmlns:a16="http://schemas.microsoft.com/office/drawing/2014/main" id="{6A15FDE3-8E75-4688-8F93-B408AF0FE685}"/>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8" name="【消防施設】&#10;有形固定資産減価償却率最小値テキスト">
          <a:extLst>
            <a:ext uri="{FF2B5EF4-FFF2-40B4-BE49-F238E27FC236}">
              <a16:creationId xmlns:a16="http://schemas.microsoft.com/office/drawing/2014/main" id="{3014FC8A-46F0-4D54-9FE5-1D1059C1F573}"/>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9" name="直線コネクタ 648">
          <a:extLst>
            <a:ext uri="{FF2B5EF4-FFF2-40B4-BE49-F238E27FC236}">
              <a16:creationId xmlns:a16="http://schemas.microsoft.com/office/drawing/2014/main" id="{630325EA-8286-4D0D-891B-8FF7428843E2}"/>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0" name="【消防施設】&#10;有形固定資産減価償却率最大値テキスト">
          <a:extLst>
            <a:ext uri="{FF2B5EF4-FFF2-40B4-BE49-F238E27FC236}">
              <a16:creationId xmlns:a16="http://schemas.microsoft.com/office/drawing/2014/main" id="{3A6F0065-62CE-4FA7-B00B-0A83E5103DDA}"/>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1" name="直線コネクタ 650">
          <a:extLst>
            <a:ext uri="{FF2B5EF4-FFF2-40B4-BE49-F238E27FC236}">
              <a16:creationId xmlns:a16="http://schemas.microsoft.com/office/drawing/2014/main" id="{D924A14B-0E7A-40C7-93C8-FFCA1B9D79D6}"/>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21C845AC-1653-4233-9420-DDDFE30984D6}"/>
            </a:ext>
          </a:extLst>
        </xdr:cNvPr>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653" name="フローチャート: 判断 652">
          <a:extLst>
            <a:ext uri="{FF2B5EF4-FFF2-40B4-BE49-F238E27FC236}">
              <a16:creationId xmlns:a16="http://schemas.microsoft.com/office/drawing/2014/main" id="{71662626-3281-4704-BC9F-9EFB9279D367}"/>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654" name="フローチャート: 判断 653">
          <a:extLst>
            <a:ext uri="{FF2B5EF4-FFF2-40B4-BE49-F238E27FC236}">
              <a16:creationId xmlns:a16="http://schemas.microsoft.com/office/drawing/2014/main" id="{F2442C8C-CFDA-4ED4-B4BE-396A266ECCE1}"/>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655" name="フローチャート: 判断 654">
          <a:extLst>
            <a:ext uri="{FF2B5EF4-FFF2-40B4-BE49-F238E27FC236}">
              <a16:creationId xmlns:a16="http://schemas.microsoft.com/office/drawing/2014/main" id="{10DC16E3-2D25-41F3-9F6C-310239E5A3F8}"/>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656" name="フローチャート: 判断 655">
          <a:extLst>
            <a:ext uri="{FF2B5EF4-FFF2-40B4-BE49-F238E27FC236}">
              <a16:creationId xmlns:a16="http://schemas.microsoft.com/office/drawing/2014/main" id="{41BF5F84-1BE2-410F-9FB7-C8EEA064119A}"/>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657" name="フローチャート: 判断 656">
          <a:extLst>
            <a:ext uri="{FF2B5EF4-FFF2-40B4-BE49-F238E27FC236}">
              <a16:creationId xmlns:a16="http://schemas.microsoft.com/office/drawing/2014/main" id="{BE586856-8DDC-42E5-9C95-EE69E10FAA4A}"/>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37AE209E-6F2A-4AEB-8B70-95B077B0DBB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4D776B88-5C4E-4E1A-A727-2B432981495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79F150B-8F19-4CC7-9113-77F5540EA60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A448194-1CD0-442E-9E8B-0E6AA79BD38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FF4073D-08E3-4A65-B5B3-D2F2D6C107D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3811</xdr:rowOff>
    </xdr:from>
    <xdr:to>
      <xdr:col>85</xdr:col>
      <xdr:colOff>177800</xdr:colOff>
      <xdr:row>79</xdr:row>
      <xdr:rowOff>105411</xdr:rowOff>
    </xdr:to>
    <xdr:sp macro="" textlink="">
      <xdr:nvSpPr>
        <xdr:cNvPr id="663" name="楕円 662">
          <a:extLst>
            <a:ext uri="{FF2B5EF4-FFF2-40B4-BE49-F238E27FC236}">
              <a16:creationId xmlns:a16="http://schemas.microsoft.com/office/drawing/2014/main" id="{0473EC3E-3F6D-4903-B83F-AAA5FC2AEECE}"/>
            </a:ext>
          </a:extLst>
        </xdr:cNvPr>
        <xdr:cNvSpPr/>
      </xdr:nvSpPr>
      <xdr:spPr>
        <a:xfrm>
          <a:off x="162687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26688</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722139A7-3DB1-4348-8BE6-20798429D849}"/>
            </a:ext>
          </a:extLst>
        </xdr:cNvPr>
        <xdr:cNvSpPr txBox="1"/>
      </xdr:nvSpPr>
      <xdr:spPr>
        <a:xfrm>
          <a:off x="16357600" y="13399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127000</xdr:rowOff>
    </xdr:from>
    <xdr:to>
      <xdr:col>81</xdr:col>
      <xdr:colOff>101600</xdr:colOff>
      <xdr:row>79</xdr:row>
      <xdr:rowOff>57150</xdr:rowOff>
    </xdr:to>
    <xdr:sp macro="" textlink="">
      <xdr:nvSpPr>
        <xdr:cNvPr id="665" name="楕円 664">
          <a:extLst>
            <a:ext uri="{FF2B5EF4-FFF2-40B4-BE49-F238E27FC236}">
              <a16:creationId xmlns:a16="http://schemas.microsoft.com/office/drawing/2014/main" id="{0EE36CDE-D308-40B9-964B-C20CF4EEEBB0}"/>
            </a:ext>
          </a:extLst>
        </xdr:cNvPr>
        <xdr:cNvSpPr/>
      </xdr:nvSpPr>
      <xdr:spPr>
        <a:xfrm>
          <a:off x="15430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6350</xdr:rowOff>
    </xdr:from>
    <xdr:to>
      <xdr:col>85</xdr:col>
      <xdr:colOff>127000</xdr:colOff>
      <xdr:row>79</xdr:row>
      <xdr:rowOff>54611</xdr:rowOff>
    </xdr:to>
    <xdr:cxnSp macro="">
      <xdr:nvCxnSpPr>
        <xdr:cNvPr id="666" name="直線コネクタ 665">
          <a:extLst>
            <a:ext uri="{FF2B5EF4-FFF2-40B4-BE49-F238E27FC236}">
              <a16:creationId xmlns:a16="http://schemas.microsoft.com/office/drawing/2014/main" id="{C6ACB304-9064-4ED6-BCF4-DE7105C31666}"/>
            </a:ext>
          </a:extLst>
        </xdr:cNvPr>
        <xdr:cNvCxnSpPr/>
      </xdr:nvCxnSpPr>
      <xdr:spPr>
        <a:xfrm>
          <a:off x="15481300" y="1355090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127000</xdr:rowOff>
    </xdr:from>
    <xdr:to>
      <xdr:col>76</xdr:col>
      <xdr:colOff>165100</xdr:colOff>
      <xdr:row>79</xdr:row>
      <xdr:rowOff>57150</xdr:rowOff>
    </xdr:to>
    <xdr:sp macro="" textlink="">
      <xdr:nvSpPr>
        <xdr:cNvPr id="667" name="楕円 666">
          <a:extLst>
            <a:ext uri="{FF2B5EF4-FFF2-40B4-BE49-F238E27FC236}">
              <a16:creationId xmlns:a16="http://schemas.microsoft.com/office/drawing/2014/main" id="{35191365-0939-4CA8-8D2D-B9AB9E28AD49}"/>
            </a:ext>
          </a:extLst>
        </xdr:cNvPr>
        <xdr:cNvSpPr/>
      </xdr:nvSpPr>
      <xdr:spPr>
        <a:xfrm>
          <a:off x="14541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6350</xdr:rowOff>
    </xdr:from>
    <xdr:to>
      <xdr:col>81</xdr:col>
      <xdr:colOff>50800</xdr:colOff>
      <xdr:row>79</xdr:row>
      <xdr:rowOff>6350</xdr:rowOff>
    </xdr:to>
    <xdr:cxnSp macro="">
      <xdr:nvCxnSpPr>
        <xdr:cNvPr id="668" name="直線コネクタ 667">
          <a:extLst>
            <a:ext uri="{FF2B5EF4-FFF2-40B4-BE49-F238E27FC236}">
              <a16:creationId xmlns:a16="http://schemas.microsoft.com/office/drawing/2014/main" id="{11381203-E45B-41F6-ADC2-B30A70F86692}"/>
            </a:ext>
          </a:extLst>
        </xdr:cNvPr>
        <xdr:cNvCxnSpPr/>
      </xdr:nvCxnSpPr>
      <xdr:spPr>
        <a:xfrm>
          <a:off x="14592300" y="1355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101600</xdr:rowOff>
    </xdr:from>
    <xdr:to>
      <xdr:col>72</xdr:col>
      <xdr:colOff>38100</xdr:colOff>
      <xdr:row>79</xdr:row>
      <xdr:rowOff>31750</xdr:rowOff>
    </xdr:to>
    <xdr:sp macro="" textlink="">
      <xdr:nvSpPr>
        <xdr:cNvPr id="669" name="楕円 668">
          <a:extLst>
            <a:ext uri="{FF2B5EF4-FFF2-40B4-BE49-F238E27FC236}">
              <a16:creationId xmlns:a16="http://schemas.microsoft.com/office/drawing/2014/main" id="{D80030D6-3AFB-49B5-8745-8309888E804C}"/>
            </a:ext>
          </a:extLst>
        </xdr:cNvPr>
        <xdr:cNvSpPr/>
      </xdr:nvSpPr>
      <xdr:spPr>
        <a:xfrm>
          <a:off x="13652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152400</xdr:rowOff>
    </xdr:from>
    <xdr:to>
      <xdr:col>76</xdr:col>
      <xdr:colOff>114300</xdr:colOff>
      <xdr:row>79</xdr:row>
      <xdr:rowOff>6350</xdr:rowOff>
    </xdr:to>
    <xdr:cxnSp macro="">
      <xdr:nvCxnSpPr>
        <xdr:cNvPr id="670" name="直線コネクタ 669">
          <a:extLst>
            <a:ext uri="{FF2B5EF4-FFF2-40B4-BE49-F238E27FC236}">
              <a16:creationId xmlns:a16="http://schemas.microsoft.com/office/drawing/2014/main" id="{D4FA6CBD-D7EC-4D3F-9592-AC7EF8C9A479}"/>
            </a:ext>
          </a:extLst>
        </xdr:cNvPr>
        <xdr:cNvCxnSpPr/>
      </xdr:nvCxnSpPr>
      <xdr:spPr>
        <a:xfrm>
          <a:off x="13703300" y="1352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76200</xdr:rowOff>
    </xdr:from>
    <xdr:to>
      <xdr:col>67</xdr:col>
      <xdr:colOff>101600</xdr:colOff>
      <xdr:row>79</xdr:row>
      <xdr:rowOff>6350</xdr:rowOff>
    </xdr:to>
    <xdr:sp macro="" textlink="">
      <xdr:nvSpPr>
        <xdr:cNvPr id="671" name="楕円 670">
          <a:extLst>
            <a:ext uri="{FF2B5EF4-FFF2-40B4-BE49-F238E27FC236}">
              <a16:creationId xmlns:a16="http://schemas.microsoft.com/office/drawing/2014/main" id="{ED52039E-277A-457F-94D9-923FB6A490A3}"/>
            </a:ext>
          </a:extLst>
        </xdr:cNvPr>
        <xdr:cNvSpPr/>
      </xdr:nvSpPr>
      <xdr:spPr>
        <a:xfrm>
          <a:off x="12763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127000</xdr:rowOff>
    </xdr:from>
    <xdr:to>
      <xdr:col>71</xdr:col>
      <xdr:colOff>177800</xdr:colOff>
      <xdr:row>78</xdr:row>
      <xdr:rowOff>152400</xdr:rowOff>
    </xdr:to>
    <xdr:cxnSp macro="">
      <xdr:nvCxnSpPr>
        <xdr:cNvPr id="672" name="直線コネクタ 671">
          <a:extLst>
            <a:ext uri="{FF2B5EF4-FFF2-40B4-BE49-F238E27FC236}">
              <a16:creationId xmlns:a16="http://schemas.microsoft.com/office/drawing/2014/main" id="{B43C8239-AB2B-4844-A203-562FC5831081}"/>
            </a:ext>
          </a:extLst>
        </xdr:cNvPr>
        <xdr:cNvCxnSpPr/>
      </xdr:nvCxnSpPr>
      <xdr:spPr>
        <a:xfrm>
          <a:off x="12814300" y="1350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673" name="n_1aveValue【消防施設】&#10;有形固定資産減価償却率">
          <a:extLst>
            <a:ext uri="{FF2B5EF4-FFF2-40B4-BE49-F238E27FC236}">
              <a16:creationId xmlns:a16="http://schemas.microsoft.com/office/drawing/2014/main" id="{8014943D-7E1A-4CD9-ADD1-748D1CED33FA}"/>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674" name="n_2aveValue【消防施設】&#10;有形固定資産減価償却率">
          <a:extLst>
            <a:ext uri="{FF2B5EF4-FFF2-40B4-BE49-F238E27FC236}">
              <a16:creationId xmlns:a16="http://schemas.microsoft.com/office/drawing/2014/main" id="{D98DA0D0-8F86-46A4-9CED-A46087B63E4A}"/>
            </a:ext>
          </a:extLst>
        </xdr:cNvPr>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675" name="n_3aveValue【消防施設】&#10;有形固定資産減価償却率">
          <a:extLst>
            <a:ext uri="{FF2B5EF4-FFF2-40B4-BE49-F238E27FC236}">
              <a16:creationId xmlns:a16="http://schemas.microsoft.com/office/drawing/2014/main" id="{6DC68857-A94D-4815-B51B-C3E5A5DD5399}"/>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676" name="n_4aveValue【消防施設】&#10;有形固定資産減価償却率">
          <a:extLst>
            <a:ext uri="{FF2B5EF4-FFF2-40B4-BE49-F238E27FC236}">
              <a16:creationId xmlns:a16="http://schemas.microsoft.com/office/drawing/2014/main" id="{BD994CA6-9B9E-41B3-8452-58A9DD84E384}"/>
            </a:ext>
          </a:extLst>
        </xdr:cNvPr>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73677</xdr:rowOff>
    </xdr:from>
    <xdr:ext cx="405111" cy="259045"/>
    <xdr:sp macro="" textlink="">
      <xdr:nvSpPr>
        <xdr:cNvPr id="677" name="n_1mainValue【消防施設】&#10;有形固定資産減価償却率">
          <a:extLst>
            <a:ext uri="{FF2B5EF4-FFF2-40B4-BE49-F238E27FC236}">
              <a16:creationId xmlns:a16="http://schemas.microsoft.com/office/drawing/2014/main" id="{E3A9621D-1B17-4F9D-B15D-D0DCEA3FA835}"/>
            </a:ext>
          </a:extLst>
        </xdr:cNvPr>
        <xdr:cNvSpPr txBox="1"/>
      </xdr:nvSpPr>
      <xdr:spPr>
        <a:xfrm>
          <a:off x="15266044" y="1327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73677</xdr:rowOff>
    </xdr:from>
    <xdr:ext cx="405111" cy="259045"/>
    <xdr:sp macro="" textlink="">
      <xdr:nvSpPr>
        <xdr:cNvPr id="678" name="n_2mainValue【消防施設】&#10;有形固定資産減価償却率">
          <a:extLst>
            <a:ext uri="{FF2B5EF4-FFF2-40B4-BE49-F238E27FC236}">
              <a16:creationId xmlns:a16="http://schemas.microsoft.com/office/drawing/2014/main" id="{41DB3462-5A25-4716-9A72-892EC068BFC0}"/>
            </a:ext>
          </a:extLst>
        </xdr:cNvPr>
        <xdr:cNvSpPr txBox="1"/>
      </xdr:nvSpPr>
      <xdr:spPr>
        <a:xfrm>
          <a:off x="14389744" y="1327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48277</xdr:rowOff>
    </xdr:from>
    <xdr:ext cx="405111" cy="259045"/>
    <xdr:sp macro="" textlink="">
      <xdr:nvSpPr>
        <xdr:cNvPr id="679" name="n_3mainValue【消防施設】&#10;有形固定資産減価償却率">
          <a:extLst>
            <a:ext uri="{FF2B5EF4-FFF2-40B4-BE49-F238E27FC236}">
              <a16:creationId xmlns:a16="http://schemas.microsoft.com/office/drawing/2014/main" id="{34AC2319-15D5-4945-B805-3E8E93F1144A}"/>
            </a:ext>
          </a:extLst>
        </xdr:cNvPr>
        <xdr:cNvSpPr txBox="1"/>
      </xdr:nvSpPr>
      <xdr:spPr>
        <a:xfrm>
          <a:off x="13500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22877</xdr:rowOff>
    </xdr:from>
    <xdr:ext cx="405111" cy="259045"/>
    <xdr:sp macro="" textlink="">
      <xdr:nvSpPr>
        <xdr:cNvPr id="680" name="n_4mainValue【消防施設】&#10;有形固定資産減価償却率">
          <a:extLst>
            <a:ext uri="{FF2B5EF4-FFF2-40B4-BE49-F238E27FC236}">
              <a16:creationId xmlns:a16="http://schemas.microsoft.com/office/drawing/2014/main" id="{FF145E9A-FEDC-4E0A-85D7-3243581EEE4C}"/>
            </a:ext>
          </a:extLst>
        </xdr:cNvPr>
        <xdr:cNvSpPr txBox="1"/>
      </xdr:nvSpPr>
      <xdr:spPr>
        <a:xfrm>
          <a:off x="12611744"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B1483E15-872E-4DBB-912E-E7EDEA3FB1A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FA69F944-1965-43E4-A564-FA586E9CBA9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F455884D-83F4-4794-A668-46944F597CD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EF6A838B-90D2-4D84-94AC-60EA34618F9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15E7308-BCA3-4E4F-AC51-7CEF94E8191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21E94992-1440-44A2-BFB9-9D1CBDF73DE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3890DAFB-4AB7-43CF-9689-8F52CD6E10A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2E4672A9-74D9-466A-86A7-690E8D572BC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339FDBE0-3705-4A62-97B2-D090821B40B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FDF4529A-1339-4885-8ECC-E247CF86ADC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9ACF9F41-E19E-4C7F-9DC6-E9D5A572A17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CF054B2E-8404-459E-A4BF-3AC433D6DBE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6D1E18E7-0984-4EB0-BE53-21AD8F931E2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BF567663-2E17-4514-8504-7F15B67CDD1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26C88A41-133D-4B5A-9310-89403255ADA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22DA3605-0866-42F8-AD5D-B1009163ADF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975C01A2-278A-49E4-8F69-A5DC7AB40D0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02EBCA0E-9339-4610-BAB2-FA1B77A8181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95D67687-3344-4CC1-B387-AE240B041BC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65D91E3C-62D3-4080-AA7B-931B351D071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DBA61877-B7EE-4265-92F4-51480E41E32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33AE3A7B-2AF1-4CB8-83AE-0BB747FDE30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9B2BB194-039B-4648-B1DD-A298510C057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704" name="直線コネクタ 703">
          <a:extLst>
            <a:ext uri="{FF2B5EF4-FFF2-40B4-BE49-F238E27FC236}">
              <a16:creationId xmlns:a16="http://schemas.microsoft.com/office/drawing/2014/main" id="{ACF66E21-72B1-48CB-ABC6-51C551AA0578}"/>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705" name="【消防施設】&#10;一人当たり面積最小値テキスト">
          <a:extLst>
            <a:ext uri="{FF2B5EF4-FFF2-40B4-BE49-F238E27FC236}">
              <a16:creationId xmlns:a16="http://schemas.microsoft.com/office/drawing/2014/main" id="{38243C7E-D058-409C-8635-A9A8488AD2E0}"/>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706" name="直線コネクタ 705">
          <a:extLst>
            <a:ext uri="{FF2B5EF4-FFF2-40B4-BE49-F238E27FC236}">
              <a16:creationId xmlns:a16="http://schemas.microsoft.com/office/drawing/2014/main" id="{6FD29010-A1DF-4521-A0E8-2544ABF0A7D3}"/>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707" name="【消防施設】&#10;一人当たり面積最大値テキスト">
          <a:extLst>
            <a:ext uri="{FF2B5EF4-FFF2-40B4-BE49-F238E27FC236}">
              <a16:creationId xmlns:a16="http://schemas.microsoft.com/office/drawing/2014/main" id="{FE5743CC-4B6C-45F0-BAAC-4CF1AB914330}"/>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708" name="直線コネクタ 707">
          <a:extLst>
            <a:ext uri="{FF2B5EF4-FFF2-40B4-BE49-F238E27FC236}">
              <a16:creationId xmlns:a16="http://schemas.microsoft.com/office/drawing/2014/main" id="{F8603975-5B34-4C9F-A347-25D84E9B52C0}"/>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134383</xdr:rowOff>
    </xdr:from>
    <xdr:ext cx="469744" cy="259045"/>
    <xdr:sp macro="" textlink="">
      <xdr:nvSpPr>
        <xdr:cNvPr id="709" name="【消防施設】&#10;一人当たり面積平均値テキスト">
          <a:extLst>
            <a:ext uri="{FF2B5EF4-FFF2-40B4-BE49-F238E27FC236}">
              <a16:creationId xmlns:a16="http://schemas.microsoft.com/office/drawing/2014/main" id="{D484792A-9832-48D4-A5CE-1FB2E088D955}"/>
            </a:ext>
          </a:extLst>
        </xdr:cNvPr>
        <xdr:cNvSpPr txBox="1"/>
      </xdr:nvSpPr>
      <xdr:spPr>
        <a:xfrm>
          <a:off x="22199600" y="1453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710" name="フローチャート: 判断 709">
          <a:extLst>
            <a:ext uri="{FF2B5EF4-FFF2-40B4-BE49-F238E27FC236}">
              <a16:creationId xmlns:a16="http://schemas.microsoft.com/office/drawing/2014/main" id="{232FF210-E0E7-42C8-A529-D2319C5C86FC}"/>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711" name="フローチャート: 判断 710">
          <a:extLst>
            <a:ext uri="{FF2B5EF4-FFF2-40B4-BE49-F238E27FC236}">
              <a16:creationId xmlns:a16="http://schemas.microsoft.com/office/drawing/2014/main" id="{AC911B9E-A747-470C-A3E3-271332098E3E}"/>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712" name="フローチャート: 判断 711">
          <a:extLst>
            <a:ext uri="{FF2B5EF4-FFF2-40B4-BE49-F238E27FC236}">
              <a16:creationId xmlns:a16="http://schemas.microsoft.com/office/drawing/2014/main" id="{E33BF004-6CE5-486F-ADD0-D1E4AA3CCA0D}"/>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13" name="フローチャート: 判断 712">
          <a:extLst>
            <a:ext uri="{FF2B5EF4-FFF2-40B4-BE49-F238E27FC236}">
              <a16:creationId xmlns:a16="http://schemas.microsoft.com/office/drawing/2014/main" id="{A60C45D7-8BE7-4EF0-8710-E4C2FE22B961}"/>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714" name="フローチャート: 判断 713">
          <a:extLst>
            <a:ext uri="{FF2B5EF4-FFF2-40B4-BE49-F238E27FC236}">
              <a16:creationId xmlns:a16="http://schemas.microsoft.com/office/drawing/2014/main" id="{88AB4499-6321-42D5-8648-0144495F5DB7}"/>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EE91C3D1-DCF7-4A60-A0A8-4B305727406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B0E32473-2D10-4233-9B80-2FF9D831E6C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5D58EDE-258F-4BD9-84E5-336F0AFE036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BC97FE7-FE0D-485E-A0B0-38B088F6F0A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0138AE3-40A9-491B-9739-9E669AE3D43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170180</xdr:rowOff>
    </xdr:from>
    <xdr:to>
      <xdr:col>116</xdr:col>
      <xdr:colOff>114300</xdr:colOff>
      <xdr:row>86</xdr:row>
      <xdr:rowOff>100330</xdr:rowOff>
    </xdr:to>
    <xdr:sp macro="" textlink="">
      <xdr:nvSpPr>
        <xdr:cNvPr id="720" name="楕円 719">
          <a:extLst>
            <a:ext uri="{FF2B5EF4-FFF2-40B4-BE49-F238E27FC236}">
              <a16:creationId xmlns:a16="http://schemas.microsoft.com/office/drawing/2014/main" id="{D126791E-C29E-42AE-B524-D364D3F6D1EC}"/>
            </a:ext>
          </a:extLst>
        </xdr:cNvPr>
        <xdr:cNvSpPr/>
      </xdr:nvSpPr>
      <xdr:spPr>
        <a:xfrm>
          <a:off x="221107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89933</xdr:rowOff>
    </xdr:from>
    <xdr:ext cx="469744" cy="259045"/>
    <xdr:sp macro="" textlink="">
      <xdr:nvSpPr>
        <xdr:cNvPr id="721" name="【消防施設】&#10;一人当たり面積該当値テキスト">
          <a:extLst>
            <a:ext uri="{FF2B5EF4-FFF2-40B4-BE49-F238E27FC236}">
              <a16:creationId xmlns:a16="http://schemas.microsoft.com/office/drawing/2014/main" id="{DFCB3857-4D83-4C73-8895-9D68ABDCCB80}"/>
            </a:ext>
          </a:extLst>
        </xdr:cNvPr>
        <xdr:cNvSpPr txBox="1"/>
      </xdr:nvSpPr>
      <xdr:spPr>
        <a:xfrm>
          <a:off x="22199600" y="1466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170942</xdr:rowOff>
    </xdr:from>
    <xdr:to>
      <xdr:col>112</xdr:col>
      <xdr:colOff>38100</xdr:colOff>
      <xdr:row>86</xdr:row>
      <xdr:rowOff>101092</xdr:rowOff>
    </xdr:to>
    <xdr:sp macro="" textlink="">
      <xdr:nvSpPr>
        <xdr:cNvPr id="722" name="楕円 721">
          <a:extLst>
            <a:ext uri="{FF2B5EF4-FFF2-40B4-BE49-F238E27FC236}">
              <a16:creationId xmlns:a16="http://schemas.microsoft.com/office/drawing/2014/main" id="{086D1D20-5AD4-47AB-8ED6-B716F61B0006}"/>
            </a:ext>
          </a:extLst>
        </xdr:cNvPr>
        <xdr:cNvSpPr/>
      </xdr:nvSpPr>
      <xdr:spPr>
        <a:xfrm>
          <a:off x="21272500" y="1474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49530</xdr:rowOff>
    </xdr:from>
    <xdr:to>
      <xdr:col>116</xdr:col>
      <xdr:colOff>63500</xdr:colOff>
      <xdr:row>86</xdr:row>
      <xdr:rowOff>50292</xdr:rowOff>
    </xdr:to>
    <xdr:cxnSp macro="">
      <xdr:nvCxnSpPr>
        <xdr:cNvPr id="723" name="直線コネクタ 722">
          <a:extLst>
            <a:ext uri="{FF2B5EF4-FFF2-40B4-BE49-F238E27FC236}">
              <a16:creationId xmlns:a16="http://schemas.microsoft.com/office/drawing/2014/main" id="{398D7581-04F2-4300-AE6F-E6C3E1DF335E}"/>
            </a:ext>
          </a:extLst>
        </xdr:cNvPr>
        <xdr:cNvCxnSpPr/>
      </xdr:nvCxnSpPr>
      <xdr:spPr>
        <a:xfrm flipV="1">
          <a:off x="21323300" y="1479423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xdr:rowOff>
    </xdr:from>
    <xdr:to>
      <xdr:col>107</xdr:col>
      <xdr:colOff>101600</xdr:colOff>
      <xdr:row>86</xdr:row>
      <xdr:rowOff>101854</xdr:rowOff>
    </xdr:to>
    <xdr:sp macro="" textlink="">
      <xdr:nvSpPr>
        <xdr:cNvPr id="724" name="楕円 723">
          <a:extLst>
            <a:ext uri="{FF2B5EF4-FFF2-40B4-BE49-F238E27FC236}">
              <a16:creationId xmlns:a16="http://schemas.microsoft.com/office/drawing/2014/main" id="{F31141AF-AEE3-44A9-94E0-2A2B65B8E993}"/>
            </a:ext>
          </a:extLst>
        </xdr:cNvPr>
        <xdr:cNvSpPr/>
      </xdr:nvSpPr>
      <xdr:spPr>
        <a:xfrm>
          <a:off x="20383500" y="1474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50292</xdr:rowOff>
    </xdr:from>
    <xdr:to>
      <xdr:col>111</xdr:col>
      <xdr:colOff>177800</xdr:colOff>
      <xdr:row>86</xdr:row>
      <xdr:rowOff>51054</xdr:rowOff>
    </xdr:to>
    <xdr:cxnSp macro="">
      <xdr:nvCxnSpPr>
        <xdr:cNvPr id="725" name="直線コネクタ 724">
          <a:extLst>
            <a:ext uri="{FF2B5EF4-FFF2-40B4-BE49-F238E27FC236}">
              <a16:creationId xmlns:a16="http://schemas.microsoft.com/office/drawing/2014/main" id="{B723B48C-ED06-4A97-8A0E-67FED5659551}"/>
            </a:ext>
          </a:extLst>
        </xdr:cNvPr>
        <xdr:cNvCxnSpPr/>
      </xdr:nvCxnSpPr>
      <xdr:spPr>
        <a:xfrm flipV="1">
          <a:off x="20434300" y="1479499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1015</xdr:rowOff>
    </xdr:from>
    <xdr:to>
      <xdr:col>102</xdr:col>
      <xdr:colOff>165100</xdr:colOff>
      <xdr:row>86</xdr:row>
      <xdr:rowOff>102615</xdr:rowOff>
    </xdr:to>
    <xdr:sp macro="" textlink="">
      <xdr:nvSpPr>
        <xdr:cNvPr id="726" name="楕円 725">
          <a:extLst>
            <a:ext uri="{FF2B5EF4-FFF2-40B4-BE49-F238E27FC236}">
              <a16:creationId xmlns:a16="http://schemas.microsoft.com/office/drawing/2014/main" id="{692CE7C8-2394-47D8-82F3-9309E4A340B6}"/>
            </a:ext>
          </a:extLst>
        </xdr:cNvPr>
        <xdr:cNvSpPr/>
      </xdr:nvSpPr>
      <xdr:spPr>
        <a:xfrm>
          <a:off x="19494500" y="147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51054</xdr:rowOff>
    </xdr:from>
    <xdr:to>
      <xdr:col>107</xdr:col>
      <xdr:colOff>50800</xdr:colOff>
      <xdr:row>86</xdr:row>
      <xdr:rowOff>51815</xdr:rowOff>
    </xdr:to>
    <xdr:cxnSp macro="">
      <xdr:nvCxnSpPr>
        <xdr:cNvPr id="727" name="直線コネクタ 726">
          <a:extLst>
            <a:ext uri="{FF2B5EF4-FFF2-40B4-BE49-F238E27FC236}">
              <a16:creationId xmlns:a16="http://schemas.microsoft.com/office/drawing/2014/main" id="{C83DEB7A-DE79-45BC-BAE5-F19154C94D3E}"/>
            </a:ext>
          </a:extLst>
        </xdr:cNvPr>
        <xdr:cNvCxnSpPr/>
      </xdr:nvCxnSpPr>
      <xdr:spPr>
        <a:xfrm flipV="1">
          <a:off x="19545300" y="14795754"/>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2539</xdr:rowOff>
    </xdr:from>
    <xdr:to>
      <xdr:col>98</xdr:col>
      <xdr:colOff>38100</xdr:colOff>
      <xdr:row>86</xdr:row>
      <xdr:rowOff>104139</xdr:rowOff>
    </xdr:to>
    <xdr:sp macro="" textlink="">
      <xdr:nvSpPr>
        <xdr:cNvPr id="728" name="楕円 727">
          <a:extLst>
            <a:ext uri="{FF2B5EF4-FFF2-40B4-BE49-F238E27FC236}">
              <a16:creationId xmlns:a16="http://schemas.microsoft.com/office/drawing/2014/main" id="{7E7F74BA-46B6-4DEA-9A08-A01F90084E9D}"/>
            </a:ext>
          </a:extLst>
        </xdr:cNvPr>
        <xdr:cNvSpPr/>
      </xdr:nvSpPr>
      <xdr:spPr>
        <a:xfrm>
          <a:off x="18605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51815</xdr:rowOff>
    </xdr:from>
    <xdr:to>
      <xdr:col>102</xdr:col>
      <xdr:colOff>114300</xdr:colOff>
      <xdr:row>86</xdr:row>
      <xdr:rowOff>53339</xdr:rowOff>
    </xdr:to>
    <xdr:cxnSp macro="">
      <xdr:nvCxnSpPr>
        <xdr:cNvPr id="729" name="直線コネクタ 728">
          <a:extLst>
            <a:ext uri="{FF2B5EF4-FFF2-40B4-BE49-F238E27FC236}">
              <a16:creationId xmlns:a16="http://schemas.microsoft.com/office/drawing/2014/main" id="{87CC11B1-E014-45AE-9143-B3D4C7E101D0}"/>
            </a:ext>
          </a:extLst>
        </xdr:cNvPr>
        <xdr:cNvCxnSpPr/>
      </xdr:nvCxnSpPr>
      <xdr:spPr>
        <a:xfrm flipV="1">
          <a:off x="18656300" y="1479651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730" name="n_1aveValue【消防施設】&#10;一人当たり面積">
          <a:extLst>
            <a:ext uri="{FF2B5EF4-FFF2-40B4-BE49-F238E27FC236}">
              <a16:creationId xmlns:a16="http://schemas.microsoft.com/office/drawing/2014/main" id="{236338EE-E881-4DB7-8A63-AA7519833474}"/>
            </a:ext>
          </a:extLst>
        </xdr:cNvPr>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731" name="n_2aveValue【消防施設】&#10;一人当たり面積">
          <a:extLst>
            <a:ext uri="{FF2B5EF4-FFF2-40B4-BE49-F238E27FC236}">
              <a16:creationId xmlns:a16="http://schemas.microsoft.com/office/drawing/2014/main" id="{AD33AA82-3666-4172-B8CC-635296A74950}"/>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77995</xdr:rowOff>
    </xdr:from>
    <xdr:ext cx="469744" cy="259045"/>
    <xdr:sp macro="" textlink="">
      <xdr:nvSpPr>
        <xdr:cNvPr id="732" name="n_3aveValue【消防施設】&#10;一人当たり面積">
          <a:extLst>
            <a:ext uri="{FF2B5EF4-FFF2-40B4-BE49-F238E27FC236}">
              <a16:creationId xmlns:a16="http://schemas.microsoft.com/office/drawing/2014/main" id="{6027D619-F18D-44CA-A506-0B89DE655C28}"/>
            </a:ext>
          </a:extLst>
        </xdr:cNvPr>
        <xdr:cNvSpPr txBox="1"/>
      </xdr:nvSpPr>
      <xdr:spPr>
        <a:xfrm>
          <a:off x="19310427" y="1447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79519</xdr:rowOff>
    </xdr:from>
    <xdr:ext cx="469744" cy="259045"/>
    <xdr:sp macro="" textlink="">
      <xdr:nvSpPr>
        <xdr:cNvPr id="733" name="n_4aveValue【消防施設】&#10;一人当たり面積">
          <a:extLst>
            <a:ext uri="{FF2B5EF4-FFF2-40B4-BE49-F238E27FC236}">
              <a16:creationId xmlns:a16="http://schemas.microsoft.com/office/drawing/2014/main" id="{63AC9BF8-7709-4EE1-BD0C-B96B4BC0771D}"/>
            </a:ext>
          </a:extLst>
        </xdr:cNvPr>
        <xdr:cNvSpPr txBox="1"/>
      </xdr:nvSpPr>
      <xdr:spPr>
        <a:xfrm>
          <a:off x="18421427" y="1448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92219</xdr:rowOff>
    </xdr:from>
    <xdr:ext cx="469744" cy="259045"/>
    <xdr:sp macro="" textlink="">
      <xdr:nvSpPr>
        <xdr:cNvPr id="734" name="n_1mainValue【消防施設】&#10;一人当たり面積">
          <a:extLst>
            <a:ext uri="{FF2B5EF4-FFF2-40B4-BE49-F238E27FC236}">
              <a16:creationId xmlns:a16="http://schemas.microsoft.com/office/drawing/2014/main" id="{EBA20A11-C7DE-4D23-86D6-34186A79DEE5}"/>
            </a:ext>
          </a:extLst>
        </xdr:cNvPr>
        <xdr:cNvSpPr txBox="1"/>
      </xdr:nvSpPr>
      <xdr:spPr>
        <a:xfrm>
          <a:off x="21075727" y="1483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92981</xdr:rowOff>
    </xdr:from>
    <xdr:ext cx="469744" cy="259045"/>
    <xdr:sp macro="" textlink="">
      <xdr:nvSpPr>
        <xdr:cNvPr id="735" name="n_2mainValue【消防施設】&#10;一人当たり面積">
          <a:extLst>
            <a:ext uri="{FF2B5EF4-FFF2-40B4-BE49-F238E27FC236}">
              <a16:creationId xmlns:a16="http://schemas.microsoft.com/office/drawing/2014/main" id="{829B44E9-953B-4141-9BE8-7008CB61FEB4}"/>
            </a:ext>
          </a:extLst>
        </xdr:cNvPr>
        <xdr:cNvSpPr txBox="1"/>
      </xdr:nvSpPr>
      <xdr:spPr>
        <a:xfrm>
          <a:off x="20199427" y="1483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93742</xdr:rowOff>
    </xdr:from>
    <xdr:ext cx="469744" cy="259045"/>
    <xdr:sp macro="" textlink="">
      <xdr:nvSpPr>
        <xdr:cNvPr id="736" name="n_3mainValue【消防施設】&#10;一人当たり面積">
          <a:extLst>
            <a:ext uri="{FF2B5EF4-FFF2-40B4-BE49-F238E27FC236}">
              <a16:creationId xmlns:a16="http://schemas.microsoft.com/office/drawing/2014/main" id="{8AEA006A-722A-4A52-B1D6-E1AB8F75E737}"/>
            </a:ext>
          </a:extLst>
        </xdr:cNvPr>
        <xdr:cNvSpPr txBox="1"/>
      </xdr:nvSpPr>
      <xdr:spPr>
        <a:xfrm>
          <a:off x="19310427" y="1483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95266</xdr:rowOff>
    </xdr:from>
    <xdr:ext cx="469744" cy="259045"/>
    <xdr:sp macro="" textlink="">
      <xdr:nvSpPr>
        <xdr:cNvPr id="737" name="n_4mainValue【消防施設】&#10;一人当たり面積">
          <a:extLst>
            <a:ext uri="{FF2B5EF4-FFF2-40B4-BE49-F238E27FC236}">
              <a16:creationId xmlns:a16="http://schemas.microsoft.com/office/drawing/2014/main" id="{A37A6F40-FE72-4CCC-BAE6-1014D4113B92}"/>
            </a:ext>
          </a:extLst>
        </xdr:cNvPr>
        <xdr:cNvSpPr txBox="1"/>
      </xdr:nvSpPr>
      <xdr:spPr>
        <a:xfrm>
          <a:off x="18421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26469C9E-3921-4C51-AD93-1DD6FF868D6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8ECAC27A-E607-47DD-915D-B91666814F1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9FB804C8-66BA-4E49-9D31-ACEF18393D0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35442273-47E7-4CEB-A0F9-0C7A2CF097D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43205C11-17F0-4F10-A28A-E449080C83E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5B85D1DE-305F-4E5F-BE2F-0D0C85710E4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7A7EA8B1-7560-47C5-B558-E4C876BDED8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116E958B-D2E3-4FA7-9FEB-55FFEB1F55F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CA5FC53B-81A4-45AD-A27D-076DAF21131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3F2468A3-0D49-4051-9B87-EB495E5C055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9806DB4B-9DC7-4A6A-B421-5C9FA2C0023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59372B87-D3EE-4AD3-80A2-3DBA57F0833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4C78BF2C-13AF-4D81-9F33-B24E5658A99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B2E615F5-9F0C-41D4-8EFF-DABF1196E9E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AE87046B-5CEB-42F9-A2E8-E1CDDF0942E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42B6A798-1DF8-4D30-ACE5-8A1A7BF33B4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DFBE9C71-DC4D-4478-AE4F-77C44629481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DDFFC89A-5E21-450D-86CF-43AFFCE9241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3AD941C5-BA5A-4CC6-B8B4-477DF83066D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AAABA2CE-7775-4377-9B48-EB80B097E5F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5BB6B26F-78E0-475E-A379-565D411F4C7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30C26CB6-46D9-42ED-8BB8-9E92EEDE32E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CE783349-CC91-43DC-8183-5EEEF367666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AC5CFD7D-D245-44ED-B116-43ED45A01C6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24029DEC-07E2-4835-BD72-E1C7162D669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32EB1C3F-EA75-47DC-9BE2-0F802B5F6A87}"/>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a:extLst>
            <a:ext uri="{FF2B5EF4-FFF2-40B4-BE49-F238E27FC236}">
              <a16:creationId xmlns:a16="http://schemas.microsoft.com/office/drawing/2014/main" id="{5F1CA335-1608-4E3C-9ED4-8804ECAF568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AB26E34C-03B9-4545-A8A7-41F263913CF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766" name="【庁舎】&#10;有形固定資産減価償却率最大値テキスト">
          <a:extLst>
            <a:ext uri="{FF2B5EF4-FFF2-40B4-BE49-F238E27FC236}">
              <a16:creationId xmlns:a16="http://schemas.microsoft.com/office/drawing/2014/main" id="{07152F53-CCAC-4D5A-BA50-67FBFF33AA23}"/>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767" name="直線コネクタ 766">
          <a:extLst>
            <a:ext uri="{FF2B5EF4-FFF2-40B4-BE49-F238E27FC236}">
              <a16:creationId xmlns:a16="http://schemas.microsoft.com/office/drawing/2014/main" id="{BCD1A5AB-445F-4749-A166-2FD1A6CC2C5C}"/>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768" name="【庁舎】&#10;有形固定資産減価償却率平均値テキスト">
          <a:extLst>
            <a:ext uri="{FF2B5EF4-FFF2-40B4-BE49-F238E27FC236}">
              <a16:creationId xmlns:a16="http://schemas.microsoft.com/office/drawing/2014/main" id="{7F2999A1-A950-4404-AEF5-0641FD73604C}"/>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69" name="フローチャート: 判断 768">
          <a:extLst>
            <a:ext uri="{FF2B5EF4-FFF2-40B4-BE49-F238E27FC236}">
              <a16:creationId xmlns:a16="http://schemas.microsoft.com/office/drawing/2014/main" id="{7FD2DEF7-248A-4D76-922F-02777281523E}"/>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770" name="フローチャート: 判断 769">
          <a:extLst>
            <a:ext uri="{FF2B5EF4-FFF2-40B4-BE49-F238E27FC236}">
              <a16:creationId xmlns:a16="http://schemas.microsoft.com/office/drawing/2014/main" id="{D23745B0-01FE-4AB6-9476-8CEB58A28249}"/>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771" name="フローチャート: 判断 770">
          <a:extLst>
            <a:ext uri="{FF2B5EF4-FFF2-40B4-BE49-F238E27FC236}">
              <a16:creationId xmlns:a16="http://schemas.microsoft.com/office/drawing/2014/main" id="{70870676-C57E-49F0-A71A-0BC482B97AD8}"/>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2" name="フローチャート: 判断 771">
          <a:extLst>
            <a:ext uri="{FF2B5EF4-FFF2-40B4-BE49-F238E27FC236}">
              <a16:creationId xmlns:a16="http://schemas.microsoft.com/office/drawing/2014/main" id="{CBF04690-2C6B-4CE2-87CF-49EC22629969}"/>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3" name="フローチャート: 判断 772">
          <a:extLst>
            <a:ext uri="{FF2B5EF4-FFF2-40B4-BE49-F238E27FC236}">
              <a16:creationId xmlns:a16="http://schemas.microsoft.com/office/drawing/2014/main" id="{D19DC506-03BD-4910-A334-119B3924D5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17BA34E-268A-4A3F-B498-6A619C414DB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7D29BC2-7700-4F3E-B5E3-D5468682C01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0730FF4-318C-40D0-871F-3B504D63DBC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79F2330-D272-40D7-B9C9-159AFC09B26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071DBE0-95F3-4B96-893C-434E55F7639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146231</xdr:rowOff>
    </xdr:from>
    <xdr:to>
      <xdr:col>85</xdr:col>
      <xdr:colOff>177800</xdr:colOff>
      <xdr:row>108</xdr:row>
      <xdr:rowOff>76381</xdr:rowOff>
    </xdr:to>
    <xdr:sp macro="" textlink="">
      <xdr:nvSpPr>
        <xdr:cNvPr id="779" name="楕円 778">
          <a:extLst>
            <a:ext uri="{FF2B5EF4-FFF2-40B4-BE49-F238E27FC236}">
              <a16:creationId xmlns:a16="http://schemas.microsoft.com/office/drawing/2014/main" id="{0DBBC474-F78C-4873-BAE0-62E2EB6B6EC7}"/>
            </a:ext>
          </a:extLst>
        </xdr:cNvPr>
        <xdr:cNvSpPr/>
      </xdr:nvSpPr>
      <xdr:spPr>
        <a:xfrm>
          <a:off x="162687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124658</xdr:rowOff>
    </xdr:from>
    <xdr:ext cx="405111" cy="259045"/>
    <xdr:sp macro="" textlink="">
      <xdr:nvSpPr>
        <xdr:cNvPr id="780" name="【庁舎】&#10;有形固定資産減価償却率該当値テキスト">
          <a:extLst>
            <a:ext uri="{FF2B5EF4-FFF2-40B4-BE49-F238E27FC236}">
              <a16:creationId xmlns:a16="http://schemas.microsoft.com/office/drawing/2014/main" id="{11B48779-65BA-42F6-ADEC-9E279107C7EF}"/>
            </a:ext>
          </a:extLst>
        </xdr:cNvPr>
        <xdr:cNvSpPr txBox="1"/>
      </xdr:nvSpPr>
      <xdr:spPr>
        <a:xfrm>
          <a:off x="16357600"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142966</xdr:rowOff>
    </xdr:from>
    <xdr:to>
      <xdr:col>81</xdr:col>
      <xdr:colOff>101600</xdr:colOff>
      <xdr:row>108</xdr:row>
      <xdr:rowOff>73116</xdr:rowOff>
    </xdr:to>
    <xdr:sp macro="" textlink="">
      <xdr:nvSpPr>
        <xdr:cNvPr id="781" name="楕円 780">
          <a:extLst>
            <a:ext uri="{FF2B5EF4-FFF2-40B4-BE49-F238E27FC236}">
              <a16:creationId xmlns:a16="http://schemas.microsoft.com/office/drawing/2014/main" id="{5BEF8821-5250-4567-B2A8-7B69422F81AC}"/>
            </a:ext>
          </a:extLst>
        </xdr:cNvPr>
        <xdr:cNvSpPr/>
      </xdr:nvSpPr>
      <xdr:spPr>
        <a:xfrm>
          <a:off x="15430500" y="184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22316</xdr:rowOff>
    </xdr:from>
    <xdr:to>
      <xdr:col>85</xdr:col>
      <xdr:colOff>127000</xdr:colOff>
      <xdr:row>108</xdr:row>
      <xdr:rowOff>25581</xdr:rowOff>
    </xdr:to>
    <xdr:cxnSp macro="">
      <xdr:nvCxnSpPr>
        <xdr:cNvPr id="782" name="直線コネクタ 781">
          <a:extLst>
            <a:ext uri="{FF2B5EF4-FFF2-40B4-BE49-F238E27FC236}">
              <a16:creationId xmlns:a16="http://schemas.microsoft.com/office/drawing/2014/main" id="{A3CCA230-8607-474D-9F22-B800011EF1BA}"/>
            </a:ext>
          </a:extLst>
        </xdr:cNvPr>
        <xdr:cNvCxnSpPr/>
      </xdr:nvCxnSpPr>
      <xdr:spPr>
        <a:xfrm>
          <a:off x="15481300" y="1853891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164193</xdr:rowOff>
    </xdr:from>
    <xdr:to>
      <xdr:col>76</xdr:col>
      <xdr:colOff>165100</xdr:colOff>
      <xdr:row>108</xdr:row>
      <xdr:rowOff>94343</xdr:rowOff>
    </xdr:to>
    <xdr:sp macro="" textlink="">
      <xdr:nvSpPr>
        <xdr:cNvPr id="783" name="楕円 782">
          <a:extLst>
            <a:ext uri="{FF2B5EF4-FFF2-40B4-BE49-F238E27FC236}">
              <a16:creationId xmlns:a16="http://schemas.microsoft.com/office/drawing/2014/main" id="{C8EDAC1C-B167-4C0F-B9DF-F431DEF0FE24}"/>
            </a:ext>
          </a:extLst>
        </xdr:cNvPr>
        <xdr:cNvSpPr/>
      </xdr:nvSpPr>
      <xdr:spPr>
        <a:xfrm>
          <a:off x="14541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22316</xdr:rowOff>
    </xdr:from>
    <xdr:to>
      <xdr:col>81</xdr:col>
      <xdr:colOff>50800</xdr:colOff>
      <xdr:row>108</xdr:row>
      <xdr:rowOff>43543</xdr:rowOff>
    </xdr:to>
    <xdr:cxnSp macro="">
      <xdr:nvCxnSpPr>
        <xdr:cNvPr id="784" name="直線コネクタ 783">
          <a:extLst>
            <a:ext uri="{FF2B5EF4-FFF2-40B4-BE49-F238E27FC236}">
              <a16:creationId xmlns:a16="http://schemas.microsoft.com/office/drawing/2014/main" id="{BCB091AF-26A9-4FC9-9B87-830ACBEB2476}"/>
            </a:ext>
          </a:extLst>
        </xdr:cNvPr>
        <xdr:cNvCxnSpPr/>
      </xdr:nvCxnSpPr>
      <xdr:spPr>
        <a:xfrm flipV="1">
          <a:off x="14592300" y="1853891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97245</xdr:rowOff>
    </xdr:from>
    <xdr:to>
      <xdr:col>72</xdr:col>
      <xdr:colOff>38100</xdr:colOff>
      <xdr:row>108</xdr:row>
      <xdr:rowOff>27395</xdr:rowOff>
    </xdr:to>
    <xdr:sp macro="" textlink="">
      <xdr:nvSpPr>
        <xdr:cNvPr id="785" name="楕円 784">
          <a:extLst>
            <a:ext uri="{FF2B5EF4-FFF2-40B4-BE49-F238E27FC236}">
              <a16:creationId xmlns:a16="http://schemas.microsoft.com/office/drawing/2014/main" id="{3367691A-ECA3-413D-8267-766F95C328C6}"/>
            </a:ext>
          </a:extLst>
        </xdr:cNvPr>
        <xdr:cNvSpPr/>
      </xdr:nvSpPr>
      <xdr:spPr>
        <a:xfrm>
          <a:off x="13652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148045</xdr:rowOff>
    </xdr:from>
    <xdr:to>
      <xdr:col>76</xdr:col>
      <xdr:colOff>114300</xdr:colOff>
      <xdr:row>108</xdr:row>
      <xdr:rowOff>43543</xdr:rowOff>
    </xdr:to>
    <xdr:cxnSp macro="">
      <xdr:nvCxnSpPr>
        <xdr:cNvPr id="786" name="直線コネクタ 785">
          <a:extLst>
            <a:ext uri="{FF2B5EF4-FFF2-40B4-BE49-F238E27FC236}">
              <a16:creationId xmlns:a16="http://schemas.microsoft.com/office/drawing/2014/main" id="{EE3FA32F-2719-4EF2-9067-373D07ADF37D}"/>
            </a:ext>
          </a:extLst>
        </xdr:cNvPr>
        <xdr:cNvCxnSpPr/>
      </xdr:nvCxnSpPr>
      <xdr:spPr>
        <a:xfrm>
          <a:off x="13703300" y="18493195"/>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74386</xdr:rowOff>
    </xdr:from>
    <xdr:to>
      <xdr:col>67</xdr:col>
      <xdr:colOff>101600</xdr:colOff>
      <xdr:row>108</xdr:row>
      <xdr:rowOff>4536</xdr:rowOff>
    </xdr:to>
    <xdr:sp macro="" textlink="">
      <xdr:nvSpPr>
        <xdr:cNvPr id="787" name="楕円 786">
          <a:extLst>
            <a:ext uri="{FF2B5EF4-FFF2-40B4-BE49-F238E27FC236}">
              <a16:creationId xmlns:a16="http://schemas.microsoft.com/office/drawing/2014/main" id="{AA9DCCEF-E4BB-446C-87DE-9D43F2B1C716}"/>
            </a:ext>
          </a:extLst>
        </xdr:cNvPr>
        <xdr:cNvSpPr/>
      </xdr:nvSpPr>
      <xdr:spPr>
        <a:xfrm>
          <a:off x="12763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125186</xdr:rowOff>
    </xdr:from>
    <xdr:to>
      <xdr:col>71</xdr:col>
      <xdr:colOff>177800</xdr:colOff>
      <xdr:row>107</xdr:row>
      <xdr:rowOff>148045</xdr:rowOff>
    </xdr:to>
    <xdr:cxnSp macro="">
      <xdr:nvCxnSpPr>
        <xdr:cNvPr id="788" name="直線コネクタ 787">
          <a:extLst>
            <a:ext uri="{FF2B5EF4-FFF2-40B4-BE49-F238E27FC236}">
              <a16:creationId xmlns:a16="http://schemas.microsoft.com/office/drawing/2014/main" id="{06077C1A-67D9-482F-87A3-C875E2404D1D}"/>
            </a:ext>
          </a:extLst>
        </xdr:cNvPr>
        <xdr:cNvCxnSpPr/>
      </xdr:nvCxnSpPr>
      <xdr:spPr>
        <a:xfrm>
          <a:off x="12814300" y="184703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789" name="n_1aveValue【庁舎】&#10;有形固定資産減価償却率">
          <a:extLst>
            <a:ext uri="{FF2B5EF4-FFF2-40B4-BE49-F238E27FC236}">
              <a16:creationId xmlns:a16="http://schemas.microsoft.com/office/drawing/2014/main" id="{AD09C706-DE61-460D-9044-A494FB4B31A2}"/>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790" name="n_2aveValue【庁舎】&#10;有形固定資産減価償却率">
          <a:extLst>
            <a:ext uri="{FF2B5EF4-FFF2-40B4-BE49-F238E27FC236}">
              <a16:creationId xmlns:a16="http://schemas.microsoft.com/office/drawing/2014/main" id="{28DF295C-6255-4A90-AD56-CC5F94CF14F3}"/>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1" name="n_3aveValue【庁舎】&#10;有形固定資産減価償却率">
          <a:extLst>
            <a:ext uri="{FF2B5EF4-FFF2-40B4-BE49-F238E27FC236}">
              <a16:creationId xmlns:a16="http://schemas.microsoft.com/office/drawing/2014/main" id="{A44532A3-963A-4F77-840A-AD5FDF547B0B}"/>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92" name="n_4aveValue【庁舎】&#10;有形固定資産減価償却率">
          <a:extLst>
            <a:ext uri="{FF2B5EF4-FFF2-40B4-BE49-F238E27FC236}">
              <a16:creationId xmlns:a16="http://schemas.microsoft.com/office/drawing/2014/main" id="{C7559846-6519-4435-9CE6-E8C329067AD5}"/>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64243</xdr:rowOff>
    </xdr:from>
    <xdr:ext cx="405111" cy="259045"/>
    <xdr:sp macro="" textlink="">
      <xdr:nvSpPr>
        <xdr:cNvPr id="793" name="n_1mainValue【庁舎】&#10;有形固定資産減価償却率">
          <a:extLst>
            <a:ext uri="{FF2B5EF4-FFF2-40B4-BE49-F238E27FC236}">
              <a16:creationId xmlns:a16="http://schemas.microsoft.com/office/drawing/2014/main" id="{08CCE5A6-921A-4350-B9B7-88E65D162D82}"/>
            </a:ext>
          </a:extLst>
        </xdr:cNvPr>
        <xdr:cNvSpPr txBox="1"/>
      </xdr:nvSpPr>
      <xdr:spPr>
        <a:xfrm>
          <a:off x="15266044" y="1858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85470</xdr:rowOff>
    </xdr:from>
    <xdr:ext cx="405111" cy="259045"/>
    <xdr:sp macro="" textlink="">
      <xdr:nvSpPr>
        <xdr:cNvPr id="794" name="n_2mainValue【庁舎】&#10;有形固定資産減価償却率">
          <a:extLst>
            <a:ext uri="{FF2B5EF4-FFF2-40B4-BE49-F238E27FC236}">
              <a16:creationId xmlns:a16="http://schemas.microsoft.com/office/drawing/2014/main" id="{750C989E-B107-491E-B498-72763C5BA2FD}"/>
            </a:ext>
          </a:extLst>
        </xdr:cNvPr>
        <xdr:cNvSpPr txBox="1"/>
      </xdr:nvSpPr>
      <xdr:spPr>
        <a:xfrm>
          <a:off x="143897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18522</xdr:rowOff>
    </xdr:from>
    <xdr:ext cx="405111" cy="259045"/>
    <xdr:sp macro="" textlink="">
      <xdr:nvSpPr>
        <xdr:cNvPr id="795" name="n_3mainValue【庁舎】&#10;有形固定資産減価償却率">
          <a:extLst>
            <a:ext uri="{FF2B5EF4-FFF2-40B4-BE49-F238E27FC236}">
              <a16:creationId xmlns:a16="http://schemas.microsoft.com/office/drawing/2014/main" id="{9A7A1033-A611-4B3E-9BE3-65BD33FF2D3D}"/>
            </a:ext>
          </a:extLst>
        </xdr:cNvPr>
        <xdr:cNvSpPr txBox="1"/>
      </xdr:nvSpPr>
      <xdr:spPr>
        <a:xfrm>
          <a:off x="135007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167113</xdr:rowOff>
    </xdr:from>
    <xdr:ext cx="405111" cy="259045"/>
    <xdr:sp macro="" textlink="">
      <xdr:nvSpPr>
        <xdr:cNvPr id="796" name="n_4mainValue【庁舎】&#10;有形固定資産減価償却率">
          <a:extLst>
            <a:ext uri="{FF2B5EF4-FFF2-40B4-BE49-F238E27FC236}">
              <a16:creationId xmlns:a16="http://schemas.microsoft.com/office/drawing/2014/main" id="{67B3E575-CCD2-4B8C-8C35-FF090689A642}"/>
            </a:ext>
          </a:extLst>
        </xdr:cNvPr>
        <xdr:cNvSpPr txBox="1"/>
      </xdr:nvSpPr>
      <xdr:spPr>
        <a:xfrm>
          <a:off x="12611744" y="1851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93421910-1DF5-4B93-B907-BC2BFDAEC2A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9F1BB99A-EAA7-467F-A736-93301072554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1044E4E2-BDA4-4F45-B619-686A9E9BDA6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ACBFF252-4EFF-43B6-9F01-5F1166C97DC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2C17AEC2-96F1-4602-9ADF-8747B83A7D9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9AA35845-B462-4ED9-9A49-67518E64EB1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90EE388A-B8FB-4046-8514-D69EDEB1B7B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42D3C938-DD3D-481E-BD52-9C5E5FE44DA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D9874F97-FC93-4646-80C7-2BD00A61CAF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F73D2BD4-7010-4EA5-8CA1-D7B22A0AD05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7" name="直線コネクタ 806">
          <a:extLst>
            <a:ext uri="{FF2B5EF4-FFF2-40B4-BE49-F238E27FC236}">
              <a16:creationId xmlns:a16="http://schemas.microsoft.com/office/drawing/2014/main" id="{92861841-2762-48AF-B1A7-42A33909A4E9}"/>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8" name="テキスト ボックス 807">
          <a:extLst>
            <a:ext uri="{FF2B5EF4-FFF2-40B4-BE49-F238E27FC236}">
              <a16:creationId xmlns:a16="http://schemas.microsoft.com/office/drawing/2014/main" id="{20808405-A82F-4926-B0EE-CDC9BF7350A7}"/>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9" name="直線コネクタ 808">
          <a:extLst>
            <a:ext uri="{FF2B5EF4-FFF2-40B4-BE49-F238E27FC236}">
              <a16:creationId xmlns:a16="http://schemas.microsoft.com/office/drawing/2014/main" id="{B0702A84-F7D4-4145-94D7-5FECAE85B53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0" name="テキスト ボックス 809">
          <a:extLst>
            <a:ext uri="{FF2B5EF4-FFF2-40B4-BE49-F238E27FC236}">
              <a16:creationId xmlns:a16="http://schemas.microsoft.com/office/drawing/2014/main" id="{B08DFFC2-A097-4AB0-9765-53D49D01315B}"/>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1" name="直線コネクタ 810">
          <a:extLst>
            <a:ext uri="{FF2B5EF4-FFF2-40B4-BE49-F238E27FC236}">
              <a16:creationId xmlns:a16="http://schemas.microsoft.com/office/drawing/2014/main" id="{A196D60D-CA14-4DAF-B6FB-3014DA815E64}"/>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2" name="テキスト ボックス 811">
          <a:extLst>
            <a:ext uri="{FF2B5EF4-FFF2-40B4-BE49-F238E27FC236}">
              <a16:creationId xmlns:a16="http://schemas.microsoft.com/office/drawing/2014/main" id="{2613853C-11C8-4167-9312-548427EA4E2D}"/>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62212552-6A8C-462B-82FE-46B074AC0FC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2FC85AAC-C8D4-4BF6-BD46-74F75541898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5" name="直線コネクタ 814">
          <a:extLst>
            <a:ext uri="{FF2B5EF4-FFF2-40B4-BE49-F238E27FC236}">
              <a16:creationId xmlns:a16="http://schemas.microsoft.com/office/drawing/2014/main" id="{EFA9F174-379D-4C78-AB67-2FDCBECA8169}"/>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6" name="テキスト ボックス 815">
          <a:extLst>
            <a:ext uri="{FF2B5EF4-FFF2-40B4-BE49-F238E27FC236}">
              <a16:creationId xmlns:a16="http://schemas.microsoft.com/office/drawing/2014/main" id="{46251C0D-5979-496E-B467-2E680A8EECC9}"/>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7" name="直線コネクタ 816">
          <a:extLst>
            <a:ext uri="{FF2B5EF4-FFF2-40B4-BE49-F238E27FC236}">
              <a16:creationId xmlns:a16="http://schemas.microsoft.com/office/drawing/2014/main" id="{ED8550E3-4E20-4C7C-85BC-86D61FB17F7D}"/>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8" name="テキスト ボックス 817">
          <a:extLst>
            <a:ext uri="{FF2B5EF4-FFF2-40B4-BE49-F238E27FC236}">
              <a16:creationId xmlns:a16="http://schemas.microsoft.com/office/drawing/2014/main" id="{F2C26E92-DB06-4AE3-A3D5-5F38CEBCCFC8}"/>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9" name="直線コネクタ 818">
          <a:extLst>
            <a:ext uri="{FF2B5EF4-FFF2-40B4-BE49-F238E27FC236}">
              <a16:creationId xmlns:a16="http://schemas.microsoft.com/office/drawing/2014/main" id="{F734196C-8F31-4E35-B016-CBA484E94BDF}"/>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20" name="テキスト ボックス 819">
          <a:extLst>
            <a:ext uri="{FF2B5EF4-FFF2-40B4-BE49-F238E27FC236}">
              <a16:creationId xmlns:a16="http://schemas.microsoft.com/office/drawing/2014/main" id="{4EA016A7-BA68-42CE-996A-9F9033BEED48}"/>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4C639769-CC66-4673-9B43-41B737F9E91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64881F01-3752-4443-A0E1-DC9A90814AA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E04F3A8D-E0C2-4EC2-9613-865DB8ED4B5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824" name="直線コネクタ 823">
          <a:extLst>
            <a:ext uri="{FF2B5EF4-FFF2-40B4-BE49-F238E27FC236}">
              <a16:creationId xmlns:a16="http://schemas.microsoft.com/office/drawing/2014/main" id="{634E5FFF-1485-4E16-BE1E-A26231AC8982}"/>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25" name="【庁舎】&#10;一人当たり面積最小値テキスト">
          <a:extLst>
            <a:ext uri="{FF2B5EF4-FFF2-40B4-BE49-F238E27FC236}">
              <a16:creationId xmlns:a16="http://schemas.microsoft.com/office/drawing/2014/main" id="{06AE5B08-5586-498D-8363-AC68B9D0CDCD}"/>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26" name="直線コネクタ 825">
          <a:extLst>
            <a:ext uri="{FF2B5EF4-FFF2-40B4-BE49-F238E27FC236}">
              <a16:creationId xmlns:a16="http://schemas.microsoft.com/office/drawing/2014/main" id="{8D950EFC-CB24-470D-8CE0-782572D838E6}"/>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827" name="【庁舎】&#10;一人当たり面積最大値テキスト">
          <a:extLst>
            <a:ext uri="{FF2B5EF4-FFF2-40B4-BE49-F238E27FC236}">
              <a16:creationId xmlns:a16="http://schemas.microsoft.com/office/drawing/2014/main" id="{0BB221D0-F368-4135-A310-BE3C3D5CBB6F}"/>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828" name="直線コネクタ 827">
          <a:extLst>
            <a:ext uri="{FF2B5EF4-FFF2-40B4-BE49-F238E27FC236}">
              <a16:creationId xmlns:a16="http://schemas.microsoft.com/office/drawing/2014/main" id="{A637CD81-DC0B-4A40-B876-178043A8B132}"/>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829" name="【庁舎】&#10;一人当たり面積平均値テキスト">
          <a:extLst>
            <a:ext uri="{FF2B5EF4-FFF2-40B4-BE49-F238E27FC236}">
              <a16:creationId xmlns:a16="http://schemas.microsoft.com/office/drawing/2014/main" id="{7C0EF58F-2B25-4AB3-AD69-0C2C37079804}"/>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30" name="フローチャート: 判断 829">
          <a:extLst>
            <a:ext uri="{FF2B5EF4-FFF2-40B4-BE49-F238E27FC236}">
              <a16:creationId xmlns:a16="http://schemas.microsoft.com/office/drawing/2014/main" id="{1282B523-A05F-4A5C-B1EA-D136B5AB1E0E}"/>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831" name="フローチャート: 判断 830">
          <a:extLst>
            <a:ext uri="{FF2B5EF4-FFF2-40B4-BE49-F238E27FC236}">
              <a16:creationId xmlns:a16="http://schemas.microsoft.com/office/drawing/2014/main" id="{5DED3972-6502-47AE-B81B-89BE111A3F62}"/>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832" name="フローチャート: 判断 831">
          <a:extLst>
            <a:ext uri="{FF2B5EF4-FFF2-40B4-BE49-F238E27FC236}">
              <a16:creationId xmlns:a16="http://schemas.microsoft.com/office/drawing/2014/main" id="{589B98C5-467D-4F4A-B182-9B66E7F49BAF}"/>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833" name="フローチャート: 判断 832">
          <a:extLst>
            <a:ext uri="{FF2B5EF4-FFF2-40B4-BE49-F238E27FC236}">
              <a16:creationId xmlns:a16="http://schemas.microsoft.com/office/drawing/2014/main" id="{D7C879FC-6656-487B-8634-CA892336BC8D}"/>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834" name="フローチャート: 判断 833">
          <a:extLst>
            <a:ext uri="{FF2B5EF4-FFF2-40B4-BE49-F238E27FC236}">
              <a16:creationId xmlns:a16="http://schemas.microsoft.com/office/drawing/2014/main" id="{497DFA0D-A05C-4832-92A8-A0A53104EF10}"/>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EE67649-5255-4F53-AF3E-B5BC0B58139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53927E9-A596-458F-8E08-BFEF970E552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9E7187D6-1D6A-4820-9405-6473AB254B1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169162E-D13C-4476-8B26-B43EF8E7AE0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BF762446-A06D-40B1-B7C6-E76A4026AD1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2539</xdr:rowOff>
    </xdr:from>
    <xdr:to>
      <xdr:col>116</xdr:col>
      <xdr:colOff>114300</xdr:colOff>
      <xdr:row>108</xdr:row>
      <xdr:rowOff>104139</xdr:rowOff>
    </xdr:to>
    <xdr:sp macro="" textlink="">
      <xdr:nvSpPr>
        <xdr:cNvPr id="840" name="楕円 839">
          <a:extLst>
            <a:ext uri="{FF2B5EF4-FFF2-40B4-BE49-F238E27FC236}">
              <a16:creationId xmlns:a16="http://schemas.microsoft.com/office/drawing/2014/main" id="{5D04F70C-12D9-4C68-83D1-E25B92A2DBAF}"/>
            </a:ext>
          </a:extLst>
        </xdr:cNvPr>
        <xdr:cNvSpPr/>
      </xdr:nvSpPr>
      <xdr:spPr>
        <a:xfrm>
          <a:off x="22110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88916</xdr:rowOff>
    </xdr:from>
    <xdr:ext cx="469744" cy="259045"/>
    <xdr:sp macro="" textlink="">
      <xdr:nvSpPr>
        <xdr:cNvPr id="841" name="【庁舎】&#10;一人当たり面積該当値テキスト">
          <a:extLst>
            <a:ext uri="{FF2B5EF4-FFF2-40B4-BE49-F238E27FC236}">
              <a16:creationId xmlns:a16="http://schemas.microsoft.com/office/drawing/2014/main" id="{74C04867-3A53-446B-AF42-292E0281EBF5}"/>
            </a:ext>
          </a:extLst>
        </xdr:cNvPr>
        <xdr:cNvSpPr txBox="1"/>
      </xdr:nvSpPr>
      <xdr:spPr>
        <a:xfrm>
          <a:off x="22199600" y="184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5398</xdr:rowOff>
    </xdr:from>
    <xdr:to>
      <xdr:col>112</xdr:col>
      <xdr:colOff>38100</xdr:colOff>
      <xdr:row>108</xdr:row>
      <xdr:rowOff>106998</xdr:rowOff>
    </xdr:to>
    <xdr:sp macro="" textlink="">
      <xdr:nvSpPr>
        <xdr:cNvPr id="842" name="楕円 841">
          <a:extLst>
            <a:ext uri="{FF2B5EF4-FFF2-40B4-BE49-F238E27FC236}">
              <a16:creationId xmlns:a16="http://schemas.microsoft.com/office/drawing/2014/main" id="{A92A31C7-3839-4431-938E-3022D049F378}"/>
            </a:ext>
          </a:extLst>
        </xdr:cNvPr>
        <xdr:cNvSpPr/>
      </xdr:nvSpPr>
      <xdr:spPr>
        <a:xfrm>
          <a:off x="21272500" y="1852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53339</xdr:rowOff>
    </xdr:from>
    <xdr:to>
      <xdr:col>116</xdr:col>
      <xdr:colOff>63500</xdr:colOff>
      <xdr:row>108</xdr:row>
      <xdr:rowOff>56198</xdr:rowOff>
    </xdr:to>
    <xdr:cxnSp macro="">
      <xdr:nvCxnSpPr>
        <xdr:cNvPr id="843" name="直線コネクタ 842">
          <a:extLst>
            <a:ext uri="{FF2B5EF4-FFF2-40B4-BE49-F238E27FC236}">
              <a16:creationId xmlns:a16="http://schemas.microsoft.com/office/drawing/2014/main" id="{595C067D-2981-4E61-BA89-A2F0DABB5691}"/>
            </a:ext>
          </a:extLst>
        </xdr:cNvPr>
        <xdr:cNvCxnSpPr/>
      </xdr:nvCxnSpPr>
      <xdr:spPr>
        <a:xfrm flipV="1">
          <a:off x="21323300" y="18569939"/>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8255</xdr:rowOff>
    </xdr:from>
    <xdr:to>
      <xdr:col>107</xdr:col>
      <xdr:colOff>101600</xdr:colOff>
      <xdr:row>108</xdr:row>
      <xdr:rowOff>109855</xdr:rowOff>
    </xdr:to>
    <xdr:sp macro="" textlink="">
      <xdr:nvSpPr>
        <xdr:cNvPr id="844" name="楕円 843">
          <a:extLst>
            <a:ext uri="{FF2B5EF4-FFF2-40B4-BE49-F238E27FC236}">
              <a16:creationId xmlns:a16="http://schemas.microsoft.com/office/drawing/2014/main" id="{783B556A-8B41-4772-BBAA-59B2D417AB00}"/>
            </a:ext>
          </a:extLst>
        </xdr:cNvPr>
        <xdr:cNvSpPr/>
      </xdr:nvSpPr>
      <xdr:spPr>
        <a:xfrm>
          <a:off x="20383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56198</xdr:rowOff>
    </xdr:from>
    <xdr:to>
      <xdr:col>111</xdr:col>
      <xdr:colOff>177800</xdr:colOff>
      <xdr:row>108</xdr:row>
      <xdr:rowOff>59055</xdr:rowOff>
    </xdr:to>
    <xdr:cxnSp macro="">
      <xdr:nvCxnSpPr>
        <xdr:cNvPr id="845" name="直線コネクタ 844">
          <a:extLst>
            <a:ext uri="{FF2B5EF4-FFF2-40B4-BE49-F238E27FC236}">
              <a16:creationId xmlns:a16="http://schemas.microsoft.com/office/drawing/2014/main" id="{D72B7B75-D3B9-4652-96FC-3E89AD39975A}"/>
            </a:ext>
          </a:extLst>
        </xdr:cNvPr>
        <xdr:cNvCxnSpPr/>
      </xdr:nvCxnSpPr>
      <xdr:spPr>
        <a:xfrm flipV="1">
          <a:off x="20434300" y="1857279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2539</xdr:rowOff>
    </xdr:from>
    <xdr:to>
      <xdr:col>102</xdr:col>
      <xdr:colOff>165100</xdr:colOff>
      <xdr:row>108</xdr:row>
      <xdr:rowOff>104139</xdr:rowOff>
    </xdr:to>
    <xdr:sp macro="" textlink="">
      <xdr:nvSpPr>
        <xdr:cNvPr id="846" name="楕円 845">
          <a:extLst>
            <a:ext uri="{FF2B5EF4-FFF2-40B4-BE49-F238E27FC236}">
              <a16:creationId xmlns:a16="http://schemas.microsoft.com/office/drawing/2014/main" id="{5C00D165-CB6C-4B65-B6B1-F655DB3A86E5}"/>
            </a:ext>
          </a:extLst>
        </xdr:cNvPr>
        <xdr:cNvSpPr/>
      </xdr:nvSpPr>
      <xdr:spPr>
        <a:xfrm>
          <a:off x="19494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53339</xdr:rowOff>
    </xdr:from>
    <xdr:to>
      <xdr:col>107</xdr:col>
      <xdr:colOff>50800</xdr:colOff>
      <xdr:row>108</xdr:row>
      <xdr:rowOff>59055</xdr:rowOff>
    </xdr:to>
    <xdr:cxnSp macro="">
      <xdr:nvCxnSpPr>
        <xdr:cNvPr id="847" name="直線コネクタ 846">
          <a:extLst>
            <a:ext uri="{FF2B5EF4-FFF2-40B4-BE49-F238E27FC236}">
              <a16:creationId xmlns:a16="http://schemas.microsoft.com/office/drawing/2014/main" id="{B7BEC96D-D492-4891-9524-9FAF47C95041}"/>
            </a:ext>
          </a:extLst>
        </xdr:cNvPr>
        <xdr:cNvCxnSpPr/>
      </xdr:nvCxnSpPr>
      <xdr:spPr>
        <a:xfrm>
          <a:off x="19545300" y="185699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5398</xdr:rowOff>
    </xdr:from>
    <xdr:to>
      <xdr:col>98</xdr:col>
      <xdr:colOff>38100</xdr:colOff>
      <xdr:row>108</xdr:row>
      <xdr:rowOff>106998</xdr:rowOff>
    </xdr:to>
    <xdr:sp macro="" textlink="">
      <xdr:nvSpPr>
        <xdr:cNvPr id="848" name="楕円 847">
          <a:extLst>
            <a:ext uri="{FF2B5EF4-FFF2-40B4-BE49-F238E27FC236}">
              <a16:creationId xmlns:a16="http://schemas.microsoft.com/office/drawing/2014/main" id="{A009FB0E-0931-40F0-BE95-39912A7E9FEE}"/>
            </a:ext>
          </a:extLst>
        </xdr:cNvPr>
        <xdr:cNvSpPr/>
      </xdr:nvSpPr>
      <xdr:spPr>
        <a:xfrm>
          <a:off x="18605500" y="1852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53339</xdr:rowOff>
    </xdr:from>
    <xdr:to>
      <xdr:col>102</xdr:col>
      <xdr:colOff>114300</xdr:colOff>
      <xdr:row>108</xdr:row>
      <xdr:rowOff>56198</xdr:rowOff>
    </xdr:to>
    <xdr:cxnSp macro="">
      <xdr:nvCxnSpPr>
        <xdr:cNvPr id="849" name="直線コネクタ 848">
          <a:extLst>
            <a:ext uri="{FF2B5EF4-FFF2-40B4-BE49-F238E27FC236}">
              <a16:creationId xmlns:a16="http://schemas.microsoft.com/office/drawing/2014/main" id="{B4F40985-DF71-4F10-86A8-D60A30F69832}"/>
            </a:ext>
          </a:extLst>
        </xdr:cNvPr>
        <xdr:cNvCxnSpPr/>
      </xdr:nvCxnSpPr>
      <xdr:spPr>
        <a:xfrm flipV="1">
          <a:off x="18656300" y="18569939"/>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850" name="n_1aveValue【庁舎】&#10;一人当たり面積">
          <a:extLst>
            <a:ext uri="{FF2B5EF4-FFF2-40B4-BE49-F238E27FC236}">
              <a16:creationId xmlns:a16="http://schemas.microsoft.com/office/drawing/2014/main" id="{E10C4FF5-78E6-430C-ACA8-8439F6D407F8}"/>
            </a:ext>
          </a:extLst>
        </xdr:cNvPr>
        <xdr:cNvSpPr txBox="1"/>
      </xdr:nvSpPr>
      <xdr:spPr>
        <a:xfrm>
          <a:off x="21075727" y="179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124953</xdr:rowOff>
    </xdr:from>
    <xdr:ext cx="469744" cy="259045"/>
    <xdr:sp macro="" textlink="">
      <xdr:nvSpPr>
        <xdr:cNvPr id="851" name="n_2aveValue【庁舎】&#10;一人当たり面積">
          <a:extLst>
            <a:ext uri="{FF2B5EF4-FFF2-40B4-BE49-F238E27FC236}">
              <a16:creationId xmlns:a16="http://schemas.microsoft.com/office/drawing/2014/main" id="{7930B136-97EC-4C67-8B17-6FF2EFF9AC19}"/>
            </a:ext>
          </a:extLst>
        </xdr:cNvPr>
        <xdr:cNvSpPr txBox="1"/>
      </xdr:nvSpPr>
      <xdr:spPr>
        <a:xfrm>
          <a:off x="20199427" y="1795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117809</xdr:rowOff>
    </xdr:from>
    <xdr:ext cx="469744" cy="259045"/>
    <xdr:sp macro="" textlink="">
      <xdr:nvSpPr>
        <xdr:cNvPr id="852" name="n_3aveValue【庁舎】&#10;一人当たり面積">
          <a:extLst>
            <a:ext uri="{FF2B5EF4-FFF2-40B4-BE49-F238E27FC236}">
              <a16:creationId xmlns:a16="http://schemas.microsoft.com/office/drawing/2014/main" id="{7B240EE8-1E70-4CC3-9365-8B46052533FB}"/>
            </a:ext>
          </a:extLst>
        </xdr:cNvPr>
        <xdr:cNvSpPr txBox="1"/>
      </xdr:nvSpPr>
      <xdr:spPr>
        <a:xfrm>
          <a:off x="19310427" y="179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142098</xdr:rowOff>
    </xdr:from>
    <xdr:ext cx="469744" cy="259045"/>
    <xdr:sp macro="" textlink="">
      <xdr:nvSpPr>
        <xdr:cNvPr id="853" name="n_4aveValue【庁舎】&#10;一人当たり面積">
          <a:extLst>
            <a:ext uri="{FF2B5EF4-FFF2-40B4-BE49-F238E27FC236}">
              <a16:creationId xmlns:a16="http://schemas.microsoft.com/office/drawing/2014/main" id="{AD319C10-0B88-4E42-BC33-B71C0EE33813}"/>
            </a:ext>
          </a:extLst>
        </xdr:cNvPr>
        <xdr:cNvSpPr txBox="1"/>
      </xdr:nvSpPr>
      <xdr:spPr>
        <a:xfrm>
          <a:off x="18421427" y="1797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98125</xdr:rowOff>
    </xdr:from>
    <xdr:ext cx="469744" cy="259045"/>
    <xdr:sp macro="" textlink="">
      <xdr:nvSpPr>
        <xdr:cNvPr id="854" name="n_1mainValue【庁舎】&#10;一人当たり面積">
          <a:extLst>
            <a:ext uri="{FF2B5EF4-FFF2-40B4-BE49-F238E27FC236}">
              <a16:creationId xmlns:a16="http://schemas.microsoft.com/office/drawing/2014/main" id="{05C3F63E-B46A-4B91-8B42-CFC04FD61689}"/>
            </a:ext>
          </a:extLst>
        </xdr:cNvPr>
        <xdr:cNvSpPr txBox="1"/>
      </xdr:nvSpPr>
      <xdr:spPr>
        <a:xfrm>
          <a:off x="21075727" y="1861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100982</xdr:rowOff>
    </xdr:from>
    <xdr:ext cx="469744" cy="259045"/>
    <xdr:sp macro="" textlink="">
      <xdr:nvSpPr>
        <xdr:cNvPr id="855" name="n_2mainValue【庁舎】&#10;一人当たり面積">
          <a:extLst>
            <a:ext uri="{FF2B5EF4-FFF2-40B4-BE49-F238E27FC236}">
              <a16:creationId xmlns:a16="http://schemas.microsoft.com/office/drawing/2014/main" id="{1D00442D-E280-41C9-9A2F-4B117AA8542F}"/>
            </a:ext>
          </a:extLst>
        </xdr:cNvPr>
        <xdr:cNvSpPr txBox="1"/>
      </xdr:nvSpPr>
      <xdr:spPr>
        <a:xfrm>
          <a:off x="20199427" y="1861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95266</xdr:rowOff>
    </xdr:from>
    <xdr:ext cx="469744" cy="259045"/>
    <xdr:sp macro="" textlink="">
      <xdr:nvSpPr>
        <xdr:cNvPr id="856" name="n_3mainValue【庁舎】&#10;一人当たり面積">
          <a:extLst>
            <a:ext uri="{FF2B5EF4-FFF2-40B4-BE49-F238E27FC236}">
              <a16:creationId xmlns:a16="http://schemas.microsoft.com/office/drawing/2014/main" id="{0DF2C3DF-A751-43E6-9ECF-E1A2BF25B86D}"/>
            </a:ext>
          </a:extLst>
        </xdr:cNvPr>
        <xdr:cNvSpPr txBox="1"/>
      </xdr:nvSpPr>
      <xdr:spPr>
        <a:xfrm>
          <a:off x="19310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98125</xdr:rowOff>
    </xdr:from>
    <xdr:ext cx="469744" cy="259045"/>
    <xdr:sp macro="" textlink="">
      <xdr:nvSpPr>
        <xdr:cNvPr id="857" name="n_4mainValue【庁舎】&#10;一人当たり面積">
          <a:extLst>
            <a:ext uri="{FF2B5EF4-FFF2-40B4-BE49-F238E27FC236}">
              <a16:creationId xmlns:a16="http://schemas.microsoft.com/office/drawing/2014/main" id="{75E0C6E3-FFC6-4F1B-B882-10A483043BD5}"/>
            </a:ext>
          </a:extLst>
        </xdr:cNvPr>
        <xdr:cNvSpPr txBox="1"/>
      </xdr:nvSpPr>
      <xdr:spPr>
        <a:xfrm>
          <a:off x="18421427" y="1861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81C03DAE-DED1-4E94-9158-352B197C1E1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F7E33A1C-5072-41B9-95B2-D17E562FD1E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E05731DF-6AE0-4EDD-B383-DD2F947AE0F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類似団体と比較して特に有形固定資産減価償却率が高くなっている施設は、図書館及び庁舎であり、特に低くなっている施設は消防施設である。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図書館南下浦分館については、当該施設が設置されている南下浦市民センターを令和６年度に子育て世代向け賃貸住宅と複合施設化し、市役所本庁舎及び図書館については、公共的機能と民間施設からなる「市民交流拠点」の建設を予定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これに伴い将来的には有形固定資産減価償却率の低下が見込まれる。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消防施設については、平成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年度からの三浦市と横須賀市における消防広域化に合わせ、旧三浦市消防庁舎と引橋分署を統合し新しい施設を建設したため、類似団体平均を大きく下回っている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41,297
40,891
32.05
19,975,031
19,309,575
534,761
10,466,632
21,351,702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類似団体平均よりは上回っているものの、神奈川県内では最低水準となっている。</a:t>
          </a:r>
          <a:endParaRPr lang="ja-JP" altLang="ja-JP" sz="1400">
            <a:effectLst/>
          </a:endParaRPr>
        </a:p>
        <a:p>
          <a:r>
            <a:rPr kumimoji="1" lang="ja-JP" altLang="ja-JP" sz="1100">
              <a:solidFill>
                <a:schemeClr val="dk1"/>
              </a:solidFill>
              <a:effectLst/>
              <a:latin typeface="+mn-lt"/>
              <a:ea typeface="+mn-ea"/>
              <a:cs typeface="+mn-cs"/>
            </a:rPr>
            <a:t>　税及び税外未収債権の徴収強化等による歳入の確保、歳出面では、民間委託及び広域行政などの効率的な財政運営に努めているが、人口減少や高齢化、土地の評価額の低下等による税収減の影響により、減少傾向に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81280</xdr:rowOff>
    </xdr:from>
    <xdr:to>
      <xdr:col>23</xdr:col>
      <xdr:colOff>133350</xdr:colOff>
      <xdr:row>39</xdr:row>
      <xdr:rowOff>129540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76783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33020</xdr:rowOff>
    </xdr:from>
    <xdr:to>
      <xdr:col>19</xdr:col>
      <xdr:colOff>133350</xdr:colOff>
      <xdr:row>39</xdr:row>
      <xdr:rowOff>81280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7195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33020</xdr:rowOff>
    </xdr:from>
    <xdr:to>
      <xdr:col>15</xdr:col>
      <xdr:colOff>82550</xdr:colOff>
      <xdr:row>39</xdr:row>
      <xdr:rowOff>33020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719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8890</xdr:rowOff>
    </xdr:from>
    <xdr:to>
      <xdr:col>11</xdr:col>
      <xdr:colOff>31750</xdr:colOff>
      <xdr:row>39</xdr:row>
      <xdr:rowOff>33020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78740</xdr:rowOff>
    </xdr:from>
    <xdr:to>
      <xdr:col>23</xdr:col>
      <xdr:colOff>184150</xdr:colOff>
      <xdr:row>40</xdr:row>
      <xdr:rowOff>8890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95267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30480</xdr:rowOff>
    </xdr:from>
    <xdr:to>
      <xdr:col>19</xdr:col>
      <xdr:colOff>184150</xdr:colOff>
      <xdr:row>39</xdr:row>
      <xdr:rowOff>132080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142257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48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153670</xdr:rowOff>
    </xdr:from>
    <xdr:to>
      <xdr:col>15</xdr:col>
      <xdr:colOff>133350</xdr:colOff>
      <xdr:row>39</xdr:row>
      <xdr:rowOff>83820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93997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153670</xdr:rowOff>
    </xdr:from>
    <xdr:to>
      <xdr:col>11</xdr:col>
      <xdr:colOff>82550</xdr:colOff>
      <xdr:row>39</xdr:row>
      <xdr:rowOff>83820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93997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129540</xdr:rowOff>
    </xdr:from>
    <xdr:to>
      <xdr:col>7</xdr:col>
      <xdr:colOff>31750</xdr:colOff>
      <xdr:row>39</xdr:row>
      <xdr:rowOff>59690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69867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令和４年度において前年度比</a:t>
          </a:r>
          <a:r>
            <a:rPr kumimoji="1" lang="en-US" altLang="ja-JP" sz="1100">
              <a:solidFill>
                <a:schemeClr val="dk1"/>
              </a:solidFill>
              <a:effectLst/>
              <a:latin typeface="游ゴシック" panose="020B0400000000000000" pitchFamily="50" charset="-128"/>
              <a:ea typeface="游ゴシック" panose="020B0400000000000000" pitchFamily="50" charset="-128"/>
              <a:cs typeface="+mn-cs"/>
            </a:rPr>
            <a:t>5.4</a:t>
          </a:r>
          <a:r>
            <a:rPr kumimoji="1" lang="ja-JP" altLang="ja-JP" sz="1100">
              <a:solidFill>
                <a:schemeClr val="dk1"/>
              </a:solidFill>
              <a:effectLst/>
              <a:latin typeface="+mn-lt"/>
              <a:ea typeface="+mn-ea"/>
              <a:cs typeface="+mn-cs"/>
            </a:rPr>
            <a:t>ポイント悪化しているが、これは主にごみ処理広域施設建設に係る地方債の元金償還開始に伴う公債費の増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によるものである。類似団体平均を</a:t>
          </a:r>
          <a:r>
            <a:rPr kumimoji="1" lang="en-US" altLang="ja-JP" sz="1100">
              <a:solidFill>
                <a:schemeClr val="dk1"/>
              </a:solidFill>
              <a:effectLst/>
              <a:latin typeface="游ゴシック" panose="020B0400000000000000" pitchFamily="50" charset="-128"/>
              <a:ea typeface="游ゴシック" panose="020B0400000000000000" pitchFamily="50" charset="-128"/>
              <a:cs typeface="+mn-cs"/>
            </a:rPr>
            <a:t>8.3</a:t>
          </a:r>
          <a:r>
            <a:rPr kumimoji="1" lang="ja-JP" altLang="ja-JP" sz="1100">
              <a:solidFill>
                <a:schemeClr val="dk1"/>
              </a:solidFill>
              <a:effectLst/>
              <a:latin typeface="+mn-lt"/>
              <a:ea typeface="+mn-ea"/>
              <a:cs typeface="+mn-cs"/>
            </a:rPr>
            <a:t>ポイント上回っている要因は、土地開発公社解散に伴</a:t>
          </a:r>
          <a:r>
            <a:rPr kumimoji="1" lang="ja-JP" altLang="en-US" sz="1100">
              <a:solidFill>
                <a:schemeClr val="dk1"/>
              </a:solidFill>
              <a:effectLst/>
              <a:latin typeface="+mn-lt"/>
              <a:ea typeface="+mn-ea"/>
              <a:cs typeface="+mn-cs"/>
            </a:rPr>
            <a:t>う</a:t>
          </a:r>
          <a:r>
            <a:rPr kumimoji="1" lang="ja-JP" altLang="ja-JP" sz="1100">
              <a:solidFill>
                <a:schemeClr val="dk1"/>
              </a:solidFill>
              <a:effectLst/>
              <a:latin typeface="+mn-lt"/>
              <a:ea typeface="+mn-ea"/>
              <a:cs typeface="+mn-cs"/>
            </a:rPr>
            <a:t>「第三セクター等改革推進債」に係る公債費負担</a:t>
          </a:r>
          <a:r>
            <a:rPr kumimoji="1" lang="ja-JP" altLang="en-US" sz="1100">
              <a:solidFill>
                <a:schemeClr val="dk1"/>
              </a:solidFill>
              <a:effectLst/>
              <a:latin typeface="+mn-lt"/>
              <a:ea typeface="+mn-ea"/>
              <a:cs typeface="+mn-cs"/>
            </a:rPr>
            <a:t>によるもの</a:t>
          </a:r>
          <a:r>
            <a:rPr kumimoji="1" lang="ja-JP" altLang="ja-JP" sz="1100">
              <a:solidFill>
                <a:schemeClr val="dk1"/>
              </a:solidFill>
              <a:effectLst/>
              <a:latin typeface="+mn-lt"/>
              <a:ea typeface="+mn-ea"/>
              <a:cs typeface="+mn-cs"/>
            </a:rPr>
            <a:t>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この</a:t>
          </a:r>
          <a:r>
            <a:rPr kumimoji="1" lang="ja-JP" altLang="ja-JP" sz="1100">
              <a:solidFill>
                <a:schemeClr val="dk1"/>
              </a:solidFill>
              <a:effectLst/>
              <a:latin typeface="+mn-lt"/>
              <a:ea typeface="+mn-ea"/>
              <a:cs typeface="+mn-cs"/>
            </a:rPr>
            <a:t>ため、副市長を委員長とし各部長を構成員とする三浦市財源対策検討委員会を設置し、全庁的に財政運営に取り組むとともに、新規市債発行の抑制、市税等の徴収強化等を実施している。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170180</xdr:rowOff>
    </xdr:from>
    <xdr:to>
      <xdr:col>23</xdr:col>
      <xdr:colOff>133350</xdr:colOff>
      <xdr:row>62</xdr:row>
      <xdr:rowOff>13426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57180"/>
          <a:ext cx="8382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62</xdr:row>
      <xdr:rowOff>116840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4571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62</xdr:row>
      <xdr:rowOff>137523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4674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103051</xdr:rowOff>
    </xdr:from>
    <xdr:to>
      <xdr:col>11</xdr:col>
      <xdr:colOff>31750</xdr:colOff>
      <xdr:row>62</xdr:row>
      <xdr:rowOff>137523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3295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134076</xdr:rowOff>
    </xdr:from>
    <xdr:to>
      <xdr:col>23</xdr:col>
      <xdr:colOff>184150</xdr:colOff>
      <xdr:row>62</xdr:row>
      <xdr:rowOff>64226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106153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6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119380</xdr:rowOff>
    </xdr:from>
    <xdr:to>
      <xdr:col>19</xdr:col>
      <xdr:colOff>184150</xdr:colOff>
      <xdr:row>61</xdr:row>
      <xdr:rowOff>49530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34307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86723</xdr:rowOff>
    </xdr:from>
    <xdr:to>
      <xdr:col>11</xdr:col>
      <xdr:colOff>82550</xdr:colOff>
      <xdr:row>63</xdr:row>
      <xdr:rowOff>16873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0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52251</xdr:rowOff>
    </xdr:from>
    <xdr:to>
      <xdr:col>7</xdr:col>
      <xdr:colOff>31750</xdr:colOff>
      <xdr:row>62</xdr:row>
      <xdr:rowOff>153851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138628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類似団体平均と比較して、約</a:t>
          </a:r>
          <a:r>
            <a:rPr kumimoji="1" lang="en-US" altLang="ja-JP" sz="1100">
              <a:solidFill>
                <a:schemeClr val="dk1"/>
              </a:solidFill>
              <a:effectLst/>
              <a:latin typeface="+mn-lt"/>
              <a:ea typeface="+mn-ea"/>
              <a:cs typeface="+mn-cs"/>
            </a:rPr>
            <a:t>73,000</a:t>
          </a:r>
          <a:r>
            <a:rPr kumimoji="1" lang="ja-JP" altLang="ja-JP" sz="1100">
              <a:solidFill>
                <a:schemeClr val="dk1"/>
              </a:solidFill>
              <a:effectLst/>
              <a:latin typeface="+mn-lt"/>
              <a:ea typeface="+mn-ea"/>
              <a:cs typeface="+mn-cs"/>
            </a:rPr>
            <a:t>円下回っていることについて、令和３年度途中まで取り組んできた技能労務職の退職者不補充等の人件費抑制策、指定管理者制度を活用した民間委託等の効果と考える。</a:t>
          </a:r>
          <a:endParaRPr lang="ja-JP" altLang="ja-JP" sz="1400">
            <a:effectLst/>
          </a:endParaRPr>
        </a:p>
        <a:p>
          <a:r>
            <a:rPr kumimoji="1" lang="ja-JP" altLang="ja-JP"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年度から横須賀市との消防広域化を行ったことで人件費が減少している。</a:t>
          </a:r>
          <a:endParaRPr lang="ja-JP" altLang="ja-JP" sz="1400">
            <a:effectLst/>
          </a:endParaRPr>
        </a:p>
        <a:p>
          <a:r>
            <a:rPr kumimoji="1" lang="ja-JP" altLang="ja-JP" sz="1100">
              <a:solidFill>
                <a:schemeClr val="dk1"/>
              </a:solidFill>
              <a:effectLst/>
              <a:latin typeface="+mn-lt"/>
              <a:ea typeface="+mn-ea"/>
              <a:cs typeface="+mn-cs"/>
            </a:rPr>
            <a:t>　今後も、民間委託できる業務について検討を進め、積極的なコスト削減を図っていく。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71047</xdr:rowOff>
    </xdr:from>
    <xdr:to>
      <xdr:col>23</xdr:col>
      <xdr:colOff>133350</xdr:colOff>
      <xdr:row>81</xdr:row>
      <xdr:rowOff>98402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58497"/>
          <a:ext cx="838200" cy="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3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57508</xdr:rowOff>
    </xdr:from>
    <xdr:to>
      <xdr:col>19</xdr:col>
      <xdr:colOff>133350</xdr:colOff>
      <xdr:row>81</xdr:row>
      <xdr:rowOff>71047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44958"/>
          <a:ext cx="889000" cy="1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41306</xdr:rowOff>
    </xdr:from>
    <xdr:to>
      <xdr:col>15</xdr:col>
      <xdr:colOff>82550</xdr:colOff>
      <xdr:row>81</xdr:row>
      <xdr:rowOff>57508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28756"/>
          <a:ext cx="889000" cy="1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30007</xdr:rowOff>
    </xdr:from>
    <xdr:to>
      <xdr:col>11</xdr:col>
      <xdr:colOff>31750</xdr:colOff>
      <xdr:row>81</xdr:row>
      <xdr:rowOff>41306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17457"/>
          <a:ext cx="889000" cy="1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27942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47602</xdr:rowOff>
    </xdr:from>
    <xdr:to>
      <xdr:col>23</xdr:col>
      <xdr:colOff>184150</xdr:colOff>
      <xdr:row>81</xdr:row>
      <xdr:rowOff>149202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3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140329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5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20247</xdr:rowOff>
    </xdr:from>
    <xdr:to>
      <xdr:col>19</xdr:col>
      <xdr:colOff>184150</xdr:colOff>
      <xdr:row>81</xdr:row>
      <xdr:rowOff>121847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0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132024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76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6708</xdr:rowOff>
    </xdr:from>
    <xdr:to>
      <xdr:col>15</xdr:col>
      <xdr:colOff>133350</xdr:colOff>
      <xdr:row>81</xdr:row>
      <xdr:rowOff>108308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9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118485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6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161956</xdr:rowOff>
    </xdr:from>
    <xdr:to>
      <xdr:col>11</xdr:col>
      <xdr:colOff>82550</xdr:colOff>
      <xdr:row>81</xdr:row>
      <xdr:rowOff>92106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102283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4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150657</xdr:rowOff>
    </xdr:from>
    <xdr:to>
      <xdr:col>7</xdr:col>
      <xdr:colOff>31750</xdr:colOff>
      <xdr:row>81</xdr:row>
      <xdr:rowOff>80807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6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90984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3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月から財政状況や国家公務員の給料減額措置等を踏まえて行政職及び消防職の管理職職員に対して</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％の給料減額措置を実施し、</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月からは管理職以外の職員についても給料減額措置を実施したほか、平成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月より、給与制度の総合的見直しを行い、行政職給料表において平均</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％の引き下げを実施する等、給与の適正化に努めた。平成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以降も、人事院勧告に基づく給与改定を行い、給与について国公準拠を原則としている。今後も、国家公務員給与水準や本市の財政状況を踏まえ、適正な給与水準となるよう必要に応じて見直しを行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85</xdr:row>
      <xdr:rowOff>138995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122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85</xdr:row>
      <xdr:rowOff>138995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9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9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165805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72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104722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年度以降は、業務量に応じた必要職員数の確保を進め、令和３年５月には、平成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年３月に策定した「技能労務職員の給与等の見直しに向けた取組方針」について、直営で行うことが必要な業務 （土木作業、庁舎営繕等）は退職者不補充の原則を撤廃し、同年</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月に技能労務職員を採用した。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令和４年３月に定員管理計画を策定し、ＤＸやアウトソーシングによる効率化を図りながら、最小限の職員数で市民サービスの維持・向上を最大限行うことを目標として</a:t>
          </a:r>
          <a:r>
            <a:rPr lang="ja-JP" altLang="en-US" sz="1100" b="0" i="0" baseline="0">
              <a:solidFill>
                <a:schemeClr val="dk1"/>
              </a:solidFill>
              <a:effectLst/>
              <a:latin typeface="+mn-lt"/>
              <a:ea typeface="+mn-ea"/>
              <a:cs typeface="+mn-cs"/>
            </a:rPr>
            <a:t>現在</a:t>
          </a:r>
          <a:r>
            <a:rPr lang="ja-JP" altLang="ja-JP" sz="1100" b="0" i="0" baseline="0">
              <a:solidFill>
                <a:schemeClr val="dk1"/>
              </a:solidFill>
              <a:effectLst/>
              <a:latin typeface="+mn-lt"/>
              <a:ea typeface="+mn-ea"/>
              <a:cs typeface="+mn-cs"/>
            </a:rPr>
            <a:t>取り組</a:t>
          </a:r>
          <a:r>
            <a:rPr lang="ja-JP" altLang="en-US" sz="1100" b="0" i="0" baseline="0">
              <a:solidFill>
                <a:schemeClr val="dk1"/>
              </a:solidFill>
              <a:effectLst/>
              <a:latin typeface="+mn-lt"/>
              <a:ea typeface="+mn-ea"/>
              <a:cs typeface="+mn-cs"/>
            </a:rPr>
            <a:t>んでいる。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85634</xdr:rowOff>
    </xdr:from>
    <xdr:to>
      <xdr:col>81</xdr:col>
      <xdr:colOff>44450</xdr:colOff>
      <xdr:row>58</xdr:row>
      <xdr:rowOff>112062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029734"/>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74144</xdr:rowOff>
    </xdr:from>
    <xdr:to>
      <xdr:col>77</xdr:col>
      <xdr:colOff>44450</xdr:colOff>
      <xdr:row>58</xdr:row>
      <xdr:rowOff>85634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018244"/>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58057</xdr:rowOff>
    </xdr:from>
    <xdr:to>
      <xdr:col>72</xdr:col>
      <xdr:colOff>203200</xdr:colOff>
      <xdr:row>58</xdr:row>
      <xdr:rowOff>74144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00215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24735</xdr:rowOff>
    </xdr:from>
    <xdr:to>
      <xdr:col>68</xdr:col>
      <xdr:colOff>152400</xdr:colOff>
      <xdr:row>58</xdr:row>
      <xdr:rowOff>58057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9968835"/>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162093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61262</xdr:rowOff>
    </xdr:from>
    <xdr:to>
      <xdr:col>81</xdr:col>
      <xdr:colOff>95250</xdr:colOff>
      <xdr:row>58</xdr:row>
      <xdr:rowOff>162862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0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153989</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992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34834</xdr:rowOff>
    </xdr:from>
    <xdr:to>
      <xdr:col>77</xdr:col>
      <xdr:colOff>95250</xdr:colOff>
      <xdr:row>58</xdr:row>
      <xdr:rowOff>136434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99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146611</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747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23344</xdr:rowOff>
    </xdr:from>
    <xdr:to>
      <xdr:col>73</xdr:col>
      <xdr:colOff>44450</xdr:colOff>
      <xdr:row>58</xdr:row>
      <xdr:rowOff>124944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996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135121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73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7257</xdr:rowOff>
    </xdr:from>
    <xdr:to>
      <xdr:col>68</xdr:col>
      <xdr:colOff>203200</xdr:colOff>
      <xdr:row>58</xdr:row>
      <xdr:rowOff>108857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995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119034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145385</xdr:rowOff>
    </xdr:from>
    <xdr:to>
      <xdr:col>64</xdr:col>
      <xdr:colOff>152400</xdr:colOff>
      <xdr:row>58</xdr:row>
      <xdr:rowOff>75535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991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85712</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68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年度に借り入れた「第三セクター等改革推進債」の元金償還を平成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年度から行っており、依然として類似団体平均と比較して高い。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元利償還額の減少により令和４年度は</a:t>
          </a:r>
          <a:r>
            <a:rPr kumimoji="1" lang="en-US" altLang="ja-JP" sz="1100" b="0" i="0" baseline="0">
              <a:solidFill>
                <a:schemeClr val="dk1"/>
              </a:solidFill>
              <a:effectLst/>
              <a:latin typeface="+mn-lt"/>
              <a:ea typeface="+mn-ea"/>
              <a:cs typeface="+mn-cs"/>
            </a:rPr>
            <a:t>12.0%</a:t>
          </a:r>
          <a:r>
            <a:rPr kumimoji="1" lang="ja-JP" altLang="ja-JP" sz="1100" b="0" i="0" baseline="0">
              <a:solidFill>
                <a:schemeClr val="dk1"/>
              </a:solidFill>
              <a:effectLst/>
              <a:latin typeface="+mn-lt"/>
              <a:ea typeface="+mn-ea"/>
              <a:cs typeface="+mn-cs"/>
            </a:rPr>
            <a:t>となったが、今後５年程度の間に大規模な普通建設事業が複数予定されているため、これまでに引き続き、歳入の確保や歳出の削減など、行財政改革に取り組んでいくとともに、公債費負担の適正な管理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37</xdr:row>
      <xdr:rowOff>86360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42196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86360</xdr:rowOff>
    </xdr:from>
    <xdr:to>
      <xdr:col>77</xdr:col>
      <xdr:colOff>44450</xdr:colOff>
      <xdr:row>37</xdr:row>
      <xdr:rowOff>108479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430010"/>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108479</xdr:rowOff>
    </xdr:from>
    <xdr:to>
      <xdr:col>72</xdr:col>
      <xdr:colOff>203200</xdr:colOff>
      <xdr:row>37</xdr:row>
      <xdr:rowOff>128588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45212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128588</xdr:rowOff>
    </xdr:from>
    <xdr:to>
      <xdr:col>68</xdr:col>
      <xdr:colOff>152400</xdr:colOff>
      <xdr:row>37</xdr:row>
      <xdr:rowOff>158750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47223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171044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4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35560</xdr:rowOff>
    </xdr:from>
    <xdr:to>
      <xdr:col>77</xdr:col>
      <xdr:colOff>95250</xdr:colOff>
      <xdr:row>37</xdr:row>
      <xdr:rowOff>137160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121937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6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57679</xdr:rowOff>
    </xdr:from>
    <xdr:to>
      <xdr:col>73</xdr:col>
      <xdr:colOff>44450</xdr:colOff>
      <xdr:row>37</xdr:row>
      <xdr:rowOff>159279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144056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8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77788</xdr:rowOff>
    </xdr:from>
    <xdr:to>
      <xdr:col>68</xdr:col>
      <xdr:colOff>203200</xdr:colOff>
      <xdr:row>38</xdr:row>
      <xdr:rowOff>7938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164165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0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22877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年度に「第三セクター等改革推進債」を借り入れたため、比率が大きく上昇（平成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212.7</a:t>
          </a:r>
          <a:r>
            <a:rPr kumimoji="1" lang="ja-JP" altLang="ja-JP" sz="1100">
              <a:solidFill>
                <a:schemeClr val="dk1"/>
              </a:solidFill>
              <a:effectLst/>
              <a:latin typeface="+mn-lt"/>
              <a:ea typeface="+mn-ea"/>
              <a:cs typeface="+mn-cs"/>
            </a:rPr>
            <a:t>％）したが、定期の元金償還及び令和２年度に土地の売却に伴う一部繰り上げ償還を行ったことにより、</a:t>
          </a:r>
          <a:r>
            <a:rPr kumimoji="1" lang="en-US" altLang="ja-JP" sz="1100">
              <a:solidFill>
                <a:schemeClr val="dk1"/>
              </a:solidFill>
              <a:effectLst/>
              <a:latin typeface="+mn-lt"/>
              <a:ea typeface="+mn-ea"/>
              <a:cs typeface="+mn-cs"/>
            </a:rPr>
            <a:t>84.5</a:t>
          </a:r>
          <a:r>
            <a:rPr kumimoji="1" lang="ja-JP" altLang="ja-JP" sz="1100">
              <a:solidFill>
                <a:schemeClr val="dk1"/>
              </a:solidFill>
              <a:effectLst/>
              <a:latin typeface="+mn-lt"/>
              <a:ea typeface="+mn-ea"/>
              <a:cs typeface="+mn-cs"/>
            </a:rPr>
            <a:t>％（対前年度</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ポイント減）まで改善した。</a:t>
          </a:r>
          <a:endParaRPr lang="ja-JP" altLang="ja-JP" sz="1400">
            <a:effectLst/>
          </a:endParaRPr>
        </a:p>
        <a:p>
          <a:r>
            <a:rPr kumimoji="1" lang="ja-JP" altLang="ja-JP" sz="1100">
              <a:solidFill>
                <a:schemeClr val="dk1"/>
              </a:solidFill>
              <a:effectLst/>
              <a:latin typeface="+mn-lt"/>
              <a:ea typeface="+mn-ea"/>
              <a:cs typeface="+mn-cs"/>
            </a:rPr>
            <a:t>　ただし、類似団体平均値とは乖離があり、また、今後５年程度の間に大型の普通建設事業が複数予定されているため、公債費の適切な管理を行う。</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166846</xdr:rowOff>
    </xdr:from>
    <xdr:to>
      <xdr:col>81</xdr:col>
      <xdr:colOff>44450</xdr:colOff>
      <xdr:row>18</xdr:row>
      <xdr:rowOff>70199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081496"/>
          <a:ext cx="8382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70199</xdr:rowOff>
    </xdr:from>
    <xdr:to>
      <xdr:col>77</xdr:col>
      <xdr:colOff>44450</xdr:colOff>
      <xdr:row>19</xdr:row>
      <xdr:rowOff>29654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156299"/>
          <a:ext cx="889000" cy="13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29654</xdr:rowOff>
    </xdr:from>
    <xdr:to>
      <xdr:col>72</xdr:col>
      <xdr:colOff>203200</xdr:colOff>
      <xdr:row>20</xdr:row>
      <xdr:rowOff>121825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287204"/>
          <a:ext cx="889000" cy="26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88646</xdr:rowOff>
    </xdr:from>
    <xdr:to>
      <xdr:col>68</xdr:col>
      <xdr:colOff>152400</xdr:colOff>
      <xdr:row>20</xdr:row>
      <xdr:rowOff>121825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517646"/>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116046</xdr:rowOff>
    </xdr:from>
    <xdr:to>
      <xdr:col>81</xdr:col>
      <xdr:colOff>95250</xdr:colOff>
      <xdr:row>18</xdr:row>
      <xdr:rowOff>46196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0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88123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0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19399</xdr:rowOff>
    </xdr:from>
    <xdr:to>
      <xdr:col>77</xdr:col>
      <xdr:colOff>95250</xdr:colOff>
      <xdr:row>18</xdr:row>
      <xdr:rowOff>120999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1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105776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19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150305</xdr:rowOff>
    </xdr:from>
    <xdr:to>
      <xdr:col>73</xdr:col>
      <xdr:colOff>44450</xdr:colOff>
      <xdr:row>19</xdr:row>
      <xdr:rowOff>80455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23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65231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32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71025</xdr:rowOff>
    </xdr:from>
    <xdr:to>
      <xdr:col>68</xdr:col>
      <xdr:colOff>203200</xdr:colOff>
      <xdr:row>21</xdr:row>
      <xdr:rowOff>1175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50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157402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58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37846</xdr:rowOff>
    </xdr:from>
    <xdr:to>
      <xdr:col>64</xdr:col>
      <xdr:colOff>152400</xdr:colOff>
      <xdr:row>20</xdr:row>
      <xdr:rowOff>139446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4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124223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55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41,297
40,891
32.05
19,975,031
19,309,575
534,761
10,466,632
21,351,702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年４月に給与制度の総合的見直しを実施し、改善に努めている。平成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年度以降においても、人事院勧告に基づく給与改定を行っている。今後も給与については国公準拠を原則としつつ、業務の効率化や職員数の適正化を図り、人件費の抑制に努めていく。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令和３年度の減少は普通交付税の増等に伴う全体的な減少によるものであり、令和４年度の増加は会計年度任用職員の報酬等の増加や職員給料及び期末勤勉手当の増加によるもの。</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068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068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11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物件費に係る経常収支比率が増加したのは、物価高騰の影響による光熱水費等の需用費の増加や広域ごみ処理処分事業の委託料の増加によるものであり、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の増加となった。</a:t>
          </a:r>
          <a:endParaRPr lang="ja-JP" altLang="ja-JP" sz="1400">
            <a:effectLst/>
          </a:endParaRPr>
        </a:p>
        <a:p>
          <a:r>
            <a:rPr kumimoji="1" lang="ja-JP" altLang="ja-JP" sz="1100">
              <a:solidFill>
                <a:schemeClr val="dk1"/>
              </a:solidFill>
              <a:effectLst/>
              <a:latin typeface="+mn-lt"/>
              <a:ea typeface="+mn-ea"/>
              <a:cs typeface="+mn-cs"/>
            </a:rPr>
            <a:t>　今後も、民間委託する業務の内容について精査し、積極的なコスト削減を図っていく。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124279</xdr:rowOff>
    </xdr:from>
    <xdr:to>
      <xdr:col>82</xdr:col>
      <xdr:colOff>107950</xdr:colOff>
      <xdr:row>18</xdr:row>
      <xdr:rowOff>39914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38929"/>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124279</xdr:rowOff>
    </xdr:from>
    <xdr:to>
      <xdr:col>78</xdr:col>
      <xdr:colOff>69850</xdr:colOff>
      <xdr:row>17</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389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18</xdr:row>
      <xdr:rowOff>18143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60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124279</xdr:rowOff>
    </xdr:from>
    <xdr:to>
      <xdr:col>69</xdr:col>
      <xdr:colOff>92075</xdr:colOff>
      <xdr:row>18</xdr:row>
      <xdr:rowOff>18143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389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160564</xdr:rowOff>
    </xdr:from>
    <xdr:to>
      <xdr:col>82</xdr:col>
      <xdr:colOff>158750</xdr:colOff>
      <xdr:row>18</xdr:row>
      <xdr:rowOff>90714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132641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4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73479</xdr:rowOff>
    </xdr:from>
    <xdr:to>
      <xdr:col>78</xdr:col>
      <xdr:colOff>120650</xdr:colOff>
      <xdr:row>18</xdr:row>
      <xdr:rowOff>3629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159856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74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138793</xdr:rowOff>
    </xdr:from>
    <xdr:to>
      <xdr:col>69</xdr:col>
      <xdr:colOff>142875</xdr:colOff>
      <xdr:row>18</xdr:row>
      <xdr:rowOff>68943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53720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159856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令和４年度において扶助費に係る経常収支比率が増加した要因は、障害者自立支援に係る事業費や児童保育に係る事業費の増加によるもの。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今後は、高齢化率の上昇等に伴い増加することが見込まれるため、資格審査等の適正化、市単の扶助費の見直しを進めていくことで、歯止めをかけるよう努める。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152400</xdr:rowOff>
    </xdr:from>
    <xdr:to>
      <xdr:col>24</xdr:col>
      <xdr:colOff>25400</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53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152400</xdr:rowOff>
    </xdr:from>
    <xdr:to>
      <xdr:col>19</xdr:col>
      <xdr:colOff>187325</xdr:colOff>
      <xdr:row>56</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53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58</xdr:row>
      <xdr:rowOff>101600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663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38100</xdr:rowOff>
    </xdr:from>
    <xdr:to>
      <xdr:col>11</xdr:col>
      <xdr:colOff>9525</xdr:colOff>
      <xdr:row>58</xdr:row>
      <xdr:rowOff>101600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101600</xdr:rowOff>
    </xdr:from>
    <xdr:to>
      <xdr:col>20</xdr:col>
      <xdr:colOff>38100</xdr:colOff>
      <xdr:row>57</xdr:row>
      <xdr:rowOff>31750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50800</xdr:rowOff>
    </xdr:from>
    <xdr:to>
      <xdr:col>11</xdr:col>
      <xdr:colOff>60325</xdr:colOff>
      <xdr:row>58</xdr:row>
      <xdr:rowOff>152400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137177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158750</xdr:rowOff>
    </xdr:from>
    <xdr:to>
      <xdr:col>6</xdr:col>
      <xdr:colOff>171450</xdr:colOff>
      <xdr:row>58</xdr:row>
      <xdr:rowOff>88900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令和３年度における減少は普通交付税の増に伴う全体的な</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令和４年度における増加は、道路維持補修や総合体育館の修繕による維持補修費の増加によるものである。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また、類似団体平均を上回っているのは、社会保障関係経費の増大に伴う国保会計等への繰出金の影響によるものである。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今後は、高齢化率の上昇等に伴い介護サービス費の増加が見込まれるため、介護予防事業に取り組むなど、負担額</a:t>
          </a:r>
          <a:r>
            <a:rPr kumimoji="1" lang="ja-JP" altLang="en-US" sz="1100" b="0" i="0" baseline="0">
              <a:solidFill>
                <a:schemeClr val="dk1"/>
              </a:solidFill>
              <a:effectLst/>
              <a:latin typeface="+mn-lt"/>
              <a:ea typeface="+mn-ea"/>
              <a:cs typeface="+mn-cs"/>
            </a:rPr>
            <a:t>の圧縮に</a:t>
          </a:r>
          <a:r>
            <a:rPr kumimoji="1" lang="ja-JP" altLang="ja-JP" sz="1100" b="0" i="0" baseline="0">
              <a:solidFill>
                <a:schemeClr val="dk1"/>
              </a:solidFill>
              <a:effectLst/>
              <a:latin typeface="+mn-lt"/>
              <a:ea typeface="+mn-ea"/>
              <a:cs typeface="+mn-cs"/>
            </a:rPr>
            <a:t>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115570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196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58</xdr:row>
      <xdr:rowOff>5080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196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xdr:rowOff>
    </xdr:from>
    <xdr:to>
      <xdr:col>73</xdr:col>
      <xdr:colOff>180975</xdr:colOff>
      <xdr:row>60</xdr:row>
      <xdr:rowOff>50800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4918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50800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40657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補助費等に係る経常収支比率は、令和２年度において、公共下水道事業会計の法適化に伴い繰出金から補助費等へシフトしたこと等により増加し</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が、法適化以降は</a:t>
          </a:r>
          <a:r>
            <a:rPr kumimoji="1" lang="ja-JP" altLang="en-US" sz="1100" b="0" i="0" baseline="0">
              <a:solidFill>
                <a:schemeClr val="dk1"/>
              </a:solidFill>
              <a:effectLst/>
              <a:latin typeface="+mn-lt"/>
              <a:ea typeface="+mn-ea"/>
              <a:cs typeface="+mn-cs"/>
            </a:rPr>
            <a:t>当該事業の</a:t>
          </a:r>
          <a:r>
            <a:rPr kumimoji="1" lang="ja-JP" altLang="ja-JP" sz="1100" b="0" i="0" baseline="0">
              <a:solidFill>
                <a:schemeClr val="dk1"/>
              </a:solidFill>
              <a:effectLst/>
              <a:latin typeface="+mn-lt"/>
              <a:ea typeface="+mn-ea"/>
              <a:cs typeface="+mn-cs"/>
            </a:rPr>
            <a:t>負担金</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減少傾向にある。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令和４年度については、公共下水道事業会計負担金や横須賀市への広域消防事務委託料の減に伴い減少した。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今後も、補助事業の内容の精査や繰越金の有無等を勘案して、より適切な補助金支出に向けて取り組んでいく。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186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2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38</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632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19558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公債費に係る経常収支比率は、平成</a:t>
          </a:r>
          <a:r>
            <a:rPr kumimoji="1"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22</a:t>
          </a:r>
          <a:r>
            <a:rPr kumimoji="1" lang="ja-JP" altLang="ja-JP" sz="1100" b="0" i="0" baseline="0">
              <a:solidFill>
                <a:schemeClr val="dk1"/>
              </a:solidFill>
              <a:effectLst/>
              <a:latin typeface="+mn-lt"/>
              <a:ea typeface="+mn-ea"/>
              <a:cs typeface="+mn-cs"/>
            </a:rPr>
            <a:t>年度に借り入れた「第三セクター等改革推進債」の元金償還により</a:t>
          </a:r>
          <a:r>
            <a:rPr kumimoji="1" lang="ja-JP" altLang="en-US" sz="1100" b="0" i="0" baseline="0">
              <a:solidFill>
                <a:schemeClr val="dk1"/>
              </a:solidFill>
              <a:effectLst/>
              <a:latin typeface="+mn-lt"/>
              <a:ea typeface="+mn-ea"/>
              <a:cs typeface="+mn-cs"/>
            </a:rPr>
            <a:t>増加していた公債費は</a:t>
          </a:r>
          <a:r>
            <a:rPr kumimoji="1" lang="ja-JP" altLang="ja-JP" sz="1100" b="0" i="0" baseline="0">
              <a:solidFill>
                <a:schemeClr val="dk1"/>
              </a:solidFill>
              <a:effectLst/>
              <a:latin typeface="+mn-lt"/>
              <a:ea typeface="+mn-ea"/>
              <a:cs typeface="+mn-cs"/>
            </a:rPr>
            <a:t>、令和２年度において、大規模な土地の売却等により「第三セクター等改革推進債」の残高が大きく減少したことに伴い、令和４年度においては類似団体平均を</a:t>
          </a:r>
          <a:r>
            <a:rPr kumimoji="1"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1.0</a:t>
          </a:r>
          <a:r>
            <a:rPr kumimoji="1" lang="ja-JP" altLang="ja-JP" sz="1100" b="0" i="0" baseline="0">
              <a:solidFill>
                <a:schemeClr val="dk1"/>
              </a:solidFill>
              <a:effectLst/>
              <a:latin typeface="+mn-lt"/>
              <a:ea typeface="+mn-ea"/>
              <a:cs typeface="+mn-cs"/>
            </a:rPr>
            <a:t>下回る結果となった。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今後５年程度の間に大型の普通建設事業が予定されており、将来の公債費低減に努め、その他の普通建設事業の抑制に取り組む。</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147955</xdr:rowOff>
    </xdr:from>
    <xdr:to>
      <xdr:col>24</xdr:col>
      <xdr:colOff>25400</xdr:colOff>
      <xdr:row>75</xdr:row>
      <xdr:rowOff>5080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352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147955</xdr:rowOff>
    </xdr:from>
    <xdr:to>
      <xdr:col>19</xdr:col>
      <xdr:colOff>187325</xdr:colOff>
      <xdr:row>75</xdr:row>
      <xdr:rowOff>35560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3525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35560</xdr:rowOff>
    </xdr:from>
    <xdr:to>
      <xdr:col>15</xdr:col>
      <xdr:colOff>98425</xdr:colOff>
      <xdr:row>75</xdr:row>
      <xdr:rowOff>43180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943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43180</xdr:rowOff>
    </xdr:from>
    <xdr:to>
      <xdr:col>11</xdr:col>
      <xdr:colOff>9525</xdr:colOff>
      <xdr:row>75</xdr:row>
      <xdr:rowOff>58420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019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142257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97155</xdr:rowOff>
    </xdr:from>
    <xdr:to>
      <xdr:col>20</xdr:col>
      <xdr:colOff>38100</xdr:colOff>
      <xdr:row>75</xdr:row>
      <xdr:rowOff>27305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37482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5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156210</xdr:rowOff>
    </xdr:from>
    <xdr:to>
      <xdr:col>15</xdr:col>
      <xdr:colOff>149225</xdr:colOff>
      <xdr:row>75</xdr:row>
      <xdr:rowOff>86360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71137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163830</xdr:rowOff>
    </xdr:from>
    <xdr:to>
      <xdr:col>11</xdr:col>
      <xdr:colOff>60325</xdr:colOff>
      <xdr:row>75</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78757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xdr:rowOff>
    </xdr:from>
    <xdr:to>
      <xdr:col>6</xdr:col>
      <xdr:colOff>171450</xdr:colOff>
      <xdr:row>75</xdr:row>
      <xdr:rowOff>109220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93997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公債費以外の経常収支比率が、類似団体平均を大きく上回っているのは、繰出金によるものである。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今後も改善に向けて、市税の徴収強化等による歳入の確保や、あらゆる経費削減に積極的に取り組むように努める。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40132</xdr:rowOff>
    </xdr:from>
    <xdr:to>
      <xdr:col>82</xdr:col>
      <xdr:colOff>107950</xdr:colOff>
      <xdr:row>79</xdr:row>
      <xdr:rowOff>46989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13232"/>
          <a:ext cx="8382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40132</xdr:rowOff>
    </xdr:from>
    <xdr:to>
      <xdr:col>78</xdr:col>
      <xdr:colOff>69850</xdr:colOff>
      <xdr:row>79</xdr:row>
      <xdr:rowOff>110998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413232"/>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110998</xdr:rowOff>
    </xdr:from>
    <xdr:to>
      <xdr:col>73</xdr:col>
      <xdr:colOff>180975</xdr:colOff>
      <xdr:row>79</xdr:row>
      <xdr:rowOff>120142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6555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37846</xdr:rowOff>
    </xdr:from>
    <xdr:to>
      <xdr:col>69</xdr:col>
      <xdr:colOff>92075</xdr:colOff>
      <xdr:row>79</xdr:row>
      <xdr:rowOff>120142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5823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76216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160782</xdr:rowOff>
    </xdr:from>
    <xdr:to>
      <xdr:col>78</xdr:col>
      <xdr:colOff>120650</xdr:colOff>
      <xdr:row>78</xdr:row>
      <xdr:rowOff>90932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75709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60198</xdr:rowOff>
    </xdr:from>
    <xdr:to>
      <xdr:col>74</xdr:col>
      <xdr:colOff>31750</xdr:colOff>
      <xdr:row>79</xdr:row>
      <xdr:rowOff>161798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146575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69342</xdr:rowOff>
    </xdr:from>
    <xdr:to>
      <xdr:col>69</xdr:col>
      <xdr:colOff>142875</xdr:colOff>
      <xdr:row>79</xdr:row>
      <xdr:rowOff>170942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155719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158496</xdr:rowOff>
    </xdr:from>
    <xdr:to>
      <xdr:col>65</xdr:col>
      <xdr:colOff>53975</xdr:colOff>
      <xdr:row>79</xdr:row>
      <xdr:rowOff>88646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73423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9630</xdr:rowOff>
    </xdr:from>
    <xdr:to>
      <xdr:col>29</xdr:col>
      <xdr:colOff>127000</xdr:colOff>
      <xdr:row>20</xdr:row>
      <xdr:rowOff>48100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86255"/>
          <a:ext cx="647700" cy="38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48100</xdr:rowOff>
    </xdr:from>
    <xdr:to>
      <xdr:col>26</xdr:col>
      <xdr:colOff>50800</xdr:colOff>
      <xdr:row>20</xdr:row>
      <xdr:rowOff>71820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524725"/>
          <a:ext cx="698500" cy="23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69643</xdr:rowOff>
    </xdr:from>
    <xdr:to>
      <xdr:col>22</xdr:col>
      <xdr:colOff>114300</xdr:colOff>
      <xdr:row>20</xdr:row>
      <xdr:rowOff>71820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546268"/>
          <a:ext cx="698500" cy="2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161710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69643</xdr:rowOff>
    </xdr:from>
    <xdr:to>
      <xdr:col>18</xdr:col>
      <xdr:colOff>177800</xdr:colOff>
      <xdr:row>20</xdr:row>
      <xdr:rowOff>87321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546268"/>
          <a:ext cx="698500" cy="17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22547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40051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130280</xdr:rowOff>
    </xdr:from>
    <xdr:to>
      <xdr:col>29</xdr:col>
      <xdr:colOff>177800</xdr:colOff>
      <xdr:row>20</xdr:row>
      <xdr:rowOff>60430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435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38857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4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168750</xdr:rowOff>
    </xdr:from>
    <xdr:to>
      <xdr:col>26</xdr:col>
      <xdr:colOff>101600</xdr:colOff>
      <xdr:row>20</xdr:row>
      <xdr:rowOff>98900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73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83677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60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21020</xdr:rowOff>
    </xdr:from>
    <xdr:to>
      <xdr:col>22</xdr:col>
      <xdr:colOff>165100</xdr:colOff>
      <xdr:row>20</xdr:row>
      <xdr:rowOff>122620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97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107397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8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18843</xdr:rowOff>
    </xdr:from>
    <xdr:to>
      <xdr:col>19</xdr:col>
      <xdr:colOff>38100</xdr:colOff>
      <xdr:row>20</xdr:row>
      <xdr:rowOff>120443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95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105220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8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36521</xdr:rowOff>
    </xdr:from>
    <xdr:to>
      <xdr:col>15</xdr:col>
      <xdr:colOff>101600</xdr:colOff>
      <xdr:row>20</xdr:row>
      <xdr:rowOff>138121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13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122898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9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335350</xdr:rowOff>
    </xdr:from>
    <xdr:to>
      <xdr:col>29</xdr:col>
      <xdr:colOff>127000</xdr:colOff>
      <xdr:row>37</xdr:row>
      <xdr:rowOff>338828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60050"/>
          <a:ext cx="647700" cy="3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324202</xdr:rowOff>
    </xdr:from>
    <xdr:to>
      <xdr:col>26</xdr:col>
      <xdr:colOff>50800</xdr:colOff>
      <xdr:row>37</xdr:row>
      <xdr:rowOff>338828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48902"/>
          <a:ext cx="698500" cy="14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324202</xdr:rowOff>
    </xdr:from>
    <xdr:to>
      <xdr:col>22</xdr:col>
      <xdr:colOff>114300</xdr:colOff>
      <xdr:row>37</xdr:row>
      <xdr:rowOff>334817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48902"/>
          <a:ext cx="698500" cy="1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325276</xdr:rowOff>
    </xdr:from>
    <xdr:to>
      <xdr:col>18</xdr:col>
      <xdr:colOff>177800</xdr:colOff>
      <xdr:row>37</xdr:row>
      <xdr:rowOff>334817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49976"/>
          <a:ext cx="698500" cy="9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26301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284550</xdr:rowOff>
    </xdr:from>
    <xdr:to>
      <xdr:col>29</xdr:col>
      <xdr:colOff>177800</xdr:colOff>
      <xdr:row>38</xdr:row>
      <xdr:rowOff>43250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09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256627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288028</xdr:rowOff>
    </xdr:from>
    <xdr:to>
      <xdr:col>26</xdr:col>
      <xdr:colOff>101600</xdr:colOff>
      <xdr:row>38</xdr:row>
      <xdr:rowOff>46728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12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31505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499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273402</xdr:rowOff>
    </xdr:from>
    <xdr:to>
      <xdr:col>22</xdr:col>
      <xdr:colOff>165100</xdr:colOff>
      <xdr:row>38</xdr:row>
      <xdr:rowOff>32102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98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42279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6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284017</xdr:rowOff>
    </xdr:from>
    <xdr:to>
      <xdr:col>19</xdr:col>
      <xdr:colOff>38100</xdr:colOff>
      <xdr:row>38</xdr:row>
      <xdr:rowOff>42717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08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27494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9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274476</xdr:rowOff>
    </xdr:from>
    <xdr:to>
      <xdr:col>15</xdr:col>
      <xdr:colOff>101600</xdr:colOff>
      <xdr:row>38</xdr:row>
      <xdr:rowOff>33176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99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43353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6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41,297
40,891
32.05
19,975,031
19,309,575
534,761
10,466,632
21,351,702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79870</xdr:rowOff>
    </xdr:from>
    <xdr:to>
      <xdr:col>24</xdr:col>
      <xdr:colOff>63500</xdr:colOff>
      <xdr:row>38</xdr:row>
      <xdr:rowOff>101232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94970"/>
          <a:ext cx="838200" cy="2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101232</xdr:rowOff>
    </xdr:from>
    <xdr:to>
      <xdr:col>19</xdr:col>
      <xdr:colOff>177800</xdr:colOff>
      <xdr:row>38</xdr:row>
      <xdr:rowOff>128816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16332"/>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128816</xdr:rowOff>
    </xdr:from>
    <xdr:to>
      <xdr:col>15</xdr:col>
      <xdr:colOff>50800</xdr:colOff>
      <xdr:row>39</xdr:row>
      <xdr:rowOff>80581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43916"/>
          <a:ext cx="889000" cy="1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80581</xdr:rowOff>
    </xdr:from>
    <xdr:to>
      <xdr:col>10</xdr:col>
      <xdr:colOff>114300</xdr:colOff>
      <xdr:row>39</xdr:row>
      <xdr:rowOff>91834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67131"/>
          <a:ext cx="889000" cy="1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65892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68419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29070</xdr:rowOff>
    </xdr:from>
    <xdr:to>
      <xdr:col>24</xdr:col>
      <xdr:colOff>114300</xdr:colOff>
      <xdr:row>38</xdr:row>
      <xdr:rowOff>130670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4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115447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5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50432</xdr:rowOff>
    </xdr:from>
    <xdr:to>
      <xdr:col>20</xdr:col>
      <xdr:colOff>38100</xdr:colOff>
      <xdr:row>38</xdr:row>
      <xdr:rowOff>152032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6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143159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5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78016</xdr:rowOff>
    </xdr:from>
    <xdr:to>
      <xdr:col>15</xdr:col>
      <xdr:colOff>101600</xdr:colOff>
      <xdr:row>39</xdr:row>
      <xdr:rowOff>8166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170743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8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29781</xdr:rowOff>
    </xdr:from>
    <xdr:to>
      <xdr:col>10</xdr:col>
      <xdr:colOff>165100</xdr:colOff>
      <xdr:row>39</xdr:row>
      <xdr:rowOff>131381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1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122508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0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41034</xdr:rowOff>
    </xdr:from>
    <xdr:to>
      <xdr:col>6</xdr:col>
      <xdr:colOff>38100</xdr:colOff>
      <xdr:row>39</xdr:row>
      <xdr:rowOff>142634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2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133761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79472</xdr:rowOff>
    </xdr:from>
    <xdr:to>
      <xdr:col>24</xdr:col>
      <xdr:colOff>63500</xdr:colOff>
      <xdr:row>58</xdr:row>
      <xdr:rowOff>105501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23572"/>
          <a:ext cx="838200" cy="2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105501</xdr:rowOff>
    </xdr:from>
    <xdr:to>
      <xdr:col>19</xdr:col>
      <xdr:colOff>177800</xdr:colOff>
      <xdr:row>58</xdr:row>
      <xdr:rowOff>114451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49601"/>
          <a:ext cx="889000" cy="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114451</xdr:rowOff>
    </xdr:from>
    <xdr:to>
      <xdr:col>15</xdr:col>
      <xdr:colOff>50800</xdr:colOff>
      <xdr:row>58</xdr:row>
      <xdr:rowOff>119008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8551"/>
          <a:ext cx="889000" cy="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119008</xdr:rowOff>
    </xdr:from>
    <xdr:to>
      <xdr:col>10</xdr:col>
      <xdr:colOff>114300</xdr:colOff>
      <xdr:row>58</xdr:row>
      <xdr:rowOff>129293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3108"/>
          <a:ext cx="889000" cy="1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28672</xdr:rowOff>
    </xdr:from>
    <xdr:to>
      <xdr:col>24</xdr:col>
      <xdr:colOff>114300</xdr:colOff>
      <xdr:row>58</xdr:row>
      <xdr:rowOff>130272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7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54701</xdr:rowOff>
    </xdr:from>
    <xdr:to>
      <xdr:col>20</xdr:col>
      <xdr:colOff>38100</xdr:colOff>
      <xdr:row>58</xdr:row>
      <xdr:rowOff>156301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147428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63651</xdr:rowOff>
    </xdr:from>
    <xdr:to>
      <xdr:col>15</xdr:col>
      <xdr:colOff>101600</xdr:colOff>
      <xdr:row>58</xdr:row>
      <xdr:rowOff>165251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156378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68208</xdr:rowOff>
    </xdr:from>
    <xdr:to>
      <xdr:col>10</xdr:col>
      <xdr:colOff>165100</xdr:colOff>
      <xdr:row>58</xdr:row>
      <xdr:rowOff>169808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160935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78493</xdr:rowOff>
    </xdr:from>
    <xdr:to>
      <xdr:col>6</xdr:col>
      <xdr:colOff>38100</xdr:colOff>
      <xdr:row>59</xdr:row>
      <xdr:rowOff>8643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171220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40650</xdr:rowOff>
    </xdr:from>
    <xdr:to>
      <xdr:col>24</xdr:col>
      <xdr:colOff>63500</xdr:colOff>
      <xdr:row>79</xdr:row>
      <xdr:rowOff>49583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85200"/>
          <a:ext cx="838200" cy="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49583</xdr:rowOff>
    </xdr:from>
    <xdr:to>
      <xdr:col>19</xdr:col>
      <xdr:colOff>177800</xdr:colOff>
      <xdr:row>79</xdr:row>
      <xdr:rowOff>68557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94133"/>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68557</xdr:rowOff>
    </xdr:from>
    <xdr:to>
      <xdr:col>15</xdr:col>
      <xdr:colOff>50800</xdr:colOff>
      <xdr:row>79</xdr:row>
      <xdr:rowOff>83660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613107"/>
          <a:ext cx="889000" cy="1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81962</xdr:rowOff>
    </xdr:from>
    <xdr:to>
      <xdr:col>10</xdr:col>
      <xdr:colOff>114300</xdr:colOff>
      <xdr:row>79</xdr:row>
      <xdr:rowOff>83660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626512"/>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161300</xdr:rowOff>
    </xdr:from>
    <xdr:to>
      <xdr:col>24</xdr:col>
      <xdr:colOff>114300</xdr:colOff>
      <xdr:row>79</xdr:row>
      <xdr:rowOff>91450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76227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4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170233</xdr:rowOff>
    </xdr:from>
    <xdr:to>
      <xdr:col>20</xdr:col>
      <xdr:colOff>38100</xdr:colOff>
      <xdr:row>79</xdr:row>
      <xdr:rowOff>100383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4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91510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3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17757</xdr:rowOff>
    </xdr:from>
    <xdr:to>
      <xdr:col>15</xdr:col>
      <xdr:colOff>101600</xdr:colOff>
      <xdr:row>79</xdr:row>
      <xdr:rowOff>119357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6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110484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5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32860</xdr:rowOff>
    </xdr:from>
    <xdr:to>
      <xdr:col>10</xdr:col>
      <xdr:colOff>165100</xdr:colOff>
      <xdr:row>79</xdr:row>
      <xdr:rowOff>134460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7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125587</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830017" y="1367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31162</xdr:rowOff>
    </xdr:from>
    <xdr:to>
      <xdr:col>6</xdr:col>
      <xdr:colOff>38100</xdr:colOff>
      <xdr:row>79</xdr:row>
      <xdr:rowOff>132762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7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123889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6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57153</xdr:rowOff>
    </xdr:from>
    <xdr:to>
      <xdr:col>24</xdr:col>
      <xdr:colOff>63500</xdr:colOff>
      <xdr:row>97</xdr:row>
      <xdr:rowOff>1026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516353"/>
          <a:ext cx="838200" cy="11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57153</xdr:rowOff>
    </xdr:from>
    <xdr:to>
      <xdr:col>19</xdr:col>
      <xdr:colOff>177800</xdr:colOff>
      <xdr:row>97</xdr:row>
      <xdr:rowOff>130425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16353"/>
          <a:ext cx="889000" cy="24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130425</xdr:rowOff>
    </xdr:from>
    <xdr:to>
      <xdr:col>15</xdr:col>
      <xdr:colOff>50800</xdr:colOff>
      <xdr:row>98</xdr:row>
      <xdr:rowOff>29211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761075"/>
          <a:ext cx="889000" cy="7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46756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29211</xdr:rowOff>
    </xdr:from>
    <xdr:to>
      <xdr:col>10</xdr:col>
      <xdr:colOff>114300</xdr:colOff>
      <xdr:row>98</xdr:row>
      <xdr:rowOff>74135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831311"/>
          <a:ext cx="889000" cy="4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46060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3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91628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121676</xdr:rowOff>
    </xdr:from>
    <xdr:to>
      <xdr:col>24</xdr:col>
      <xdr:colOff>114300</xdr:colOff>
      <xdr:row>97</xdr:row>
      <xdr:rowOff>51826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100103</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5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6353</xdr:rowOff>
    </xdr:from>
    <xdr:to>
      <xdr:col>20</xdr:col>
      <xdr:colOff>38100</xdr:colOff>
      <xdr:row>96</xdr:row>
      <xdr:rowOff>107953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46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99080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55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79625</xdr:rowOff>
    </xdr:from>
    <xdr:to>
      <xdr:col>15</xdr:col>
      <xdr:colOff>101600</xdr:colOff>
      <xdr:row>98</xdr:row>
      <xdr:rowOff>9775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149861</xdr:rowOff>
    </xdr:from>
    <xdr:to>
      <xdr:col>10</xdr:col>
      <xdr:colOff>165100</xdr:colOff>
      <xdr:row>98</xdr:row>
      <xdr:rowOff>80011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78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71138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87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23335</xdr:rowOff>
    </xdr:from>
    <xdr:to>
      <xdr:col>6</xdr:col>
      <xdr:colOff>38100</xdr:colOff>
      <xdr:row>98</xdr:row>
      <xdr:rowOff>124935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2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116062</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1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23757</xdr:rowOff>
    </xdr:from>
    <xdr:to>
      <xdr:col>55</xdr:col>
      <xdr:colOff>0</xdr:colOff>
      <xdr:row>38</xdr:row>
      <xdr:rowOff>36618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38857"/>
          <a:ext cx="838200" cy="1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38838</xdr:rowOff>
    </xdr:from>
    <xdr:to>
      <xdr:col>50</xdr:col>
      <xdr:colOff>114300</xdr:colOff>
      <xdr:row>38</xdr:row>
      <xdr:rowOff>36618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11038"/>
          <a:ext cx="889000" cy="34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38838</xdr:rowOff>
    </xdr:from>
    <xdr:to>
      <xdr:col>45</xdr:col>
      <xdr:colOff>177800</xdr:colOff>
      <xdr:row>38</xdr:row>
      <xdr:rowOff>120324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11038"/>
          <a:ext cx="889000" cy="42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120324</xdr:rowOff>
    </xdr:from>
    <xdr:to>
      <xdr:col>41</xdr:col>
      <xdr:colOff>50800</xdr:colOff>
      <xdr:row>38</xdr:row>
      <xdr:rowOff>145014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635424"/>
          <a:ext cx="889000" cy="2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89497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109271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144407</xdr:rowOff>
    </xdr:from>
    <xdr:to>
      <xdr:col>55</xdr:col>
      <xdr:colOff>50800</xdr:colOff>
      <xdr:row>38</xdr:row>
      <xdr:rowOff>74557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122834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6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157268</xdr:rowOff>
    </xdr:from>
    <xdr:to>
      <xdr:col>50</xdr:col>
      <xdr:colOff>165100</xdr:colOff>
      <xdr:row>38</xdr:row>
      <xdr:rowOff>87418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0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78545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9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159488</xdr:rowOff>
    </xdr:from>
    <xdr:to>
      <xdr:col>46</xdr:col>
      <xdr:colOff>38100</xdr:colOff>
      <xdr:row>36</xdr:row>
      <xdr:rowOff>89638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6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80765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25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69524</xdr:rowOff>
    </xdr:from>
    <xdr:to>
      <xdr:col>41</xdr:col>
      <xdr:colOff>101600</xdr:colOff>
      <xdr:row>38</xdr:row>
      <xdr:rowOff>171124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8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162251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7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94214</xdr:rowOff>
    </xdr:from>
    <xdr:to>
      <xdr:col>36</xdr:col>
      <xdr:colOff>165100</xdr:colOff>
      <xdr:row>39</xdr:row>
      <xdr:rowOff>24364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60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15491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70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36680</xdr:rowOff>
    </xdr:from>
    <xdr:to>
      <xdr:col>55</xdr:col>
      <xdr:colOff>0</xdr:colOff>
      <xdr:row>59</xdr:row>
      <xdr:rowOff>39815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10152230"/>
          <a:ext cx="8382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39782</xdr:rowOff>
    </xdr:from>
    <xdr:to>
      <xdr:col>50</xdr:col>
      <xdr:colOff>114300</xdr:colOff>
      <xdr:row>59</xdr:row>
      <xdr:rowOff>39815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10155332"/>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102063</xdr:rowOff>
    </xdr:from>
    <xdr:to>
      <xdr:col>45</xdr:col>
      <xdr:colOff>177800</xdr:colOff>
      <xdr:row>59</xdr:row>
      <xdr:rowOff>39782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874713"/>
          <a:ext cx="889000" cy="28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102063</xdr:rowOff>
    </xdr:from>
    <xdr:to>
      <xdr:col>41</xdr:col>
      <xdr:colOff>50800</xdr:colOff>
      <xdr:row>58</xdr:row>
      <xdr:rowOff>93340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874713"/>
          <a:ext cx="889000" cy="16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59505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157330</xdr:rowOff>
    </xdr:from>
    <xdr:to>
      <xdr:col>55</xdr:col>
      <xdr:colOff>50800</xdr:colOff>
      <xdr:row>59</xdr:row>
      <xdr:rowOff>87480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1010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72257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100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160465</xdr:rowOff>
    </xdr:from>
    <xdr:to>
      <xdr:col>50</xdr:col>
      <xdr:colOff>165100</xdr:colOff>
      <xdr:row>59</xdr:row>
      <xdr:rowOff>90615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1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81742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19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160432</xdr:rowOff>
    </xdr:from>
    <xdr:to>
      <xdr:col>46</xdr:col>
      <xdr:colOff>38100</xdr:colOff>
      <xdr:row>59</xdr:row>
      <xdr:rowOff>90582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10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81709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9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51263</xdr:rowOff>
    </xdr:from>
    <xdr:to>
      <xdr:col>41</xdr:col>
      <xdr:colOff>101600</xdr:colOff>
      <xdr:row>57</xdr:row>
      <xdr:rowOff>152863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2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169390</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5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42540</xdr:rowOff>
    </xdr:from>
    <xdr:to>
      <xdr:col>36</xdr:col>
      <xdr:colOff>165100</xdr:colOff>
      <xdr:row>58</xdr:row>
      <xdr:rowOff>144140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8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135267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7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825</xdr:rowOff>
    </xdr:from>
    <xdr:to>
      <xdr:col>55</xdr:col>
      <xdr:colOff>0</xdr:colOff>
      <xdr:row>79</xdr:row>
      <xdr:rowOff>31420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45375"/>
          <a:ext cx="838200" cy="3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128054</xdr:rowOff>
    </xdr:from>
    <xdr:to>
      <xdr:col>50</xdr:col>
      <xdr:colOff>114300</xdr:colOff>
      <xdr:row>79</xdr:row>
      <xdr:rowOff>825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01154"/>
          <a:ext cx="889000" cy="4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158026</xdr:rowOff>
    </xdr:from>
    <xdr:to>
      <xdr:col>45</xdr:col>
      <xdr:colOff>177800</xdr:colOff>
      <xdr:row>78</xdr:row>
      <xdr:rowOff>128054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016776"/>
          <a:ext cx="889000" cy="48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158026</xdr:rowOff>
    </xdr:from>
    <xdr:to>
      <xdr:col>41</xdr:col>
      <xdr:colOff>50800</xdr:colOff>
      <xdr:row>77</xdr:row>
      <xdr:rowOff>60961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016776"/>
          <a:ext cx="889000" cy="2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152070</xdr:rowOff>
    </xdr:from>
    <xdr:to>
      <xdr:col>55</xdr:col>
      <xdr:colOff>50800</xdr:colOff>
      <xdr:row>79</xdr:row>
      <xdr:rowOff>82220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66997</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4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121475</xdr:rowOff>
    </xdr:from>
    <xdr:to>
      <xdr:col>50</xdr:col>
      <xdr:colOff>165100</xdr:colOff>
      <xdr:row>79</xdr:row>
      <xdr:rowOff>51625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9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42752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8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77254</xdr:rowOff>
    </xdr:from>
    <xdr:to>
      <xdr:col>46</xdr:col>
      <xdr:colOff>38100</xdr:colOff>
      <xdr:row>79</xdr:row>
      <xdr:rowOff>7404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169981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4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107226</xdr:rowOff>
    </xdr:from>
    <xdr:to>
      <xdr:col>41</xdr:col>
      <xdr:colOff>101600</xdr:colOff>
      <xdr:row>76</xdr:row>
      <xdr:rowOff>37376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96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53903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74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10161</xdr:rowOff>
    </xdr:from>
    <xdr:to>
      <xdr:col>36</xdr:col>
      <xdr:colOff>165100</xdr:colOff>
      <xdr:row>77</xdr:row>
      <xdr:rowOff>111761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2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128288</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9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60134</xdr:rowOff>
    </xdr:from>
    <xdr:to>
      <xdr:col>55</xdr:col>
      <xdr:colOff>0</xdr:colOff>
      <xdr:row>99</xdr:row>
      <xdr:rowOff>60702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7033684"/>
          <a:ext cx="8382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60702</xdr:rowOff>
    </xdr:from>
    <xdr:to>
      <xdr:col>50</xdr:col>
      <xdr:colOff>114300</xdr:colOff>
      <xdr:row>99</xdr:row>
      <xdr:rowOff>72834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7034252"/>
          <a:ext cx="8890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45994</xdr:rowOff>
    </xdr:from>
    <xdr:to>
      <xdr:col>45</xdr:col>
      <xdr:colOff>177800</xdr:colOff>
      <xdr:row>99</xdr:row>
      <xdr:rowOff>72834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7019544"/>
          <a:ext cx="889000" cy="2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45994</xdr:rowOff>
    </xdr:from>
    <xdr:to>
      <xdr:col>41</xdr:col>
      <xdr:colOff>50800</xdr:colOff>
      <xdr:row>99</xdr:row>
      <xdr:rowOff>84829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7019544"/>
          <a:ext cx="889000" cy="3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21065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9334</xdr:rowOff>
    </xdr:from>
    <xdr:to>
      <xdr:col>55</xdr:col>
      <xdr:colOff>50800</xdr:colOff>
      <xdr:row>99</xdr:row>
      <xdr:rowOff>110934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98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95711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9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9902</xdr:rowOff>
    </xdr:from>
    <xdr:to>
      <xdr:col>50</xdr:col>
      <xdr:colOff>165100</xdr:colOff>
      <xdr:row>99</xdr:row>
      <xdr:rowOff>111502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98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102629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707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22034</xdr:rowOff>
    </xdr:from>
    <xdr:to>
      <xdr:col>46</xdr:col>
      <xdr:colOff>38100</xdr:colOff>
      <xdr:row>99</xdr:row>
      <xdr:rowOff>123634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99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114761</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515428" y="1708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166644</xdr:rowOff>
    </xdr:from>
    <xdr:to>
      <xdr:col>41</xdr:col>
      <xdr:colOff>101600</xdr:colOff>
      <xdr:row>99</xdr:row>
      <xdr:rowOff>96794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9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87921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706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34029</xdr:rowOff>
    </xdr:from>
    <xdr:to>
      <xdr:col>36</xdr:col>
      <xdr:colOff>165100</xdr:colOff>
      <xdr:row>99</xdr:row>
      <xdr:rowOff>135629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700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126756</xdr:rowOff>
    </xdr:from>
    <xdr:ext cx="469744"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37428" y="1710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93621</xdr:rowOff>
    </xdr:from>
    <xdr:to>
      <xdr:col>85</xdr:col>
      <xdr:colOff>127000</xdr:colOff>
      <xdr:row>39</xdr:row>
      <xdr:rowOff>97670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0171"/>
          <a:ext cx="8382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92625</xdr:rowOff>
    </xdr:from>
    <xdr:to>
      <xdr:col>81</xdr:col>
      <xdr:colOff>50800</xdr:colOff>
      <xdr:row>39</xdr:row>
      <xdr:rowOff>93621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79175"/>
          <a:ext cx="8890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84069</xdr:rowOff>
    </xdr:from>
    <xdr:to>
      <xdr:col>76</xdr:col>
      <xdr:colOff>114300</xdr:colOff>
      <xdr:row>39</xdr:row>
      <xdr:rowOff>92625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70619"/>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84069</xdr:rowOff>
    </xdr:from>
    <xdr:to>
      <xdr:col>71</xdr:col>
      <xdr:colOff>177800</xdr:colOff>
      <xdr:row>39</xdr:row>
      <xdr:rowOff>86240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770619"/>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46870</xdr:rowOff>
    </xdr:from>
    <xdr:to>
      <xdr:col>85</xdr:col>
      <xdr:colOff>177800</xdr:colOff>
      <xdr:row>39</xdr:row>
      <xdr:rowOff>148470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133247</xdr:rowOff>
    </xdr:from>
    <xdr:ext cx="313932"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8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42821</xdr:rowOff>
    </xdr:from>
    <xdr:to>
      <xdr:col>81</xdr:col>
      <xdr:colOff>101600</xdr:colOff>
      <xdr:row>39</xdr:row>
      <xdr:rowOff>144421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2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135548</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822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41825</xdr:rowOff>
    </xdr:from>
    <xdr:to>
      <xdr:col>76</xdr:col>
      <xdr:colOff>165100</xdr:colOff>
      <xdr:row>39</xdr:row>
      <xdr:rowOff>143425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2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134552</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821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33269</xdr:rowOff>
    </xdr:from>
    <xdr:to>
      <xdr:col>72</xdr:col>
      <xdr:colOff>38100</xdr:colOff>
      <xdr:row>39</xdr:row>
      <xdr:rowOff>134869</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1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125996</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812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35440</xdr:rowOff>
    </xdr:from>
    <xdr:to>
      <xdr:col>67</xdr:col>
      <xdr:colOff>101600</xdr:colOff>
      <xdr:row>39</xdr:row>
      <xdr:rowOff>137040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2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128167</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814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111455</xdr:rowOff>
    </xdr:from>
    <xdr:to>
      <xdr:col>85</xdr:col>
      <xdr:colOff>127000</xdr:colOff>
      <xdr:row>78</xdr:row>
      <xdr:rowOff>121112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484555"/>
          <a:ext cx="838200" cy="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119749</xdr:rowOff>
    </xdr:from>
    <xdr:to>
      <xdr:col>81</xdr:col>
      <xdr:colOff>50800</xdr:colOff>
      <xdr:row>78</xdr:row>
      <xdr:rowOff>121112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4592300" y="13321399"/>
          <a:ext cx="889000" cy="17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119749</xdr:rowOff>
    </xdr:from>
    <xdr:to>
      <xdr:col>76</xdr:col>
      <xdr:colOff>114300</xdr:colOff>
      <xdr:row>78</xdr:row>
      <xdr:rowOff>107383</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321399"/>
          <a:ext cx="889000" cy="15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107383</xdr:rowOff>
    </xdr:from>
    <xdr:to>
      <xdr:col>71</xdr:col>
      <xdr:colOff>177800</xdr:colOff>
      <xdr:row>78</xdr:row>
      <xdr:rowOff>108920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2814300" y="13480483"/>
          <a:ext cx="8890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111743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60655</xdr:rowOff>
    </xdr:from>
    <xdr:to>
      <xdr:col>85</xdr:col>
      <xdr:colOff>177800</xdr:colOff>
      <xdr:row>78</xdr:row>
      <xdr:rowOff>162255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4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147032</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34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70312</xdr:rowOff>
    </xdr:from>
    <xdr:to>
      <xdr:col>81</xdr:col>
      <xdr:colOff>101600</xdr:colOff>
      <xdr:row>79</xdr:row>
      <xdr:rowOff>462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4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163039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5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68949</xdr:rowOff>
    </xdr:from>
    <xdr:to>
      <xdr:col>76</xdr:col>
      <xdr:colOff>165100</xdr:colOff>
      <xdr:row>77</xdr:row>
      <xdr:rowOff>170549</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2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15626</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04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56583</xdr:rowOff>
    </xdr:from>
    <xdr:to>
      <xdr:col>72</xdr:col>
      <xdr:colOff>38100</xdr:colOff>
      <xdr:row>78</xdr:row>
      <xdr:rowOff>158183</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42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149310</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52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58120</xdr:rowOff>
    </xdr:from>
    <xdr:to>
      <xdr:col>67</xdr:col>
      <xdr:colOff>101600</xdr:colOff>
      <xdr:row>78</xdr:row>
      <xdr:rowOff>159720</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43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150847</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52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157059</xdr:rowOff>
    </xdr:from>
    <xdr:to>
      <xdr:col>85</xdr:col>
      <xdr:colOff>127000</xdr:colOff>
      <xdr:row>98</xdr:row>
      <xdr:rowOff>161440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959159"/>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157059</xdr:rowOff>
    </xdr:from>
    <xdr:to>
      <xdr:col>81</xdr:col>
      <xdr:colOff>50800</xdr:colOff>
      <xdr:row>98</xdr:row>
      <xdr:rowOff>169942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959159"/>
          <a:ext cx="8890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169942</xdr:rowOff>
    </xdr:from>
    <xdr:to>
      <xdr:col>76</xdr:col>
      <xdr:colOff>114300</xdr:colOff>
      <xdr:row>99</xdr:row>
      <xdr:rowOff>28704</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972042"/>
          <a:ext cx="889000" cy="3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28704</xdr:rowOff>
    </xdr:from>
    <xdr:to>
      <xdr:col>71</xdr:col>
      <xdr:colOff>177800</xdr:colOff>
      <xdr:row>99</xdr:row>
      <xdr:rowOff>36706</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7002254"/>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70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110640</xdr:rowOff>
    </xdr:from>
    <xdr:to>
      <xdr:col>85</xdr:col>
      <xdr:colOff>177800</xdr:colOff>
      <xdr:row>99</xdr:row>
      <xdr:rowOff>40790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91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59774</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8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106259</xdr:rowOff>
    </xdr:from>
    <xdr:to>
      <xdr:col>81</xdr:col>
      <xdr:colOff>101600</xdr:colOff>
      <xdr:row>99</xdr:row>
      <xdr:rowOff>36409</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90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27536</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700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119142</xdr:rowOff>
    </xdr:from>
    <xdr:to>
      <xdr:col>76</xdr:col>
      <xdr:colOff>165100</xdr:colOff>
      <xdr:row>99</xdr:row>
      <xdr:rowOff>49292</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92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40419</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701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149354</xdr:rowOff>
    </xdr:from>
    <xdr:to>
      <xdr:col>72</xdr:col>
      <xdr:colOff>38100</xdr:colOff>
      <xdr:row>99</xdr:row>
      <xdr:rowOff>79504</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95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70631</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68428" y="1704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157356</xdr:rowOff>
    </xdr:from>
    <xdr:to>
      <xdr:col>67</xdr:col>
      <xdr:colOff>101600</xdr:colOff>
      <xdr:row>99</xdr:row>
      <xdr:rowOff>87506</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78633</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79428" y="1705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94339</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780889"/>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90681</xdr:rowOff>
    </xdr:from>
    <xdr:to>
      <xdr:col>102</xdr:col>
      <xdr:colOff>114300</xdr:colOff>
      <xdr:row>39</xdr:row>
      <xdr:rowOff>94339</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7723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43539</xdr:rowOff>
    </xdr:from>
    <xdr:to>
      <xdr:col>102</xdr:col>
      <xdr:colOff>165100</xdr:colOff>
      <xdr:row>39</xdr:row>
      <xdr:rowOff>145139</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3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136266</xdr:rowOff>
    </xdr:from>
    <xdr:ext cx="378565"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56017" y="682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39881</xdr:rowOff>
    </xdr:from>
    <xdr:to>
      <xdr:col>98</xdr:col>
      <xdr:colOff>38100</xdr:colOff>
      <xdr:row>39</xdr:row>
      <xdr:rowOff>141481</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2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132608</xdr:rowOff>
    </xdr:from>
    <xdr:ext cx="378565"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67017" y="6819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131082</xdr:rowOff>
    </xdr:from>
    <xdr:to>
      <xdr:col>116</xdr:col>
      <xdr:colOff>63500</xdr:colOff>
      <xdr:row>58</xdr:row>
      <xdr:rowOff>131768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10075182"/>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131082</xdr:rowOff>
    </xdr:from>
    <xdr:to>
      <xdr:col>111</xdr:col>
      <xdr:colOff>177800</xdr:colOff>
      <xdr:row>58</xdr:row>
      <xdr:rowOff>131470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0434300" y="10075182"/>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131470</xdr:rowOff>
    </xdr:from>
    <xdr:to>
      <xdr:col>107</xdr:col>
      <xdr:colOff>50800</xdr:colOff>
      <xdr:row>58</xdr:row>
      <xdr:rowOff>131722</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10075570"/>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131722</xdr:rowOff>
    </xdr:from>
    <xdr:to>
      <xdr:col>102</xdr:col>
      <xdr:colOff>114300</xdr:colOff>
      <xdr:row>58</xdr:row>
      <xdr:rowOff>132453</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10075822"/>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80968</xdr:rowOff>
    </xdr:from>
    <xdr:to>
      <xdr:col>116</xdr:col>
      <xdr:colOff>114300</xdr:colOff>
      <xdr:row>59</xdr:row>
      <xdr:rowOff>11118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2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167345</xdr:rowOff>
    </xdr:from>
    <xdr:ext cx="378565"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39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80282</xdr:rowOff>
    </xdr:from>
    <xdr:to>
      <xdr:col>112</xdr:col>
      <xdr:colOff>38100</xdr:colOff>
      <xdr:row>59</xdr:row>
      <xdr:rowOff>10432</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1559</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134017" y="10117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80670</xdr:rowOff>
    </xdr:from>
    <xdr:to>
      <xdr:col>107</xdr:col>
      <xdr:colOff>101600</xdr:colOff>
      <xdr:row>59</xdr:row>
      <xdr:rowOff>10820</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1947</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5017" y="10117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80922</xdr:rowOff>
    </xdr:from>
    <xdr:to>
      <xdr:col>102</xdr:col>
      <xdr:colOff>165100</xdr:colOff>
      <xdr:row>59</xdr:row>
      <xdr:rowOff>11072</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2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2199</xdr:rowOff>
    </xdr:from>
    <xdr:ext cx="378565"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56017" y="10117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81653</xdr:rowOff>
    </xdr:from>
    <xdr:to>
      <xdr:col>98</xdr:col>
      <xdr:colOff>38100</xdr:colOff>
      <xdr:row>59</xdr:row>
      <xdr:rowOff>11803</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2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2930</xdr:rowOff>
    </xdr:from>
    <xdr:ext cx="378565"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7017" y="10118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136238</xdr:rowOff>
    </xdr:from>
    <xdr:to>
      <xdr:col>116</xdr:col>
      <xdr:colOff>63500</xdr:colOff>
      <xdr:row>76</xdr:row>
      <xdr:rowOff>139895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1323300" y="13166438"/>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111550</xdr:rowOff>
    </xdr:from>
    <xdr:to>
      <xdr:col>111</xdr:col>
      <xdr:colOff>177800</xdr:colOff>
      <xdr:row>76</xdr:row>
      <xdr:rowOff>136238</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0434300" y="13141750"/>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125282</xdr:rowOff>
    </xdr:from>
    <xdr:to>
      <xdr:col>107</xdr:col>
      <xdr:colOff>50800</xdr:colOff>
      <xdr:row>76</xdr:row>
      <xdr:rowOff>111550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9545300" y="12984032"/>
          <a:ext cx="889000" cy="15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136944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125282</xdr:rowOff>
    </xdr:from>
    <xdr:to>
      <xdr:col>102</xdr:col>
      <xdr:colOff>114300</xdr:colOff>
      <xdr:row>75</xdr:row>
      <xdr:rowOff>151130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2984032"/>
          <a:ext cx="889000" cy="2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12750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162842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89095</xdr:rowOff>
    </xdr:from>
    <xdr:to>
      <xdr:col>116</xdr:col>
      <xdr:colOff>114300</xdr:colOff>
      <xdr:row>77</xdr:row>
      <xdr:rowOff>19245</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31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67522</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309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85438</xdr:rowOff>
    </xdr:from>
    <xdr:to>
      <xdr:col>112</xdr:col>
      <xdr:colOff>38100</xdr:colOff>
      <xdr:row>77</xdr:row>
      <xdr:rowOff>15588</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31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6715</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320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60750</xdr:rowOff>
    </xdr:from>
    <xdr:to>
      <xdr:col>107</xdr:col>
      <xdr:colOff>101600</xdr:colOff>
      <xdr:row>76</xdr:row>
      <xdr:rowOff>162350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30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153477</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318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74482</xdr:rowOff>
    </xdr:from>
    <xdr:to>
      <xdr:col>102</xdr:col>
      <xdr:colOff>165100</xdr:colOff>
      <xdr:row>76</xdr:row>
      <xdr:rowOff>4632</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93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167209</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302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100330</xdr:rowOff>
    </xdr:from>
    <xdr:to>
      <xdr:col>98</xdr:col>
      <xdr:colOff>38100</xdr:colOff>
      <xdr:row>76</xdr:row>
      <xdr:rowOff>30480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9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21607</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305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住民一人あたりのコストは、すべて類似団体平均値を下回っている。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全国平均値との比較では、公債費、補助費等、繰出金及び積立金が全国平均値を上回っている。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補助費等は水道事業会計への営業費等の補助、繰出金は社会保障関係経費の増大による国保会計等への繰出、積立金は交付税増額分の積立及びふるさと納税寄附金の増加による影響によるものである。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今後においても、各会計における適正な受益者負担や収入の確保、歳出削減等努めていく。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41,297
40,891
32.05
19,975,031
19,309,575
534,761
10,466,632
21,351,702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122365</xdr:rowOff>
    </xdr:from>
    <xdr:to>
      <xdr:col>24</xdr:col>
      <xdr:colOff>63500</xdr:colOff>
      <xdr:row>36</xdr:row>
      <xdr:rowOff>150749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4565"/>
          <a:ext cx="8382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150749</xdr:rowOff>
    </xdr:from>
    <xdr:to>
      <xdr:col>19</xdr:col>
      <xdr:colOff>177800</xdr:colOff>
      <xdr:row>36</xdr:row>
      <xdr:rowOff>166751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294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165798</xdr:rowOff>
    </xdr:from>
    <xdr:to>
      <xdr:col>15</xdr:col>
      <xdr:colOff>50800</xdr:colOff>
      <xdr:row>36</xdr:row>
      <xdr:rowOff>166751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37998"/>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165798</xdr:rowOff>
    </xdr:from>
    <xdr:to>
      <xdr:col>10</xdr:col>
      <xdr:colOff>114300</xdr:colOff>
      <xdr:row>37</xdr:row>
      <xdr:rowOff>11113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37998"/>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71565</xdr:rowOff>
    </xdr:from>
    <xdr:to>
      <xdr:col>24</xdr:col>
      <xdr:colOff>114300</xdr:colOff>
      <xdr:row>37</xdr:row>
      <xdr:rowOff>1715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49992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99949</xdr:rowOff>
    </xdr:from>
    <xdr:to>
      <xdr:col>20</xdr:col>
      <xdr:colOff>38100</xdr:colOff>
      <xdr:row>37</xdr:row>
      <xdr:rowOff>30099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21226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115951</xdr:rowOff>
    </xdr:from>
    <xdr:to>
      <xdr:col>15</xdr:col>
      <xdr:colOff>101600</xdr:colOff>
      <xdr:row>37</xdr:row>
      <xdr:rowOff>46101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37228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114998</xdr:rowOff>
    </xdr:from>
    <xdr:to>
      <xdr:col>10</xdr:col>
      <xdr:colOff>165100</xdr:colOff>
      <xdr:row>37</xdr:row>
      <xdr:rowOff>45148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36275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131763</xdr:rowOff>
    </xdr:from>
    <xdr:to>
      <xdr:col>6</xdr:col>
      <xdr:colOff>38100</xdr:colOff>
      <xdr:row>37</xdr:row>
      <xdr:rowOff>61913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53040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11371</xdr:rowOff>
    </xdr:from>
    <xdr:to>
      <xdr:col>24</xdr:col>
      <xdr:colOff>63500</xdr:colOff>
      <xdr:row>59</xdr:row>
      <xdr:rowOff>11732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26921"/>
          <a:ext cx="8382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89382</xdr:rowOff>
    </xdr:from>
    <xdr:to>
      <xdr:col>19</xdr:col>
      <xdr:colOff>177800</xdr:colOff>
      <xdr:row>59</xdr:row>
      <xdr:rowOff>11371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33482"/>
          <a:ext cx="889000" cy="9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89382</xdr:rowOff>
    </xdr:from>
    <xdr:to>
      <xdr:col>15</xdr:col>
      <xdr:colOff>50800</xdr:colOff>
      <xdr:row>59</xdr:row>
      <xdr:rowOff>49303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33482"/>
          <a:ext cx="889000" cy="13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49303</xdr:rowOff>
    </xdr:from>
    <xdr:to>
      <xdr:col>10</xdr:col>
      <xdr:colOff>114300</xdr:colOff>
      <xdr:row>59</xdr:row>
      <xdr:rowOff>57931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64853"/>
          <a:ext cx="889000" cy="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68957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132382</xdr:rowOff>
    </xdr:from>
    <xdr:to>
      <xdr:col>24</xdr:col>
      <xdr:colOff>114300</xdr:colOff>
      <xdr:row>59</xdr:row>
      <xdr:rowOff>62532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132021</xdr:rowOff>
    </xdr:from>
    <xdr:to>
      <xdr:col>20</xdr:col>
      <xdr:colOff>38100</xdr:colOff>
      <xdr:row>59</xdr:row>
      <xdr:rowOff>62171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7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53298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6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38582</xdr:rowOff>
    </xdr:from>
    <xdr:to>
      <xdr:col>15</xdr:col>
      <xdr:colOff>101600</xdr:colOff>
      <xdr:row>58</xdr:row>
      <xdr:rowOff>140182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131309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7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169953</xdr:rowOff>
    </xdr:from>
    <xdr:to>
      <xdr:col>10</xdr:col>
      <xdr:colOff>165100</xdr:colOff>
      <xdr:row>59</xdr:row>
      <xdr:rowOff>100103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11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91230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2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7131</xdr:rowOff>
    </xdr:from>
    <xdr:to>
      <xdr:col>6</xdr:col>
      <xdr:colOff>38100</xdr:colOff>
      <xdr:row>59</xdr:row>
      <xdr:rowOff>108731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1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99858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21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169976</xdr:rowOff>
    </xdr:from>
    <xdr:to>
      <xdr:col>24</xdr:col>
      <xdr:colOff>63500</xdr:colOff>
      <xdr:row>77</xdr:row>
      <xdr:rowOff>19904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00176"/>
          <a:ext cx="838200" cy="2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169976</xdr:rowOff>
    </xdr:from>
    <xdr:to>
      <xdr:col>19</xdr:col>
      <xdr:colOff>177800</xdr:colOff>
      <xdr:row>77</xdr:row>
      <xdr:rowOff>85754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00176"/>
          <a:ext cx="889000" cy="8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85754</xdr:rowOff>
    </xdr:from>
    <xdr:to>
      <xdr:col>15</xdr:col>
      <xdr:colOff>50800</xdr:colOff>
      <xdr:row>77</xdr:row>
      <xdr:rowOff>134511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87404"/>
          <a:ext cx="889000" cy="4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144253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134511</xdr:rowOff>
    </xdr:from>
    <xdr:to>
      <xdr:col>10</xdr:col>
      <xdr:colOff>114300</xdr:colOff>
      <xdr:row>77</xdr:row>
      <xdr:rowOff>171397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36161"/>
          <a:ext cx="889000" cy="3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140554</xdr:rowOff>
    </xdr:from>
    <xdr:to>
      <xdr:col>24</xdr:col>
      <xdr:colOff>114300</xdr:colOff>
      <xdr:row>77</xdr:row>
      <xdr:rowOff>70704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7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55481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119176</xdr:rowOff>
    </xdr:from>
    <xdr:to>
      <xdr:col>20</xdr:col>
      <xdr:colOff>38100</xdr:colOff>
      <xdr:row>77</xdr:row>
      <xdr:rowOff>49326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4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40453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4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34954</xdr:rowOff>
    </xdr:from>
    <xdr:to>
      <xdr:col>15</xdr:col>
      <xdr:colOff>101600</xdr:colOff>
      <xdr:row>77</xdr:row>
      <xdr:rowOff>136554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3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127681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2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83711</xdr:rowOff>
    </xdr:from>
    <xdr:to>
      <xdr:col>10</xdr:col>
      <xdr:colOff>165100</xdr:colOff>
      <xdr:row>78</xdr:row>
      <xdr:rowOff>13861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8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4988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7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120597</xdr:rowOff>
    </xdr:from>
    <xdr:to>
      <xdr:col>6</xdr:col>
      <xdr:colOff>38100</xdr:colOff>
      <xdr:row>78</xdr:row>
      <xdr:rowOff>50747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2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41874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1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56956</xdr:rowOff>
    </xdr:from>
    <xdr:to>
      <xdr:col>24</xdr:col>
      <xdr:colOff>63500</xdr:colOff>
      <xdr:row>98</xdr:row>
      <xdr:rowOff>74620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59056"/>
          <a:ext cx="838200" cy="1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74620</xdr:rowOff>
    </xdr:from>
    <xdr:to>
      <xdr:col>19</xdr:col>
      <xdr:colOff>177800</xdr:colOff>
      <xdr:row>98</xdr:row>
      <xdr:rowOff>104175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76720"/>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48034</xdr:rowOff>
    </xdr:from>
    <xdr:to>
      <xdr:col>15</xdr:col>
      <xdr:colOff>50800</xdr:colOff>
      <xdr:row>98</xdr:row>
      <xdr:rowOff>104175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78684"/>
          <a:ext cx="889000" cy="22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48034</xdr:rowOff>
    </xdr:from>
    <xdr:to>
      <xdr:col>10</xdr:col>
      <xdr:colOff>114300</xdr:colOff>
      <xdr:row>98</xdr:row>
      <xdr:rowOff>3339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78684"/>
          <a:ext cx="889000" cy="12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6156</xdr:rowOff>
    </xdr:from>
    <xdr:to>
      <xdr:col>24</xdr:col>
      <xdr:colOff>114300</xdr:colOff>
      <xdr:row>98</xdr:row>
      <xdr:rowOff>107756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0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8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23820</xdr:rowOff>
    </xdr:from>
    <xdr:to>
      <xdr:col>20</xdr:col>
      <xdr:colOff>38100</xdr:colOff>
      <xdr:row>98</xdr:row>
      <xdr:rowOff>125420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116547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1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53375</xdr:rowOff>
    </xdr:from>
    <xdr:to>
      <xdr:col>15</xdr:col>
      <xdr:colOff>101600</xdr:colOff>
      <xdr:row>98</xdr:row>
      <xdr:rowOff>154975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146102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4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168684</xdr:rowOff>
    </xdr:from>
    <xdr:to>
      <xdr:col>10</xdr:col>
      <xdr:colOff>165100</xdr:colOff>
      <xdr:row>97</xdr:row>
      <xdr:rowOff>98834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2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115361</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40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123989</xdr:rowOff>
    </xdr:from>
    <xdr:to>
      <xdr:col>6</xdr:col>
      <xdr:colOff>38100</xdr:colOff>
      <xdr:row>98</xdr:row>
      <xdr:rowOff>54139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5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70666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59363</xdr:rowOff>
    </xdr:from>
    <xdr:to>
      <xdr:col>55</xdr:col>
      <xdr:colOff>0</xdr:colOff>
      <xdr:row>38</xdr:row>
      <xdr:rowOff>76672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574463"/>
          <a:ext cx="8382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76672</xdr:rowOff>
    </xdr:from>
    <xdr:to>
      <xdr:col>50</xdr:col>
      <xdr:colOff>114300</xdr:colOff>
      <xdr:row>38</xdr:row>
      <xdr:rowOff>78958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5917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75692</xdr:rowOff>
    </xdr:from>
    <xdr:to>
      <xdr:col>45</xdr:col>
      <xdr:colOff>177800</xdr:colOff>
      <xdr:row>38</xdr:row>
      <xdr:rowOff>78958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590792"/>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67854</xdr:rowOff>
    </xdr:from>
    <xdr:to>
      <xdr:col>41</xdr:col>
      <xdr:colOff>50800</xdr:colOff>
      <xdr:row>38</xdr:row>
      <xdr:rowOff>75692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82954"/>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8563</xdr:rowOff>
    </xdr:from>
    <xdr:to>
      <xdr:col>55</xdr:col>
      <xdr:colOff>50800</xdr:colOff>
      <xdr:row>38</xdr:row>
      <xdr:rowOff>110163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158440</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0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25872</xdr:rowOff>
    </xdr:from>
    <xdr:to>
      <xdr:col>50</xdr:col>
      <xdr:colOff>165100</xdr:colOff>
      <xdr:row>38</xdr:row>
      <xdr:rowOff>127472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118599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33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28158</xdr:rowOff>
    </xdr:from>
    <xdr:to>
      <xdr:col>46</xdr:col>
      <xdr:colOff>38100</xdr:colOff>
      <xdr:row>38</xdr:row>
      <xdr:rowOff>129758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4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120885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35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24892</xdr:rowOff>
    </xdr:from>
    <xdr:to>
      <xdr:col>41</xdr:col>
      <xdr:colOff>101600</xdr:colOff>
      <xdr:row>38</xdr:row>
      <xdr:rowOff>126492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117619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10084</xdr:rowOff>
    </xdr:from>
    <xdr:to>
      <xdr:col>55</xdr:col>
      <xdr:colOff>0</xdr:colOff>
      <xdr:row>59</xdr:row>
      <xdr:rowOff>22461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10125634"/>
          <a:ext cx="8382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150259</xdr:rowOff>
    </xdr:from>
    <xdr:to>
      <xdr:col>50</xdr:col>
      <xdr:colOff>114300</xdr:colOff>
      <xdr:row>59</xdr:row>
      <xdr:rowOff>10084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10094359"/>
          <a:ext cx="889000" cy="3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150259</xdr:rowOff>
    </xdr:from>
    <xdr:to>
      <xdr:col>45</xdr:col>
      <xdr:colOff>177800</xdr:colOff>
      <xdr:row>59</xdr:row>
      <xdr:rowOff>22385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10094359"/>
          <a:ext cx="889000" cy="4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22385</xdr:rowOff>
    </xdr:from>
    <xdr:to>
      <xdr:col>41</xdr:col>
      <xdr:colOff>50800</xdr:colOff>
      <xdr:row>59</xdr:row>
      <xdr:rowOff>31910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101379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143111</xdr:rowOff>
    </xdr:from>
    <xdr:to>
      <xdr:col>55</xdr:col>
      <xdr:colOff>50800</xdr:colOff>
      <xdr:row>59</xdr:row>
      <xdr:rowOff>73261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58038</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1000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130734</xdr:rowOff>
    </xdr:from>
    <xdr:to>
      <xdr:col>50</xdr:col>
      <xdr:colOff>165100</xdr:colOff>
      <xdr:row>59</xdr:row>
      <xdr:rowOff>60884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7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52011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10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99459</xdr:rowOff>
    </xdr:from>
    <xdr:to>
      <xdr:col>46</xdr:col>
      <xdr:colOff>38100</xdr:colOff>
      <xdr:row>59</xdr:row>
      <xdr:rowOff>29609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4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20736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101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143035</xdr:rowOff>
    </xdr:from>
    <xdr:to>
      <xdr:col>41</xdr:col>
      <xdr:colOff>101600</xdr:colOff>
      <xdr:row>59</xdr:row>
      <xdr:rowOff>73185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64312</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1017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152560</xdr:rowOff>
    </xdr:from>
    <xdr:to>
      <xdr:col>36</xdr:col>
      <xdr:colOff>165100</xdr:colOff>
      <xdr:row>59</xdr:row>
      <xdr:rowOff>82710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73837</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1018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89418</xdr:rowOff>
    </xdr:from>
    <xdr:to>
      <xdr:col>55</xdr:col>
      <xdr:colOff>0</xdr:colOff>
      <xdr:row>78</xdr:row>
      <xdr:rowOff>93162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62518"/>
          <a:ext cx="8382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76972</xdr:rowOff>
    </xdr:from>
    <xdr:to>
      <xdr:col>50</xdr:col>
      <xdr:colOff>114300</xdr:colOff>
      <xdr:row>78</xdr:row>
      <xdr:rowOff>89418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50072"/>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76972</xdr:rowOff>
    </xdr:from>
    <xdr:to>
      <xdr:col>45</xdr:col>
      <xdr:colOff>177800</xdr:colOff>
      <xdr:row>78</xdr:row>
      <xdr:rowOff>111449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50072"/>
          <a:ext cx="889000" cy="3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109347</xdr:rowOff>
    </xdr:from>
    <xdr:to>
      <xdr:col>41</xdr:col>
      <xdr:colOff>50800</xdr:colOff>
      <xdr:row>78</xdr:row>
      <xdr:rowOff>111449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82447"/>
          <a:ext cx="88900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42362</xdr:rowOff>
    </xdr:from>
    <xdr:to>
      <xdr:col>55</xdr:col>
      <xdr:colOff>50800</xdr:colOff>
      <xdr:row>78</xdr:row>
      <xdr:rowOff>143962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1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128739</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3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38618</xdr:rowOff>
    </xdr:from>
    <xdr:to>
      <xdr:col>50</xdr:col>
      <xdr:colOff>165100</xdr:colOff>
      <xdr:row>78</xdr:row>
      <xdr:rowOff>140218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131345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50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26172</xdr:rowOff>
    </xdr:from>
    <xdr:to>
      <xdr:col>46</xdr:col>
      <xdr:colOff>38100</xdr:colOff>
      <xdr:row>78</xdr:row>
      <xdr:rowOff>127772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118899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9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60649</xdr:rowOff>
    </xdr:from>
    <xdr:to>
      <xdr:col>41</xdr:col>
      <xdr:colOff>101600</xdr:colOff>
      <xdr:row>78</xdr:row>
      <xdr:rowOff>162249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3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153376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2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58547</xdr:rowOff>
    </xdr:from>
    <xdr:to>
      <xdr:col>36</xdr:col>
      <xdr:colOff>165100</xdr:colOff>
      <xdr:row>78</xdr:row>
      <xdr:rowOff>160147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151274</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2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110344</xdr:rowOff>
    </xdr:from>
    <xdr:to>
      <xdr:col>55</xdr:col>
      <xdr:colOff>0</xdr:colOff>
      <xdr:row>98</xdr:row>
      <xdr:rowOff>18475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740994"/>
          <a:ext cx="838200" cy="7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5826</xdr:rowOff>
    </xdr:from>
    <xdr:to>
      <xdr:col>50</xdr:col>
      <xdr:colOff>114300</xdr:colOff>
      <xdr:row>98</xdr:row>
      <xdr:rowOff>18475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807926"/>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5826</xdr:rowOff>
    </xdr:from>
    <xdr:to>
      <xdr:col>45</xdr:col>
      <xdr:colOff>177800</xdr:colOff>
      <xdr:row>98</xdr:row>
      <xdr:rowOff>40221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807926"/>
          <a:ext cx="889000" cy="3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38106</xdr:rowOff>
    </xdr:from>
    <xdr:to>
      <xdr:col>41</xdr:col>
      <xdr:colOff>50800</xdr:colOff>
      <xdr:row>98</xdr:row>
      <xdr:rowOff>40221</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840206"/>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59544</xdr:rowOff>
    </xdr:from>
    <xdr:to>
      <xdr:col>55</xdr:col>
      <xdr:colOff>50800</xdr:colOff>
      <xdr:row>97</xdr:row>
      <xdr:rowOff>161144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9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37971</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139125</xdr:rowOff>
    </xdr:from>
    <xdr:to>
      <xdr:col>50</xdr:col>
      <xdr:colOff>165100</xdr:colOff>
      <xdr:row>98</xdr:row>
      <xdr:rowOff>69275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6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60402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6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126476</xdr:rowOff>
    </xdr:from>
    <xdr:to>
      <xdr:col>46</xdr:col>
      <xdr:colOff>38100</xdr:colOff>
      <xdr:row>98</xdr:row>
      <xdr:rowOff>56626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47753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4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160871</xdr:rowOff>
    </xdr:from>
    <xdr:to>
      <xdr:col>41</xdr:col>
      <xdr:colOff>101600</xdr:colOff>
      <xdr:row>98</xdr:row>
      <xdr:rowOff>91021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7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82148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88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158756</xdr:rowOff>
    </xdr:from>
    <xdr:to>
      <xdr:col>36</xdr:col>
      <xdr:colOff>165100</xdr:colOff>
      <xdr:row>98</xdr:row>
      <xdr:rowOff>88906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8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80033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88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163798</xdr:rowOff>
    </xdr:from>
    <xdr:to>
      <xdr:col>85</xdr:col>
      <xdr:colOff>127000</xdr:colOff>
      <xdr:row>37</xdr:row>
      <xdr:rowOff>12617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35998"/>
          <a:ext cx="8382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55556</xdr:rowOff>
    </xdr:from>
    <xdr:to>
      <xdr:col>81</xdr:col>
      <xdr:colOff>50800</xdr:colOff>
      <xdr:row>37</xdr:row>
      <xdr:rowOff>12617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227756"/>
          <a:ext cx="889000" cy="12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21857</xdr:rowOff>
    </xdr:from>
    <xdr:to>
      <xdr:col>76</xdr:col>
      <xdr:colOff>114300</xdr:colOff>
      <xdr:row>36</xdr:row>
      <xdr:rowOff>55556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194057"/>
          <a:ext cx="889000" cy="3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21857</xdr:rowOff>
    </xdr:from>
    <xdr:to>
      <xdr:col>71</xdr:col>
      <xdr:colOff>177800</xdr:colOff>
      <xdr:row>36</xdr:row>
      <xdr:rowOff>152178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194057"/>
          <a:ext cx="889000" cy="13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112998</xdr:rowOff>
    </xdr:from>
    <xdr:to>
      <xdr:col>85</xdr:col>
      <xdr:colOff>177800</xdr:colOff>
      <xdr:row>37</xdr:row>
      <xdr:rowOff>43148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8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91425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6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133267</xdr:rowOff>
    </xdr:from>
    <xdr:to>
      <xdr:col>81</xdr:col>
      <xdr:colOff>101600</xdr:colOff>
      <xdr:row>37</xdr:row>
      <xdr:rowOff>63417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54544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39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4756</xdr:rowOff>
    </xdr:from>
    <xdr:to>
      <xdr:col>76</xdr:col>
      <xdr:colOff>165100</xdr:colOff>
      <xdr:row>36</xdr:row>
      <xdr:rowOff>106356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7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97483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6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142507</xdr:rowOff>
    </xdr:from>
    <xdr:to>
      <xdr:col>72</xdr:col>
      <xdr:colOff>38100</xdr:colOff>
      <xdr:row>36</xdr:row>
      <xdr:rowOff>72657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89184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101378</xdr:rowOff>
    </xdr:from>
    <xdr:to>
      <xdr:col>67</xdr:col>
      <xdr:colOff>101600</xdr:colOff>
      <xdr:row>37</xdr:row>
      <xdr:rowOff>31528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7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22655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36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8124</xdr:rowOff>
    </xdr:from>
    <xdr:to>
      <xdr:col>85</xdr:col>
      <xdr:colOff>126364</xdr:colOff>
      <xdr:row>57</xdr:row>
      <xdr:rowOff>139080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580624"/>
          <a:ext cx="1269" cy="1331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142907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991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139080</xdr:rowOff>
    </xdr:from>
    <xdr:to>
      <xdr:col>86</xdr:col>
      <xdr:colOff>25400</xdr:colOff>
      <xdr:row>57</xdr:row>
      <xdr:rowOff>139080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99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126251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35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8124</xdr:rowOff>
    </xdr:from>
    <xdr:to>
      <xdr:col>86</xdr:col>
      <xdr:colOff>25400</xdr:colOff>
      <xdr:row>50</xdr:row>
      <xdr:rowOff>8124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58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134486</xdr:rowOff>
    </xdr:from>
    <xdr:to>
      <xdr:col>85</xdr:col>
      <xdr:colOff>127000</xdr:colOff>
      <xdr:row>57</xdr:row>
      <xdr:rowOff>139080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907136"/>
          <a:ext cx="838200" cy="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57098</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31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34221</xdr:rowOff>
    </xdr:from>
    <xdr:to>
      <xdr:col>85</xdr:col>
      <xdr:colOff>177800</xdr:colOff>
      <xdr:row>55</xdr:row>
      <xdr:rowOff>135821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4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134486</xdr:rowOff>
    </xdr:from>
    <xdr:to>
      <xdr:col>81</xdr:col>
      <xdr:colOff>50800</xdr:colOff>
      <xdr:row>57</xdr:row>
      <xdr:rowOff>164334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907136"/>
          <a:ext cx="889000" cy="2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17914</xdr:rowOff>
    </xdr:from>
    <xdr:to>
      <xdr:col>81</xdr:col>
      <xdr:colOff>101600</xdr:colOff>
      <xdr:row>55</xdr:row>
      <xdr:rowOff>119514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4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136041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22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104811</xdr:rowOff>
    </xdr:from>
    <xdr:to>
      <xdr:col>76</xdr:col>
      <xdr:colOff>114300</xdr:colOff>
      <xdr:row>57</xdr:row>
      <xdr:rowOff>164334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877461"/>
          <a:ext cx="889000" cy="5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134435</xdr:rowOff>
    </xdr:from>
    <xdr:to>
      <xdr:col>76</xdr:col>
      <xdr:colOff>165100</xdr:colOff>
      <xdr:row>55</xdr:row>
      <xdr:rowOff>64585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3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81112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16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104811</xdr:rowOff>
    </xdr:from>
    <xdr:to>
      <xdr:col>71</xdr:col>
      <xdr:colOff>177800</xdr:colOff>
      <xdr:row>58</xdr:row>
      <xdr:rowOff>58503</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877461"/>
          <a:ext cx="889000" cy="12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8444</xdr:rowOff>
    </xdr:from>
    <xdr:to>
      <xdr:col>72</xdr:col>
      <xdr:colOff>38100</xdr:colOff>
      <xdr:row>55</xdr:row>
      <xdr:rowOff>110044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43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126571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21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82379</xdr:rowOff>
    </xdr:from>
    <xdr:to>
      <xdr:col>67</xdr:col>
      <xdr:colOff>101600</xdr:colOff>
      <xdr:row>56</xdr:row>
      <xdr:rowOff>12529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5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29056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2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88280</xdr:rowOff>
    </xdr:from>
    <xdr:to>
      <xdr:col>85</xdr:col>
      <xdr:colOff>177800</xdr:colOff>
      <xdr:row>58</xdr:row>
      <xdr:rowOff>18430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3207</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7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83686</xdr:rowOff>
    </xdr:from>
    <xdr:to>
      <xdr:col>81</xdr:col>
      <xdr:colOff>101600</xdr:colOff>
      <xdr:row>58</xdr:row>
      <xdr:rowOff>13836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5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4963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4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113534</xdr:rowOff>
    </xdr:from>
    <xdr:to>
      <xdr:col>76</xdr:col>
      <xdr:colOff>165100</xdr:colOff>
      <xdr:row>58</xdr:row>
      <xdr:rowOff>43684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8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34811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97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54011</xdr:rowOff>
    </xdr:from>
    <xdr:to>
      <xdr:col>72</xdr:col>
      <xdr:colOff>38100</xdr:colOff>
      <xdr:row>57</xdr:row>
      <xdr:rowOff>155611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146738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1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7703</xdr:rowOff>
    </xdr:from>
    <xdr:to>
      <xdr:col>67</xdr:col>
      <xdr:colOff>101600</xdr:colOff>
      <xdr:row>58</xdr:row>
      <xdr:rowOff>109303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9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100430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04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93621</xdr:rowOff>
    </xdr:from>
    <xdr:to>
      <xdr:col>85</xdr:col>
      <xdr:colOff>127000</xdr:colOff>
      <xdr:row>79</xdr:row>
      <xdr:rowOff>97670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638171"/>
          <a:ext cx="8382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92625</xdr:rowOff>
    </xdr:from>
    <xdr:to>
      <xdr:col>81</xdr:col>
      <xdr:colOff>50800</xdr:colOff>
      <xdr:row>79</xdr:row>
      <xdr:rowOff>93621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637175"/>
          <a:ext cx="8890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84069</xdr:rowOff>
    </xdr:from>
    <xdr:to>
      <xdr:col>76</xdr:col>
      <xdr:colOff>114300</xdr:colOff>
      <xdr:row>79</xdr:row>
      <xdr:rowOff>92625</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628619"/>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84069</xdr:rowOff>
    </xdr:from>
    <xdr:to>
      <xdr:col>71</xdr:col>
      <xdr:colOff>177800</xdr:colOff>
      <xdr:row>79</xdr:row>
      <xdr:rowOff>86240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2814300" y="13628619"/>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46870</xdr:rowOff>
    </xdr:from>
    <xdr:to>
      <xdr:col>85</xdr:col>
      <xdr:colOff>177800</xdr:colOff>
      <xdr:row>79</xdr:row>
      <xdr:rowOff>148470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133247</xdr:rowOff>
    </xdr:from>
    <xdr:ext cx="313932"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50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42821</xdr:rowOff>
    </xdr:from>
    <xdr:to>
      <xdr:col>81</xdr:col>
      <xdr:colOff>101600</xdr:colOff>
      <xdr:row>79</xdr:row>
      <xdr:rowOff>144421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8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135548</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92017" y="13680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41825</xdr:rowOff>
    </xdr:from>
    <xdr:to>
      <xdr:col>76</xdr:col>
      <xdr:colOff>165100</xdr:colOff>
      <xdr:row>79</xdr:row>
      <xdr:rowOff>143425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8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134552</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03017" y="1367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33269</xdr:rowOff>
    </xdr:from>
    <xdr:to>
      <xdr:col>72</xdr:col>
      <xdr:colOff>38100</xdr:colOff>
      <xdr:row>79</xdr:row>
      <xdr:rowOff>134869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7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125996</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14017" y="13670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35440</xdr:rowOff>
    </xdr:from>
    <xdr:to>
      <xdr:col>67</xdr:col>
      <xdr:colOff>101600</xdr:colOff>
      <xdr:row>79</xdr:row>
      <xdr:rowOff>137040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128167</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25017" y="13672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111455</xdr:rowOff>
    </xdr:from>
    <xdr:to>
      <xdr:col>85</xdr:col>
      <xdr:colOff>127000</xdr:colOff>
      <xdr:row>98</xdr:row>
      <xdr:rowOff>121112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5481300" y="16913555"/>
          <a:ext cx="838200" cy="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119731</xdr:rowOff>
    </xdr:from>
    <xdr:to>
      <xdr:col>81</xdr:col>
      <xdr:colOff>50800</xdr:colOff>
      <xdr:row>98</xdr:row>
      <xdr:rowOff>121112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4592300" y="16750381"/>
          <a:ext cx="889000" cy="17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119731</xdr:rowOff>
    </xdr:from>
    <xdr:to>
      <xdr:col>76</xdr:col>
      <xdr:colOff>114300</xdr:colOff>
      <xdr:row>98</xdr:row>
      <xdr:rowOff>107383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3703300" y="16750381"/>
          <a:ext cx="889000" cy="15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107383</xdr:rowOff>
    </xdr:from>
    <xdr:to>
      <xdr:col>71</xdr:col>
      <xdr:colOff>177800</xdr:colOff>
      <xdr:row>98</xdr:row>
      <xdr:rowOff>108920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2814300" y="16909483"/>
          <a:ext cx="8890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111737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60655</xdr:rowOff>
    </xdr:from>
    <xdr:to>
      <xdr:col>85</xdr:col>
      <xdr:colOff>177800</xdr:colOff>
      <xdr:row>98</xdr:row>
      <xdr:rowOff>162255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6268700" y="1686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147032</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677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70312</xdr:rowOff>
    </xdr:from>
    <xdr:to>
      <xdr:col>81</xdr:col>
      <xdr:colOff>101600</xdr:colOff>
      <xdr:row>99</xdr:row>
      <xdr:rowOff>462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5430500" y="168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163039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696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68931</xdr:rowOff>
    </xdr:from>
    <xdr:to>
      <xdr:col>76</xdr:col>
      <xdr:colOff>165100</xdr:colOff>
      <xdr:row>97</xdr:row>
      <xdr:rowOff>170531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4541500" y="166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15608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64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56583</xdr:rowOff>
    </xdr:from>
    <xdr:to>
      <xdr:col>72</xdr:col>
      <xdr:colOff>38100</xdr:colOff>
      <xdr:row>98</xdr:row>
      <xdr:rowOff>158183</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652500" y="1685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149310</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695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58120</xdr:rowOff>
    </xdr:from>
    <xdr:to>
      <xdr:col>67</xdr:col>
      <xdr:colOff>101600</xdr:colOff>
      <xdr:row>98</xdr:row>
      <xdr:rowOff>159720</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763500" y="168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150847</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69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1" name="前年度繰上充用金グラフ枠">
          <a:extLst>
            <a:ext uri="{FF2B5EF4-FFF2-40B4-BE49-F238E27FC236}">
              <a16:creationId xmlns:a16="http://schemas.microsoft.com/office/drawing/2014/main" id="{00000000-0008-0000-0700-00002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3" name="前年度繰上充用金最小値テキスト">
          <a:extLst>
            <a:ext uri="{FF2B5EF4-FFF2-40B4-BE49-F238E27FC236}">
              <a16:creationId xmlns:a16="http://schemas.microsoft.com/office/drawing/2014/main" id="{00000000-0008-0000-0700-00002D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5" name="前年度繰上充用金最大値テキスト">
          <a:extLst>
            <a:ext uri="{FF2B5EF4-FFF2-40B4-BE49-F238E27FC236}">
              <a16:creationId xmlns:a16="http://schemas.microsoft.com/office/drawing/2014/main" id="{00000000-0008-0000-0700-00002F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8" name="前年度繰上充用金平均値テキスト">
          <a:extLst>
            <a:ext uri="{FF2B5EF4-FFF2-40B4-BE49-F238E27FC236}">
              <a16:creationId xmlns:a16="http://schemas.microsoft.com/office/drawing/2014/main" id="{00000000-0008-0000-0700-000032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6" name="直線コネクタ 825">
          <a:extLst>
            <a:ext uri="{FF2B5EF4-FFF2-40B4-BE49-F238E27FC236}">
              <a16:creationId xmlns:a16="http://schemas.microsoft.com/office/drawing/2014/main" id="{00000000-0008-0000-0700-00003A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7" name="前年度繰上充用金該当値テキスト">
          <a:extLst>
            <a:ext uri="{FF2B5EF4-FFF2-40B4-BE49-F238E27FC236}">
              <a16:creationId xmlns:a16="http://schemas.microsoft.com/office/drawing/2014/main" id="{00000000-0008-0000-0700-000045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7" name="正方形/長方形 846">
          <a:extLst>
            <a:ext uri="{FF2B5EF4-FFF2-40B4-BE49-F238E27FC236}">
              <a16:creationId xmlns:a16="http://schemas.microsoft.com/office/drawing/2014/main" id="{00000000-0008-0000-0700-00004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8" name="テキスト ボックス 847">
          <a:extLst>
            <a:ext uri="{FF2B5EF4-FFF2-40B4-BE49-F238E27FC236}">
              <a16:creationId xmlns:a16="http://schemas.microsoft.com/office/drawing/2014/main" id="{00000000-0008-0000-0700-00005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住民一人あたりのコストは、すべて類似団体平均値を下回っている。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衛生費について、令和元年度の大幅な増加は、ごみ処理広域化に伴う広域施設整備事業の影響によるものである。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毎年度、歳入歳出の状況を勘案しながら、財政調整基金の取崩し額などを調整しており、令和４年度は</a:t>
          </a:r>
          <a:r>
            <a:rPr kumimoji="1" lang="ja-JP" altLang="en-US" sz="1100" b="0" i="0" baseline="0">
              <a:solidFill>
                <a:schemeClr val="dk1"/>
              </a:solidFill>
              <a:effectLst/>
              <a:latin typeface="+mn-lt"/>
              <a:ea typeface="+mn-ea"/>
              <a:cs typeface="+mn-cs"/>
            </a:rPr>
            <a:t>市民交流拠点整備事業による新庁舎移転に向け、公共公益施設整備基金への積立金の増加</a:t>
          </a:r>
          <a:r>
            <a:rPr kumimoji="1" lang="ja-JP" altLang="ja-JP" sz="1100" b="0" i="0" baseline="0">
              <a:solidFill>
                <a:schemeClr val="dk1"/>
              </a:solidFill>
              <a:effectLst/>
              <a:latin typeface="+mn-lt"/>
              <a:ea typeface="+mn-ea"/>
              <a:cs typeface="+mn-cs"/>
            </a:rPr>
            <a:t>により、財政調整基金</a:t>
          </a:r>
          <a:r>
            <a:rPr kumimoji="1" lang="ja-JP" altLang="en-US" sz="1100" b="0" i="0" baseline="0">
              <a:solidFill>
                <a:schemeClr val="dk1"/>
              </a:solidFill>
              <a:effectLst/>
              <a:latin typeface="+mn-lt"/>
              <a:ea typeface="+mn-ea"/>
              <a:cs typeface="+mn-cs"/>
            </a:rPr>
            <a:t>への積立金が減少したことに伴い、</a:t>
          </a:r>
          <a:r>
            <a:rPr kumimoji="1" lang="ja-JP" altLang="ja-JP" sz="1100" b="0" i="0" baseline="0">
              <a:solidFill>
                <a:schemeClr val="dk1"/>
              </a:solidFill>
              <a:effectLst/>
              <a:latin typeface="+mn-lt"/>
              <a:ea typeface="+mn-ea"/>
              <a:cs typeface="+mn-cs"/>
            </a:rPr>
            <a:t>現在高</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減少し</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今後も、事業の見直し・統廃合など歳出の合理化等行財政改革を推進し、健全な行財政運営に努めていく。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病院会計においては、平成</a:t>
          </a:r>
          <a:r>
            <a:rPr kumimoji="1"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20</a:t>
          </a:r>
          <a:r>
            <a:rPr kumimoji="1" lang="ja-JP" altLang="ja-JP" sz="1100" b="0" i="0" baseline="0">
              <a:solidFill>
                <a:schemeClr val="dk1"/>
              </a:solidFill>
              <a:effectLst/>
              <a:latin typeface="+mn-lt"/>
              <a:ea typeface="+mn-ea"/>
              <a:cs typeface="+mn-cs"/>
            </a:rPr>
            <a:t>年度まで大きな赤字が生じており、それを解消するために、平成</a:t>
          </a:r>
          <a:r>
            <a:rPr kumimoji="1"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20</a:t>
          </a:r>
          <a:r>
            <a:rPr kumimoji="1" lang="ja-JP" altLang="ja-JP" sz="1100" b="0" i="0" baseline="0">
              <a:solidFill>
                <a:schemeClr val="dk1"/>
              </a:solidFill>
              <a:effectLst/>
              <a:latin typeface="+mn-lt"/>
              <a:ea typeface="+mn-ea"/>
              <a:cs typeface="+mn-cs"/>
            </a:rPr>
            <a:t>年度に「三浦市立病院改革プラン」を策定し、平成</a:t>
          </a:r>
          <a:r>
            <a:rPr kumimoji="1"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22</a:t>
          </a:r>
          <a:r>
            <a:rPr kumimoji="1" lang="ja-JP" altLang="ja-JP" sz="1100" b="0" i="0" baseline="0">
              <a:solidFill>
                <a:schemeClr val="dk1"/>
              </a:solidFill>
              <a:effectLst/>
              <a:latin typeface="+mn-lt"/>
              <a:ea typeface="+mn-ea"/>
              <a:cs typeface="+mn-cs"/>
            </a:rPr>
            <a:t>年度まで一般会計より基準外繰出（補助金）を支出していた。平成</a:t>
          </a:r>
          <a:r>
            <a:rPr kumimoji="1"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24</a:t>
          </a:r>
          <a:r>
            <a:rPr kumimoji="1" lang="ja-JP" altLang="ja-JP" sz="1100" b="0" i="0" baseline="0">
              <a:solidFill>
                <a:schemeClr val="dk1"/>
              </a:solidFill>
              <a:effectLst/>
              <a:latin typeface="+mn-lt"/>
              <a:ea typeface="+mn-ea"/>
              <a:cs typeface="+mn-cs"/>
            </a:rPr>
            <a:t>年度から令和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年度については、基準外繰出（補助金）は、ゼロとなり、病院の財政は健全化が図られて</a:t>
          </a:r>
          <a:r>
            <a:rPr kumimoji="1" lang="ja-JP" altLang="en-US" sz="1100" b="0" i="0" baseline="0">
              <a:solidFill>
                <a:schemeClr val="dk1"/>
              </a:solidFill>
              <a:effectLst/>
              <a:latin typeface="+mn-lt"/>
              <a:ea typeface="+mn-ea"/>
              <a:cs typeface="+mn-cs"/>
            </a:rPr>
            <a:t>いたが、令和４年度においては</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物価高騰等の影響により基準外繰出（補助金）を支出することとなった。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は、令和５年度中に経営強化プランを策定し、</a:t>
          </a:r>
          <a:r>
            <a:rPr kumimoji="1" lang="ja-JP" altLang="ja-JP" sz="1100" b="0" i="0" baseline="0">
              <a:solidFill>
                <a:schemeClr val="dk1"/>
              </a:solidFill>
              <a:effectLst/>
              <a:latin typeface="+mn-lt"/>
              <a:ea typeface="+mn-ea"/>
              <a:cs typeface="+mn-cs"/>
            </a:rPr>
            <a:t>引き続き経営改善を図る。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普通会計においては、令和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年度も実質収支額が継続的に黒字となってはいるものの、国民健康保険事業特別会計及び水道事業会計へ基準外繰出を行っており、財政を大きく圧迫している</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、今後も医療費や介護保険給付費の伸びが見込まれるため、各会計において料金の見直し</a:t>
          </a:r>
          <a:r>
            <a:rPr kumimoji="1" lang="ja-JP" altLang="en-US" sz="1100" b="0" i="0" baseline="0">
              <a:solidFill>
                <a:schemeClr val="dk1"/>
              </a:solidFill>
              <a:effectLst/>
              <a:latin typeface="+mn-lt"/>
              <a:ea typeface="+mn-ea"/>
              <a:cs typeface="+mn-cs"/>
            </a:rPr>
            <a:t>等による適正な受益者負担を検討し、健全な</a:t>
          </a:r>
          <a:r>
            <a:rPr kumimoji="1" lang="ja-JP" altLang="ja-JP" sz="1100" b="0" i="0" baseline="0">
              <a:solidFill>
                <a:schemeClr val="dk1"/>
              </a:solidFill>
              <a:effectLst/>
              <a:latin typeface="+mn-lt"/>
              <a:ea typeface="+mn-ea"/>
              <a:cs typeface="+mn-cs"/>
            </a:rPr>
            <a:t>財政運営</a:t>
          </a:r>
          <a:r>
            <a:rPr kumimoji="1" lang="ja-JP" altLang="en-US" sz="1100" b="0" i="0" baseline="0">
              <a:solidFill>
                <a:schemeClr val="dk1"/>
              </a:solidFill>
              <a:effectLst/>
              <a:latin typeface="+mn-lt"/>
              <a:ea typeface="+mn-ea"/>
              <a:cs typeface="+mn-cs"/>
            </a:rPr>
            <a:t>を図っていく</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19975031</v>
      </c>
      <c r="BO4" s="407"/>
      <c r="BP4" s="407"/>
      <c r="BQ4" s="407"/>
      <c r="BR4" s="407"/>
      <c r="BS4" s="407"/>
      <c r="BT4" s="407"/>
      <c r="BU4" s="408"/>
      <c r="BV4" s="406">
        <v>20117968</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5.0999999999999996</v>
      </c>
      <c r="CU4" s="413"/>
      <c r="CV4" s="413"/>
      <c r="CW4" s="413"/>
      <c r="CX4" s="413"/>
      <c r="CY4" s="413"/>
      <c r="CZ4" s="413"/>
      <c r="DA4" s="414"/>
      <c r="DB4" s="412">
        <v>8.4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19309575</v>
      </c>
      <c r="BO5" s="444"/>
      <c r="BP5" s="444"/>
      <c r="BQ5" s="444"/>
      <c r="BR5" s="444"/>
      <c r="BS5" s="444"/>
      <c r="BT5" s="444"/>
      <c r="BU5" s="445"/>
      <c r="BV5" s="443">
        <v>19119817</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100.6</v>
      </c>
      <c r="CU5" s="441"/>
      <c r="CV5" s="441"/>
      <c r="CW5" s="441"/>
      <c r="CX5" s="441"/>
      <c r="CY5" s="441"/>
      <c r="CZ5" s="441"/>
      <c r="DA5" s="442"/>
      <c r="DB5" s="440">
        <v>95.2</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665456</v>
      </c>
      <c r="BO6" s="444"/>
      <c r="BP6" s="444"/>
      <c r="BQ6" s="444"/>
      <c r="BR6" s="444"/>
      <c r="BS6" s="444"/>
      <c r="BT6" s="444"/>
      <c r="BU6" s="445"/>
      <c r="BV6" s="443">
        <v>998151</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102.6</v>
      </c>
      <c r="CU6" s="481"/>
      <c r="CV6" s="481"/>
      <c r="CW6" s="481"/>
      <c r="CX6" s="481"/>
      <c r="CY6" s="481"/>
      <c r="CZ6" s="481"/>
      <c r="DA6" s="482"/>
      <c r="DB6" s="480">
        <v>101.9</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130695</v>
      </c>
      <c r="BO7" s="444"/>
      <c r="BP7" s="444"/>
      <c r="BQ7" s="444"/>
      <c r="BR7" s="444"/>
      <c r="BS7" s="444"/>
      <c r="BT7" s="444"/>
      <c r="BU7" s="445"/>
      <c r="BV7" s="443">
        <v>101546</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10466632</v>
      </c>
      <c r="CU7" s="444"/>
      <c r="CV7" s="444"/>
      <c r="CW7" s="444"/>
      <c r="CX7" s="444"/>
      <c r="CY7" s="444"/>
      <c r="CZ7" s="444"/>
      <c r="DA7" s="445"/>
      <c r="DB7" s="443">
        <v>10661615</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534761</v>
      </c>
      <c r="BO8" s="444"/>
      <c r="BP8" s="444"/>
      <c r="BQ8" s="444"/>
      <c r="BR8" s="444"/>
      <c r="BS8" s="444"/>
      <c r="BT8" s="444"/>
      <c r="BU8" s="445"/>
      <c r="BV8" s="443">
        <v>896605</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0.56999999999999995</v>
      </c>
      <c r="CU8" s="484"/>
      <c r="CV8" s="484"/>
      <c r="CW8" s="484"/>
      <c r="CX8" s="484"/>
      <c r="CY8" s="484"/>
      <c r="CZ8" s="484"/>
      <c r="DA8" s="485"/>
      <c r="DB8" s="483">
        <v>0.59</v>
      </c>
      <c r="DC8" s="484"/>
      <c r="DD8" s="484"/>
      <c r="DE8" s="484"/>
      <c r="DF8" s="484"/>
      <c r="DG8" s="484"/>
      <c r="DH8" s="484"/>
      <c r="DI8" s="485"/>
    </row>
    <row r="9" spans="1:119" ht="18.75" customHeight="1" thickBot="1" x14ac:dyDescent="0.25">
      <c r="A9" s="181"/>
      <c r="B9" s="437" t="s">
        <v>114</v>
      </c>
      <c r="C9" s="438"/>
      <c r="D9" s="438"/>
      <c r="E9" s="438"/>
      <c r="F9" s="438"/>
      <c r="G9" s="438"/>
      <c r="H9" s="438"/>
      <c r="I9" s="438"/>
      <c r="J9" s="438"/>
      <c r="K9" s="486"/>
      <c r="L9" s="487" t="s">
        <v>115</v>
      </c>
      <c r="M9" s="488"/>
      <c r="N9" s="488"/>
      <c r="O9" s="488"/>
      <c r="P9" s="488"/>
      <c r="Q9" s="489"/>
      <c r="R9" s="490">
        <v>42069</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96</v>
      </c>
      <c r="AV9" s="476"/>
      <c r="AW9" s="476"/>
      <c r="AX9" s="476"/>
      <c r="AY9" s="477" t="s">
        <v>118</v>
      </c>
      <c r="AZ9" s="478"/>
      <c r="BA9" s="478"/>
      <c r="BB9" s="478"/>
      <c r="BC9" s="478"/>
      <c r="BD9" s="478"/>
      <c r="BE9" s="478"/>
      <c r="BF9" s="478"/>
      <c r="BG9" s="478"/>
      <c r="BH9" s="478"/>
      <c r="BI9" s="478"/>
      <c r="BJ9" s="478"/>
      <c r="BK9" s="478"/>
      <c r="BL9" s="478"/>
      <c r="BM9" s="479"/>
      <c r="BN9" s="443">
        <v>-361844</v>
      </c>
      <c r="BO9" s="444"/>
      <c r="BP9" s="444"/>
      <c r="BQ9" s="444"/>
      <c r="BR9" s="444"/>
      <c r="BS9" s="444"/>
      <c r="BT9" s="444"/>
      <c r="BU9" s="445"/>
      <c r="BV9" s="443">
        <v>559059</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13.9</v>
      </c>
      <c r="CU9" s="441"/>
      <c r="CV9" s="441"/>
      <c r="CW9" s="441"/>
      <c r="CX9" s="441"/>
      <c r="CY9" s="441"/>
      <c r="CZ9" s="441"/>
      <c r="DA9" s="442"/>
      <c r="DB9" s="440">
        <v>13.8</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120</v>
      </c>
      <c r="M10" s="473"/>
      <c r="N10" s="473"/>
      <c r="O10" s="473"/>
      <c r="P10" s="473"/>
      <c r="Q10" s="474"/>
      <c r="R10" s="494">
        <v>45289</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16</v>
      </c>
      <c r="BO10" s="444"/>
      <c r="BP10" s="444"/>
      <c r="BQ10" s="444"/>
      <c r="BR10" s="444"/>
      <c r="BS10" s="444"/>
      <c r="BT10" s="444"/>
      <c r="BU10" s="445"/>
      <c r="BV10" s="443">
        <v>11</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122</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2">
      <c r="A12" s="181"/>
      <c r="B12" s="503" t="s">
        <v>132</v>
      </c>
      <c r="C12" s="504"/>
      <c r="D12" s="504"/>
      <c r="E12" s="504"/>
      <c r="F12" s="504"/>
      <c r="G12" s="504"/>
      <c r="H12" s="504"/>
      <c r="I12" s="504"/>
      <c r="J12" s="504"/>
      <c r="K12" s="505"/>
      <c r="L12" s="512" t="s">
        <v>133</v>
      </c>
      <c r="M12" s="513"/>
      <c r="N12" s="513"/>
      <c r="O12" s="513"/>
      <c r="P12" s="513"/>
      <c r="Q12" s="514"/>
      <c r="R12" s="515">
        <v>41297</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96</v>
      </c>
      <c r="AV12" s="476"/>
      <c r="AW12" s="476"/>
      <c r="AX12" s="476"/>
      <c r="AY12" s="477" t="s">
        <v>137</v>
      </c>
      <c r="AZ12" s="478"/>
      <c r="BA12" s="478"/>
      <c r="BB12" s="478"/>
      <c r="BC12" s="478"/>
      <c r="BD12" s="478"/>
      <c r="BE12" s="478"/>
      <c r="BF12" s="478"/>
      <c r="BG12" s="478"/>
      <c r="BH12" s="478"/>
      <c r="BI12" s="478"/>
      <c r="BJ12" s="478"/>
      <c r="BK12" s="478"/>
      <c r="BL12" s="478"/>
      <c r="BM12" s="479"/>
      <c r="BN12" s="443">
        <v>575344</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131</v>
      </c>
      <c r="CU12" s="484"/>
      <c r="CV12" s="484"/>
      <c r="CW12" s="484"/>
      <c r="CX12" s="484"/>
      <c r="CY12" s="484"/>
      <c r="CZ12" s="484"/>
      <c r="DA12" s="485"/>
      <c r="DB12" s="483" t="s">
        <v>131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139</v>
      </c>
      <c r="N13" s="535"/>
      <c r="O13" s="535"/>
      <c r="P13" s="535"/>
      <c r="Q13" s="536"/>
      <c r="R13" s="527">
        <v>40891</v>
      </c>
      <c r="S13" s="528"/>
      <c r="T13" s="528"/>
      <c r="U13" s="528"/>
      <c r="V13" s="529"/>
      <c r="W13" s="459" t="s">
        <v>140</v>
      </c>
      <c r="X13" s="460"/>
      <c r="Y13" s="460"/>
      <c r="Z13" s="460"/>
      <c r="AA13" s="460"/>
      <c r="AB13" s="450"/>
      <c r="AC13" s="494">
        <v>2094</v>
      </c>
      <c r="AD13" s="495"/>
      <c r="AE13" s="495"/>
      <c r="AF13" s="495"/>
      <c r="AG13" s="537"/>
      <c r="AH13" s="494">
        <v>2461</v>
      </c>
      <c r="AI13" s="495"/>
      <c r="AJ13" s="495"/>
      <c r="AK13" s="495"/>
      <c r="AL13" s="496"/>
      <c r="AM13" s="472" t="s">
        <v>141</v>
      </c>
      <c r="AN13" s="473"/>
      <c r="AO13" s="473"/>
      <c r="AP13" s="473"/>
      <c r="AQ13" s="473"/>
      <c r="AR13" s="473"/>
      <c r="AS13" s="473"/>
      <c r="AT13" s="474"/>
      <c r="AU13" s="475" t="s">
        <v>107</v>
      </c>
      <c r="AV13" s="476"/>
      <c r="AW13" s="476"/>
      <c r="AX13" s="476"/>
      <c r="AY13" s="477" t="s">
        <v>142</v>
      </c>
      <c r="AZ13" s="478"/>
      <c r="BA13" s="478"/>
      <c r="BB13" s="478"/>
      <c r="BC13" s="478"/>
      <c r="BD13" s="478"/>
      <c r="BE13" s="478"/>
      <c r="BF13" s="478"/>
      <c r="BG13" s="478"/>
      <c r="BH13" s="478"/>
      <c r="BI13" s="478"/>
      <c r="BJ13" s="478"/>
      <c r="BK13" s="478"/>
      <c r="BL13" s="478"/>
      <c r="BM13" s="479"/>
      <c r="BN13" s="443">
        <v>-937172</v>
      </c>
      <c r="BO13" s="444"/>
      <c r="BP13" s="444"/>
      <c r="BQ13" s="444"/>
      <c r="BR13" s="444"/>
      <c r="BS13" s="444"/>
      <c r="BT13" s="444"/>
      <c r="BU13" s="445"/>
      <c r="BV13" s="443">
        <v>559070</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12</v>
      </c>
      <c r="CU13" s="441"/>
      <c r="CV13" s="441"/>
      <c r="CW13" s="441"/>
      <c r="CX13" s="441"/>
      <c r="CY13" s="441"/>
      <c r="CZ13" s="441"/>
      <c r="DA13" s="442"/>
      <c r="DB13" s="440">
        <v>12.4</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144</v>
      </c>
      <c r="M14" s="525"/>
      <c r="N14" s="525"/>
      <c r="O14" s="525"/>
      <c r="P14" s="525"/>
      <c r="Q14" s="526"/>
      <c r="R14" s="527">
        <v>41817</v>
      </c>
      <c r="S14" s="528"/>
      <c r="T14" s="528"/>
      <c r="U14" s="528"/>
      <c r="V14" s="529"/>
      <c r="W14" s="433"/>
      <c r="X14" s="434"/>
      <c r="Y14" s="434"/>
      <c r="Z14" s="434"/>
      <c r="AA14" s="434"/>
      <c r="AB14" s="423"/>
      <c r="AC14" s="530">
        <v>11.2</v>
      </c>
      <c r="AD14" s="531"/>
      <c r="AE14" s="531"/>
      <c r="AF14" s="531"/>
      <c r="AG14" s="532"/>
      <c r="AH14" s="530">
        <v>11.9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v>84.5</v>
      </c>
      <c r="CU14" s="542"/>
      <c r="CV14" s="542"/>
      <c r="CW14" s="542"/>
      <c r="CX14" s="542"/>
      <c r="CY14" s="542"/>
      <c r="CZ14" s="542"/>
      <c r="DA14" s="543"/>
      <c r="DB14" s="541">
        <v>96.9</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146</v>
      </c>
      <c r="N15" s="535"/>
      <c r="O15" s="535"/>
      <c r="P15" s="535"/>
      <c r="Q15" s="536"/>
      <c r="R15" s="527">
        <v>41457</v>
      </c>
      <c r="S15" s="528"/>
      <c r="T15" s="528"/>
      <c r="U15" s="528"/>
      <c r="V15" s="529"/>
      <c r="W15" s="459" t="s">
        <v>147</v>
      </c>
      <c r="X15" s="460"/>
      <c r="Y15" s="460"/>
      <c r="Z15" s="460"/>
      <c r="AA15" s="460"/>
      <c r="AB15" s="450"/>
      <c r="AC15" s="494">
        <v>3014</v>
      </c>
      <c r="AD15" s="495"/>
      <c r="AE15" s="495"/>
      <c r="AF15" s="495"/>
      <c r="AG15" s="537"/>
      <c r="AH15" s="494">
        <v>3340</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4854227</v>
      </c>
      <c r="BO15" s="407"/>
      <c r="BP15" s="407"/>
      <c r="BQ15" s="407"/>
      <c r="BR15" s="407"/>
      <c r="BS15" s="407"/>
      <c r="BT15" s="407"/>
      <c r="BU15" s="408"/>
      <c r="BV15" s="406">
        <v>4799705</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16.2</v>
      </c>
      <c r="AD16" s="531"/>
      <c r="AE16" s="531"/>
      <c r="AF16" s="531"/>
      <c r="AG16" s="532"/>
      <c r="AH16" s="530">
        <v>16.2</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8973544</v>
      </c>
      <c r="BO16" s="444"/>
      <c r="BP16" s="444"/>
      <c r="BQ16" s="444"/>
      <c r="BR16" s="444"/>
      <c r="BS16" s="444"/>
      <c r="BT16" s="444"/>
      <c r="BU16" s="445"/>
      <c r="BV16" s="443">
        <v>8714551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13547</v>
      </c>
      <c r="AD17" s="495"/>
      <c r="AE17" s="495"/>
      <c r="AF17" s="495"/>
      <c r="AG17" s="537"/>
      <c r="AH17" s="494">
        <v>14860</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6139922</v>
      </c>
      <c r="BO17" s="444"/>
      <c r="BP17" s="444"/>
      <c r="BQ17" s="444"/>
      <c r="BR17" s="444"/>
      <c r="BS17" s="444"/>
      <c r="BT17" s="444"/>
      <c r="BU17" s="445"/>
      <c r="BV17" s="443">
        <v>6009407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157</v>
      </c>
      <c r="C18" s="486"/>
      <c r="D18" s="486"/>
      <c r="E18" s="566"/>
      <c r="F18" s="566"/>
      <c r="G18" s="566"/>
      <c r="H18" s="566"/>
      <c r="I18" s="566"/>
      <c r="J18" s="566"/>
      <c r="K18" s="566"/>
      <c r="L18" s="567">
        <v>32.049999999999997</v>
      </c>
      <c r="M18" s="567"/>
      <c r="N18" s="567"/>
      <c r="O18" s="567"/>
      <c r="P18" s="567"/>
      <c r="Q18" s="567"/>
      <c r="R18" s="568"/>
      <c r="S18" s="568"/>
      <c r="T18" s="568"/>
      <c r="U18" s="568"/>
      <c r="V18" s="569"/>
      <c r="W18" s="461"/>
      <c r="X18" s="462"/>
      <c r="Y18" s="462"/>
      <c r="Z18" s="462"/>
      <c r="AA18" s="462"/>
      <c r="AB18" s="453"/>
      <c r="AC18" s="570">
        <v>72.599999999999994</v>
      </c>
      <c r="AD18" s="571"/>
      <c r="AE18" s="571"/>
      <c r="AF18" s="571"/>
      <c r="AG18" s="572"/>
      <c r="AH18" s="570">
        <v>71.900000000000006</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10778333</v>
      </c>
      <c r="BO18" s="444"/>
      <c r="BP18" s="444"/>
      <c r="BQ18" s="444"/>
      <c r="BR18" s="444"/>
      <c r="BS18" s="444"/>
      <c r="BT18" s="444"/>
      <c r="BU18" s="445"/>
      <c r="BV18" s="443">
        <v>10562532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159</v>
      </c>
      <c r="C19" s="486"/>
      <c r="D19" s="486"/>
      <c r="E19" s="566"/>
      <c r="F19" s="566"/>
      <c r="G19" s="566"/>
      <c r="H19" s="566"/>
      <c r="I19" s="566"/>
      <c r="J19" s="566"/>
      <c r="K19" s="566"/>
      <c r="L19" s="574">
        <v>1313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14333819</v>
      </c>
      <c r="BO19" s="444"/>
      <c r="BP19" s="444"/>
      <c r="BQ19" s="444"/>
      <c r="BR19" s="444"/>
      <c r="BS19" s="444"/>
      <c r="BT19" s="444"/>
      <c r="BU19" s="445"/>
      <c r="BV19" s="443">
        <v>13785125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161</v>
      </c>
      <c r="C20" s="486"/>
      <c r="D20" s="486"/>
      <c r="E20" s="566"/>
      <c r="F20" s="566"/>
      <c r="G20" s="566"/>
      <c r="H20" s="566"/>
      <c r="I20" s="566"/>
      <c r="J20" s="566"/>
      <c r="K20" s="566"/>
      <c r="L20" s="574">
        <v>17210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21351702</v>
      </c>
      <c r="BO22" s="407"/>
      <c r="BP22" s="407"/>
      <c r="BQ22" s="407"/>
      <c r="BR22" s="407"/>
      <c r="BS22" s="407"/>
      <c r="BT22" s="407"/>
      <c r="BU22" s="408"/>
      <c r="BV22" s="406">
        <v>22869176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14349415</v>
      </c>
      <c r="BO23" s="444"/>
      <c r="BP23" s="444"/>
      <c r="BQ23" s="444"/>
      <c r="BR23" s="444"/>
      <c r="BS23" s="444"/>
      <c r="BT23" s="444"/>
      <c r="BU23" s="445"/>
      <c r="BV23" s="443">
        <v>15318452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171</v>
      </c>
      <c r="F24" s="473"/>
      <c r="G24" s="473"/>
      <c r="H24" s="473"/>
      <c r="I24" s="473"/>
      <c r="J24" s="473"/>
      <c r="K24" s="474"/>
      <c r="L24" s="494">
        <v>1</v>
      </c>
      <c r="M24" s="495"/>
      <c r="N24" s="495"/>
      <c r="O24" s="495"/>
      <c r="P24" s="537"/>
      <c r="Q24" s="494">
        <v>8900</v>
      </c>
      <c r="R24" s="495"/>
      <c r="S24" s="495"/>
      <c r="T24" s="495"/>
      <c r="U24" s="495"/>
      <c r="V24" s="537"/>
      <c r="W24" s="589"/>
      <c r="X24" s="590"/>
      <c r="Y24" s="591"/>
      <c r="Z24" s="493" t="s">
        <v>172</v>
      </c>
      <c r="AA24" s="473"/>
      <c r="AB24" s="473"/>
      <c r="AC24" s="473"/>
      <c r="AD24" s="473"/>
      <c r="AE24" s="473"/>
      <c r="AF24" s="473"/>
      <c r="AG24" s="474"/>
      <c r="AH24" s="494">
        <v>288</v>
      </c>
      <c r="AI24" s="495"/>
      <c r="AJ24" s="495"/>
      <c r="AK24" s="495"/>
      <c r="AL24" s="537"/>
      <c r="AM24" s="494">
        <v>901152</v>
      </c>
      <c r="AN24" s="495"/>
      <c r="AO24" s="495"/>
      <c r="AP24" s="495"/>
      <c r="AQ24" s="495"/>
      <c r="AR24" s="537"/>
      <c r="AS24" s="494">
        <v>3129</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13057870</v>
      </c>
      <c r="BO24" s="444"/>
      <c r="BP24" s="444"/>
      <c r="BQ24" s="444"/>
      <c r="BR24" s="444"/>
      <c r="BS24" s="444"/>
      <c r="BT24" s="444"/>
      <c r="BU24" s="445"/>
      <c r="BV24" s="443">
        <v>14028210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174</v>
      </c>
      <c r="F25" s="473"/>
      <c r="G25" s="473"/>
      <c r="H25" s="473"/>
      <c r="I25" s="473"/>
      <c r="J25" s="473"/>
      <c r="K25" s="474"/>
      <c r="L25" s="494">
        <v>1</v>
      </c>
      <c r="M25" s="495"/>
      <c r="N25" s="495"/>
      <c r="O25" s="495"/>
      <c r="P25" s="537"/>
      <c r="Q25" s="494">
        <v>7390</v>
      </c>
      <c r="R25" s="495"/>
      <c r="S25" s="495"/>
      <c r="T25" s="495"/>
      <c r="U25" s="495"/>
      <c r="V25" s="537"/>
      <c r="W25" s="589"/>
      <c r="X25" s="590"/>
      <c r="Y25" s="591"/>
      <c r="Z25" s="493" t="s">
        <v>175</v>
      </c>
      <c r="AA25" s="473"/>
      <c r="AB25" s="473"/>
      <c r="AC25" s="473"/>
      <c r="AD25" s="473"/>
      <c r="AE25" s="473"/>
      <c r="AF25" s="473"/>
      <c r="AG25" s="474"/>
      <c r="AH25" s="494" t="s">
        <v>131</v>
      </c>
      <c r="AI25" s="495"/>
      <c r="AJ25" s="495"/>
      <c r="AK25" s="495"/>
      <c r="AL25" s="537"/>
      <c r="AM25" s="494" t="s">
        <v>176</v>
      </c>
      <c r="AN25" s="495"/>
      <c r="AO25" s="495"/>
      <c r="AP25" s="495"/>
      <c r="AQ25" s="495"/>
      <c r="AR25" s="537"/>
      <c r="AS25" s="494" t="s">
        <v>176</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5014113</v>
      </c>
      <c r="BO25" s="407"/>
      <c r="BP25" s="407"/>
      <c r="BQ25" s="407"/>
      <c r="BR25" s="407"/>
      <c r="BS25" s="407"/>
      <c r="BT25" s="407"/>
      <c r="BU25" s="408"/>
      <c r="BV25" s="406">
        <v>2232327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178</v>
      </c>
      <c r="F26" s="473"/>
      <c r="G26" s="473"/>
      <c r="H26" s="473"/>
      <c r="I26" s="473"/>
      <c r="J26" s="473"/>
      <c r="K26" s="474"/>
      <c r="L26" s="494">
        <v>1</v>
      </c>
      <c r="M26" s="495"/>
      <c r="N26" s="495"/>
      <c r="O26" s="495"/>
      <c r="P26" s="537"/>
      <c r="Q26" s="494">
        <v>6620</v>
      </c>
      <c r="R26" s="495"/>
      <c r="S26" s="495"/>
      <c r="T26" s="495"/>
      <c r="U26" s="495"/>
      <c r="V26" s="537"/>
      <c r="W26" s="589"/>
      <c r="X26" s="590"/>
      <c r="Y26" s="591"/>
      <c r="Z26" s="493" t="s">
        <v>179</v>
      </c>
      <c r="AA26" s="595"/>
      <c r="AB26" s="595"/>
      <c r="AC26" s="595"/>
      <c r="AD26" s="595"/>
      <c r="AE26" s="595"/>
      <c r="AF26" s="595"/>
      <c r="AG26" s="596"/>
      <c r="AH26" s="494">
        <v>31</v>
      </c>
      <c r="AI26" s="495"/>
      <c r="AJ26" s="495"/>
      <c r="AK26" s="495"/>
      <c r="AL26" s="537"/>
      <c r="AM26" s="494">
        <v>85622</v>
      </c>
      <c r="AN26" s="495"/>
      <c r="AO26" s="495"/>
      <c r="AP26" s="495"/>
      <c r="AQ26" s="495"/>
      <c r="AR26" s="537"/>
      <c r="AS26" s="494">
        <v>2762</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131</v>
      </c>
      <c r="BO26" s="444"/>
      <c r="BP26" s="444"/>
      <c r="BQ26" s="444"/>
      <c r="BR26" s="444"/>
      <c r="BS26" s="444"/>
      <c r="BT26" s="444"/>
      <c r="BU26" s="445"/>
      <c r="BV26" s="443" t="s">
        <v>176</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181</v>
      </c>
      <c r="F27" s="473"/>
      <c r="G27" s="473"/>
      <c r="H27" s="473"/>
      <c r="I27" s="473"/>
      <c r="J27" s="473"/>
      <c r="K27" s="474"/>
      <c r="L27" s="494">
        <v>1</v>
      </c>
      <c r="M27" s="495"/>
      <c r="N27" s="495"/>
      <c r="O27" s="495"/>
      <c r="P27" s="537"/>
      <c r="Q27" s="494">
        <v>5450</v>
      </c>
      <c r="R27" s="495"/>
      <c r="S27" s="495"/>
      <c r="T27" s="495"/>
      <c r="U27" s="495"/>
      <c r="V27" s="537"/>
      <c r="W27" s="589"/>
      <c r="X27" s="590"/>
      <c r="Y27" s="591"/>
      <c r="Z27" s="493" t="s">
        <v>182</v>
      </c>
      <c r="AA27" s="473"/>
      <c r="AB27" s="473"/>
      <c r="AC27" s="473"/>
      <c r="AD27" s="473"/>
      <c r="AE27" s="473"/>
      <c r="AF27" s="473"/>
      <c r="AG27" s="474"/>
      <c r="AH27" s="494">
        <v>4</v>
      </c>
      <c r="AI27" s="495"/>
      <c r="AJ27" s="495"/>
      <c r="AK27" s="495"/>
      <c r="AL27" s="537"/>
      <c r="AM27" s="494">
        <v>15772</v>
      </c>
      <c r="AN27" s="495"/>
      <c r="AO27" s="495"/>
      <c r="AP27" s="495"/>
      <c r="AQ27" s="495"/>
      <c r="AR27" s="537"/>
      <c r="AS27" s="494">
        <v>3943</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t="s">
        <v>184</v>
      </c>
      <c r="BO27" s="563"/>
      <c r="BP27" s="563"/>
      <c r="BQ27" s="563"/>
      <c r="BR27" s="563"/>
      <c r="BS27" s="563"/>
      <c r="BT27" s="563"/>
      <c r="BU27" s="564"/>
      <c r="BV27" s="562" t="s">
        <v>131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185</v>
      </c>
      <c r="F28" s="473"/>
      <c r="G28" s="473"/>
      <c r="H28" s="473"/>
      <c r="I28" s="473"/>
      <c r="J28" s="473"/>
      <c r="K28" s="474"/>
      <c r="L28" s="494">
        <v>1</v>
      </c>
      <c r="M28" s="495"/>
      <c r="N28" s="495"/>
      <c r="O28" s="495"/>
      <c r="P28" s="537"/>
      <c r="Q28" s="494">
        <v>4740</v>
      </c>
      <c r="R28" s="495"/>
      <c r="S28" s="495"/>
      <c r="T28" s="495"/>
      <c r="U28" s="495"/>
      <c r="V28" s="537"/>
      <c r="W28" s="589"/>
      <c r="X28" s="590"/>
      <c r="Y28" s="591"/>
      <c r="Z28" s="493" t="s">
        <v>186</v>
      </c>
      <c r="AA28" s="473"/>
      <c r="AB28" s="473"/>
      <c r="AC28" s="473"/>
      <c r="AD28" s="473"/>
      <c r="AE28" s="473"/>
      <c r="AF28" s="473"/>
      <c r="AG28" s="474"/>
      <c r="AH28" s="494" t="s">
        <v>176</v>
      </c>
      <c r="AI28" s="495"/>
      <c r="AJ28" s="495"/>
      <c r="AK28" s="495"/>
      <c r="AL28" s="537"/>
      <c r="AM28" s="494" t="s">
        <v>131</v>
      </c>
      <c r="AN28" s="495"/>
      <c r="AO28" s="495"/>
      <c r="AP28" s="495"/>
      <c r="AQ28" s="495"/>
      <c r="AR28" s="537"/>
      <c r="AS28" s="494" t="s">
        <v>176</v>
      </c>
      <c r="AT28" s="495"/>
      <c r="AU28" s="495"/>
      <c r="AV28" s="495"/>
      <c r="AW28" s="495"/>
      <c r="AX28" s="496"/>
      <c r="AY28" s="597" t="s">
        <v>187</v>
      </c>
      <c r="AZ28" s="598"/>
      <c r="BA28" s="598"/>
      <c r="BB28" s="599"/>
      <c r="BC28" s="403" t="s">
        <v>50</v>
      </c>
      <c r="BD28" s="404"/>
      <c r="BE28" s="404"/>
      <c r="BF28" s="404"/>
      <c r="BG28" s="404"/>
      <c r="BH28" s="404"/>
      <c r="BI28" s="404"/>
      <c r="BJ28" s="404"/>
      <c r="BK28" s="404"/>
      <c r="BL28" s="404"/>
      <c r="BM28" s="405"/>
      <c r="BN28" s="406">
        <v>1019916</v>
      </c>
      <c r="BO28" s="407"/>
      <c r="BP28" s="407"/>
      <c r="BQ28" s="407"/>
      <c r="BR28" s="407"/>
      <c r="BS28" s="407"/>
      <c r="BT28" s="407"/>
      <c r="BU28" s="408"/>
      <c r="BV28" s="406">
        <v>1146941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188</v>
      </c>
      <c r="F29" s="473"/>
      <c r="G29" s="473"/>
      <c r="H29" s="473"/>
      <c r="I29" s="473"/>
      <c r="J29" s="473"/>
      <c r="K29" s="474"/>
      <c r="L29" s="494">
        <v>11</v>
      </c>
      <c r="M29" s="495"/>
      <c r="N29" s="495"/>
      <c r="O29" s="495"/>
      <c r="P29" s="537"/>
      <c r="Q29" s="494">
        <v>4420</v>
      </c>
      <c r="R29" s="495"/>
      <c r="S29" s="495"/>
      <c r="T29" s="495"/>
      <c r="U29" s="495"/>
      <c r="V29" s="537"/>
      <c r="W29" s="592"/>
      <c r="X29" s="593"/>
      <c r="Y29" s="594"/>
      <c r="Z29" s="493" t="s">
        <v>189</v>
      </c>
      <c r="AA29" s="473"/>
      <c r="AB29" s="473"/>
      <c r="AC29" s="473"/>
      <c r="AD29" s="473"/>
      <c r="AE29" s="473"/>
      <c r="AF29" s="473"/>
      <c r="AG29" s="474"/>
      <c r="AH29" s="494">
        <v>292</v>
      </c>
      <c r="AI29" s="495"/>
      <c r="AJ29" s="495"/>
      <c r="AK29" s="495"/>
      <c r="AL29" s="537"/>
      <c r="AM29" s="494">
        <v>916924</v>
      </c>
      <c r="AN29" s="495"/>
      <c r="AO29" s="495"/>
      <c r="AP29" s="495"/>
      <c r="AQ29" s="495"/>
      <c r="AR29" s="537"/>
      <c r="AS29" s="494">
        <v>3140</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201777</v>
      </c>
      <c r="BO29" s="444"/>
      <c r="BP29" s="444"/>
      <c r="BQ29" s="444"/>
      <c r="BR29" s="444"/>
      <c r="BS29" s="444"/>
      <c r="BT29" s="444"/>
      <c r="BU29" s="445"/>
      <c r="BV29" s="443">
        <v>201775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96.8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3148288</v>
      </c>
      <c r="BO30" s="563"/>
      <c r="BP30" s="563"/>
      <c r="BQ30" s="563"/>
      <c r="BR30" s="563"/>
      <c r="BS30" s="563"/>
      <c r="BT30" s="563"/>
      <c r="BU30" s="564"/>
      <c r="BV30" s="562">
        <v>2167339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198</v>
      </c>
      <c r="D33" s="467"/>
      <c r="E33" s="432" t="s">
        <v>199</v>
      </c>
      <c r="F33" s="432"/>
      <c r="G33" s="432"/>
      <c r="H33" s="432"/>
      <c r="I33" s="432"/>
      <c r="J33" s="432"/>
      <c r="K33" s="432"/>
      <c r="L33" s="432"/>
      <c r="M33" s="432"/>
      <c r="N33" s="432"/>
      <c r="O33" s="432"/>
      <c r="P33" s="432"/>
      <c r="Q33" s="432"/>
      <c r="R33" s="432"/>
      <c r="S33" s="432"/>
      <c r="T33" s="206"/>
      <c r="U33" s="467" t="s">
        <v>198</v>
      </c>
      <c r="V33" s="467"/>
      <c r="W33" s="432" t="s">
        <v>200</v>
      </c>
      <c r="X33" s="432"/>
      <c r="Y33" s="432"/>
      <c r="Z33" s="432"/>
      <c r="AA33" s="432"/>
      <c r="AB33" s="432"/>
      <c r="AC33" s="432"/>
      <c r="AD33" s="432"/>
      <c r="AE33" s="432"/>
      <c r="AF33" s="432"/>
      <c r="AG33" s="432"/>
      <c r="AH33" s="432"/>
      <c r="AI33" s="432"/>
      <c r="AJ33" s="432"/>
      <c r="AK33" s="432"/>
      <c r="AL33" s="206"/>
      <c r="AM33" s="467" t="s">
        <v>198</v>
      </c>
      <c r="AN33" s="467"/>
      <c r="AO33" s="432" t="s">
        <v>201</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198</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病院事業会計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IF('各会計、関係団体の財政状況及び健全化判断比率'!B34="","",'各会計、関係団体の財政状況及び健全化判断比率'!B34)</f>
        <v>市場事業特別会計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神奈川県後期高齢者医療広域連合（一般会計）</v>
      </c>
      <c r="BZ34" s="634"/>
      <c r="CA34" s="634"/>
      <c r="CB34" s="634"/>
      <c r="CC34" s="634"/>
      <c r="CD34" s="634"/>
      <c r="CE34" s="634"/>
      <c r="CF34" s="634"/>
      <c r="CG34" s="634"/>
      <c r="CH34" s="634"/>
      <c r="CI34" s="634"/>
      <c r="CJ34" s="634"/>
      <c r="CK34" s="634"/>
      <c r="CL34" s="634"/>
      <c r="CM34" s="634"/>
      <c r="CN34" s="181"/>
      <c r="CO34" s="633">
        <f>IF(CQ34="","",MAX(C34:D43,U34:V43,AM34:AN43,BE34:BF43,BW34:BX43)+1)</f>
        <v>12</v>
      </c>
      <c r="CP34" s="633"/>
      <c r="CQ34" s="634" t="str">
        <f>IF('各会計、関係団体の財政状況及び健全化判断比率'!BS7="","",'各会計、関係団体の財政状況及び健全化判断比率'!BS7)</f>
        <v>（公財）かながわ海岸美化財団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第三セクター等改革推進債償還事業特別会計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神奈川県後期高齢者医療広域連合（特別会計）</v>
      </c>
      <c r="BZ35" s="634"/>
      <c r="CA35" s="634"/>
      <c r="CB35" s="634"/>
      <c r="CC35" s="634"/>
      <c r="CD35" s="634"/>
      <c r="CE35" s="634"/>
      <c r="CF35" s="634"/>
      <c r="CG35" s="634"/>
      <c r="CH35" s="634"/>
      <c r="CI35" s="634"/>
      <c r="CJ35" s="634"/>
      <c r="CK35" s="634"/>
      <c r="CL35" s="634"/>
      <c r="CM35" s="634"/>
      <c r="CN35" s="181"/>
      <c r="CO35" s="633">
        <f t="shared" ref="CO35:CO43" si="3">IF(CQ35="","",CO34+1)</f>
        <v>13</v>
      </c>
      <c r="CP35" s="633"/>
      <c r="CQ35" s="634" t="str">
        <f>IF('各会計、関係団体の財政状況及び健全化判断比率'!BS8="","",'各会計、関係団体の財政状況及び健全化判断比率'!BS8)</f>
        <v>（株）三浦海業公社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公共下水道事業会計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lEv7UzE8qS7D7knziur66Mymw1+n0AnnlAv1gt2IHCRMBShvWE/pdpQ4d0y7GrtZ1O1AWxEAD83r3RmvwFyiWA==" saltValue="mKydTOh46OVkcO6Adulk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187" t="s">
        <v>564</v>
      </c>
      <c r="D34" s="1187"/>
      <c r="E34" s="1188"/>
      <c r="F34" s="32">
        <v>7.75</v>
      </c>
      <c r="G34" s="33">
        <v>9.2200000000000006</v>
      </c>
      <c r="H34" s="33">
        <v>9.7200000000000006</v>
      </c>
      <c r="I34" s="33">
        <v>10.7</v>
      </c>
      <c r="J34" s="34">
        <v>11.62</v>
      </c>
      <c r="K34" s="22"/>
      <c r="L34" s="22"/>
      <c r="M34" s="22"/>
      <c r="N34" s="22"/>
      <c r="O34" s="22"/>
      <c r="P34" s="22"/>
    </row>
    <row r="35" spans="1:16" ht="39" customHeight="1" x14ac:dyDescent="0.2">
      <c r="A35" s="22"/>
      <c r="B35" s="35"/>
      <c r="C35" s="1181" t="s">
        <v>565</v>
      </c>
      <c r="D35" s="1182"/>
      <c r="E35" s="1183"/>
      <c r="F35" s="36">
        <v>3.37</v>
      </c>
      <c r="G35" s="37">
        <v>2.73</v>
      </c>
      <c r="H35" s="37">
        <v>3.31</v>
      </c>
      <c r="I35" s="37">
        <v>8.4</v>
      </c>
      <c r="J35" s="38">
        <v>5.0999999999999996</v>
      </c>
      <c r="K35" s="22"/>
      <c r="L35" s="22"/>
      <c r="M35" s="22"/>
      <c r="N35" s="22"/>
      <c r="O35" s="22"/>
      <c r="P35" s="22"/>
    </row>
    <row r="36" spans="1:16" ht="39" customHeight="1" x14ac:dyDescent="0.2">
      <c r="A36" s="22"/>
      <c r="B36" s="35"/>
      <c r="C36" s="1181" t="s">
        <v>566</v>
      </c>
      <c r="D36" s="1182"/>
      <c r="E36" s="1183"/>
      <c r="F36" s="36">
        <v>0.6</v>
      </c>
      <c r="G36" s="37">
        <v>1.96</v>
      </c>
      <c r="H36" s="37">
        <v>1.1000000000000001</v>
      </c>
      <c r="I36" s="37">
        <v>0.72</v>
      </c>
      <c r="J36" s="38">
        <v>0.56999999999999995</v>
      </c>
      <c r="K36" s="22"/>
      <c r="L36" s="22"/>
      <c r="M36" s="22"/>
      <c r="N36" s="22"/>
      <c r="O36" s="22"/>
      <c r="P36" s="22"/>
    </row>
    <row r="37" spans="1:16" ht="39" customHeight="1" x14ac:dyDescent="0.2">
      <c r="A37" s="22"/>
      <c r="B37" s="35"/>
      <c r="C37" s="1181" t="s">
        <v>567</v>
      </c>
      <c r="D37" s="1182"/>
      <c r="E37" s="1183"/>
      <c r="F37" s="36" t="s">
        <v>515</v>
      </c>
      <c r="G37" s="37" t="s">
        <v>515</v>
      </c>
      <c r="H37" s="37">
        <v>0.55000000000000004</v>
      </c>
      <c r="I37" s="37">
        <v>0.62</v>
      </c>
      <c r="J37" s="38">
        <v>0.55000000000000004</v>
      </c>
      <c r="K37" s="22"/>
      <c r="L37" s="22"/>
      <c r="M37" s="22"/>
      <c r="N37" s="22"/>
      <c r="O37" s="22"/>
      <c r="P37" s="22"/>
    </row>
    <row r="38" spans="1:16" ht="39" customHeight="1" x14ac:dyDescent="0.2">
      <c r="A38" s="22"/>
      <c r="B38" s="35"/>
      <c r="C38" s="1181" t="s">
        <v>568</v>
      </c>
      <c r="D38" s="1182"/>
      <c r="E38" s="1183"/>
      <c r="F38" s="36">
        <v>0.39</v>
      </c>
      <c r="G38" s="37">
        <v>0.38</v>
      </c>
      <c r="H38" s="37">
        <v>0.34</v>
      </c>
      <c r="I38" s="37">
        <v>0.34</v>
      </c>
      <c r="J38" s="38">
        <v>0.4</v>
      </c>
      <c r="K38" s="22"/>
      <c r="L38" s="22"/>
      <c r="M38" s="22"/>
      <c r="N38" s="22"/>
      <c r="O38" s="22"/>
      <c r="P38" s="22"/>
    </row>
    <row r="39" spans="1:16" ht="39" customHeight="1" x14ac:dyDescent="0.2">
      <c r="A39" s="22"/>
      <c r="B39" s="35"/>
      <c r="C39" s="1181" t="s">
        <v>569</v>
      </c>
      <c r="D39" s="1182"/>
      <c r="E39" s="1183"/>
      <c r="F39" s="36">
        <v>1.01</v>
      </c>
      <c r="G39" s="37">
        <v>0.18</v>
      </c>
      <c r="H39" s="37">
        <v>0.27</v>
      </c>
      <c r="I39" s="37">
        <v>0.08</v>
      </c>
      <c r="J39" s="38">
        <v>0.13</v>
      </c>
      <c r="K39" s="22"/>
      <c r="L39" s="22"/>
      <c r="M39" s="22"/>
      <c r="N39" s="22"/>
      <c r="O39" s="22"/>
      <c r="P39" s="22"/>
    </row>
    <row r="40" spans="1:16" ht="39" customHeight="1" x14ac:dyDescent="0.2">
      <c r="A40" s="22"/>
      <c r="B40" s="35"/>
      <c r="C40" s="1181" t="s">
        <v>570</v>
      </c>
      <c r="D40" s="1182"/>
      <c r="E40" s="1183"/>
      <c r="F40" s="36">
        <v>0.04</v>
      </c>
      <c r="G40" s="37">
        <v>7.0000000000000007E-2</v>
      </c>
      <c r="H40" s="37">
        <v>0.11</v>
      </c>
      <c r="I40" s="37">
        <v>0.75</v>
      </c>
      <c r="J40" s="38">
        <v>0.02</v>
      </c>
      <c r="K40" s="22"/>
      <c r="L40" s="22"/>
      <c r="M40" s="22"/>
      <c r="N40" s="22"/>
      <c r="O40" s="22"/>
      <c r="P40" s="22"/>
    </row>
    <row r="41" spans="1:16" ht="39" customHeight="1" x14ac:dyDescent="0.2">
      <c r="A41" s="22"/>
      <c r="B41" s="35"/>
      <c r="C41" s="1181" t="s">
        <v>571</v>
      </c>
      <c r="D41" s="1182"/>
      <c r="E41" s="1183"/>
      <c r="F41" s="36">
        <v>0</v>
      </c>
      <c r="G41" s="37">
        <v>0</v>
      </c>
      <c r="H41" s="37">
        <v>0</v>
      </c>
      <c r="I41" s="37">
        <v>0</v>
      </c>
      <c r="J41" s="38">
        <v>0</v>
      </c>
      <c r="K41" s="22"/>
      <c r="L41" s="22"/>
      <c r="M41" s="22"/>
      <c r="N41" s="22"/>
      <c r="O41" s="22"/>
      <c r="P41" s="22"/>
    </row>
    <row r="42" spans="1:16" ht="39" customHeight="1" x14ac:dyDescent="0.2">
      <c r="A42" s="22"/>
      <c r="B42" s="39"/>
      <c r="C42" s="1181" t="s">
        <v>572</v>
      </c>
      <c r="D42" s="1182"/>
      <c r="E42" s="1183"/>
      <c r="F42" s="36" t="s">
        <v>515</v>
      </c>
      <c r="G42" s="37" t="s">
        <v>515</v>
      </c>
      <c r="H42" s="37" t="s">
        <v>515</v>
      </c>
      <c r="I42" s="37" t="s">
        <v>515</v>
      </c>
      <c r="J42" s="38" t="s">
        <v>515</v>
      </c>
      <c r="K42" s="22"/>
      <c r="L42" s="22"/>
      <c r="M42" s="22"/>
      <c r="N42" s="22"/>
      <c r="O42" s="22"/>
      <c r="P42" s="22"/>
    </row>
    <row r="43" spans="1:16" ht="39" customHeight="1" thickBot="1" x14ac:dyDescent="0.25">
      <c r="A43" s="22"/>
      <c r="B43" s="40"/>
      <c r="C43" s="1184" t="s">
        <v>573</v>
      </c>
      <c r="D43" s="1185"/>
      <c r="E43" s="1186"/>
      <c r="F43" s="41">
        <v>0</v>
      </c>
      <c r="G43" s="42">
        <v>0.35</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NipGbX0dzQWF/Tbq2djx2LMHNdcXQp4bgKgXTvWljNY0nQTzs3kg2wYquC7utQ2cUTB1Uev97kFzxZDDRL/4Q==" saltValue="zqWD7MJoZPxMdl1rpuYg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2163</v>
      </c>
      <c r="L45" s="60">
        <v>2147</v>
      </c>
      <c r="M45" s="60">
        <v>4185</v>
      </c>
      <c r="N45" s="60">
        <v>1911</v>
      </c>
      <c r="O45" s="61">
        <v>2009</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515</v>
      </c>
      <c r="L46" s="64" t="s">
        <v>515</v>
      </c>
      <c r="M46" s="64" t="s">
        <v>515</v>
      </c>
      <c r="N46" s="64" t="s">
        <v>515</v>
      </c>
      <c r="O46" s="65" t="s">
        <v>515</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515</v>
      </c>
      <c r="L47" s="64" t="s">
        <v>515</v>
      </c>
      <c r="M47" s="64" t="s">
        <v>515</v>
      </c>
      <c r="N47" s="64" t="s">
        <v>515</v>
      </c>
      <c r="O47" s="65" t="s">
        <v>515</v>
      </c>
      <c r="P47" s="48"/>
      <c r="Q47" s="48"/>
      <c r="R47" s="48"/>
      <c r="S47" s="48"/>
      <c r="T47" s="48"/>
      <c r="U47" s="48"/>
    </row>
    <row r="48" spans="1:21" ht="30.75" customHeight="1" x14ac:dyDescent="0.2">
      <c r="A48" s="48"/>
      <c r="B48" s="1191"/>
      <c r="C48" s="1192"/>
      <c r="D48" s="62"/>
      <c r="E48" s="1197" t="s">
        <v>15</v>
      </c>
      <c r="F48" s="1197"/>
      <c r="G48" s="1197"/>
      <c r="H48" s="1197"/>
      <c r="I48" s="1197"/>
      <c r="J48" s="1198"/>
      <c r="K48" s="63">
        <v>826</v>
      </c>
      <c r="L48" s="64">
        <v>740</v>
      </c>
      <c r="M48" s="64">
        <v>866</v>
      </c>
      <c r="N48" s="64">
        <v>880</v>
      </c>
      <c r="O48" s="65">
        <v>823</v>
      </c>
      <c r="P48" s="48"/>
      <c r="Q48" s="48"/>
      <c r="R48" s="48"/>
      <c r="S48" s="48"/>
      <c r="T48" s="48"/>
      <c r="U48" s="48"/>
    </row>
    <row r="49" spans="1:21" ht="30.75" customHeight="1" x14ac:dyDescent="0.2">
      <c r="A49" s="48"/>
      <c r="B49" s="1191"/>
      <c r="C49" s="1192"/>
      <c r="D49" s="62"/>
      <c r="E49" s="1197" t="s">
        <v>16</v>
      </c>
      <c r="F49" s="1197"/>
      <c r="G49" s="1197"/>
      <c r="H49" s="1197"/>
      <c r="I49" s="1197"/>
      <c r="J49" s="1198"/>
      <c r="K49" s="63" t="s">
        <v>515</v>
      </c>
      <c r="L49" s="64" t="s">
        <v>515</v>
      </c>
      <c r="M49" s="64" t="s">
        <v>515</v>
      </c>
      <c r="N49" s="64" t="s">
        <v>515</v>
      </c>
      <c r="O49" s="65" t="s">
        <v>515</v>
      </c>
      <c r="P49" s="48"/>
      <c r="Q49" s="48"/>
      <c r="R49" s="48"/>
      <c r="S49" s="48"/>
      <c r="T49" s="48"/>
      <c r="U49" s="48"/>
    </row>
    <row r="50" spans="1:21" ht="30.75" customHeight="1" x14ac:dyDescent="0.2">
      <c r="A50" s="48"/>
      <c r="B50" s="1191"/>
      <c r="C50" s="1192"/>
      <c r="D50" s="62"/>
      <c r="E50" s="1197" t="s">
        <v>17</v>
      </c>
      <c r="F50" s="1197"/>
      <c r="G50" s="1197"/>
      <c r="H50" s="1197"/>
      <c r="I50" s="1197"/>
      <c r="J50" s="1198"/>
      <c r="K50" s="63" t="s">
        <v>515</v>
      </c>
      <c r="L50" s="64" t="s">
        <v>515</v>
      </c>
      <c r="M50" s="64" t="s">
        <v>515</v>
      </c>
      <c r="N50" s="64" t="s">
        <v>515</v>
      </c>
      <c r="O50" s="65" t="s">
        <v>515</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515</v>
      </c>
      <c r="L51" s="64" t="s">
        <v>515</v>
      </c>
      <c r="M51" s="64" t="s">
        <v>515</v>
      </c>
      <c r="N51" s="64" t="s">
        <v>515</v>
      </c>
      <c r="O51" s="65" t="s">
        <v>515</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1767</v>
      </c>
      <c r="L52" s="64">
        <v>1793</v>
      </c>
      <c r="M52" s="64">
        <v>3853</v>
      </c>
      <c r="N52" s="64">
        <v>1772</v>
      </c>
      <c r="O52" s="65">
        <v>1786</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1222</v>
      </c>
      <c r="L53" s="69">
        <v>1094</v>
      </c>
      <c r="M53" s="69">
        <v>1198</v>
      </c>
      <c r="N53" s="69">
        <v>1019</v>
      </c>
      <c r="O53" s="70">
        <v>1046</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574</v>
      </c>
      <c r="P56" s="48"/>
      <c r="Q56" s="48"/>
      <c r="R56" s="48"/>
      <c r="S56" s="48"/>
      <c r="T56" s="48"/>
      <c r="U56" s="48"/>
    </row>
    <row r="57" spans="1:21" ht="31.5" customHeight="1" thickBot="1" x14ac:dyDescent="0.3">
      <c r="A57" s="48"/>
      <c r="B57" s="76"/>
      <c r="C57" s="77"/>
      <c r="D57" s="77"/>
      <c r="E57" s="78"/>
      <c r="F57" s="78"/>
      <c r="G57" s="78"/>
      <c r="H57" s="78"/>
      <c r="I57" s="78"/>
      <c r="J57" s="79" t="s">
        <v>2</v>
      </c>
      <c r="K57" s="80" t="s">
        <v>575</v>
      </c>
      <c r="L57" s="81" t="s">
        <v>576</v>
      </c>
      <c r="M57" s="81" t="s">
        <v>577</v>
      </c>
      <c r="N57" s="81" t="s">
        <v>578</v>
      </c>
      <c r="O57" s="82" t="s">
        <v>579</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usT4Xg5nfkvSYI3F4Kplm955kJwNLhDzU17ycbF8Z00sE2ArAQaF7uFgvCBgXagieqvBBO3eIb47pRbZbObCg==" saltValue="XzNkdIPz2JgBmKSxZXUVe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556</v>
      </c>
      <c r="J40" s="103" t="s">
        <v>557</v>
      </c>
      <c r="K40" s="103" t="s">
        <v>558</v>
      </c>
      <c r="L40" s="103" t="s">
        <v>559</v>
      </c>
      <c r="M40" s="104" t="s">
        <v>560</v>
      </c>
    </row>
    <row r="41" spans="2:13" ht="27.75" customHeight="1" x14ac:dyDescent="0.2">
      <c r="B41" s="1220" t="s">
        <v>32</v>
      </c>
      <c r="C41" s="1221"/>
      <c r="D41" s="105"/>
      <c r="E41" s="1226" t="s">
        <v>33</v>
      </c>
      <c r="F41" s="1226"/>
      <c r="G41" s="1226"/>
      <c r="H41" s="1227"/>
      <c r="I41" s="355">
        <v>25317</v>
      </c>
      <c r="J41" s="356">
        <v>26618</v>
      </c>
      <c r="K41" s="356">
        <v>23713</v>
      </c>
      <c r="L41" s="356">
        <v>22869</v>
      </c>
      <c r="M41" s="357">
        <v>21352</v>
      </c>
    </row>
    <row r="42" spans="2:13" ht="27.75" customHeight="1" x14ac:dyDescent="0.2">
      <c r="B42" s="1222"/>
      <c r="C42" s="1223"/>
      <c r="D42" s="106"/>
      <c r="E42" s="1228" t="s">
        <v>34</v>
      </c>
      <c r="F42" s="1228"/>
      <c r="G42" s="1228"/>
      <c r="H42" s="1229"/>
      <c r="I42" s="358" t="s">
        <v>515</v>
      </c>
      <c r="J42" s="359" t="s">
        <v>515</v>
      </c>
      <c r="K42" s="359" t="s">
        <v>515</v>
      </c>
      <c r="L42" s="359" t="s">
        <v>515</v>
      </c>
      <c r="M42" s="360" t="s">
        <v>515</v>
      </c>
    </row>
    <row r="43" spans="2:13" ht="27.75" customHeight="1" x14ac:dyDescent="0.2">
      <c r="B43" s="1222"/>
      <c r="C43" s="1223"/>
      <c r="D43" s="106"/>
      <c r="E43" s="1228" t="s">
        <v>35</v>
      </c>
      <c r="F43" s="1228"/>
      <c r="G43" s="1228"/>
      <c r="H43" s="1229"/>
      <c r="I43" s="358">
        <v>6109</v>
      </c>
      <c r="J43" s="359">
        <v>5804</v>
      </c>
      <c r="K43" s="359">
        <v>5497</v>
      </c>
      <c r="L43" s="359">
        <v>5160</v>
      </c>
      <c r="M43" s="360">
        <v>4958</v>
      </c>
    </row>
    <row r="44" spans="2:13" ht="27.75" customHeight="1" x14ac:dyDescent="0.2">
      <c r="B44" s="1222"/>
      <c r="C44" s="1223"/>
      <c r="D44" s="106"/>
      <c r="E44" s="1228" t="s">
        <v>36</v>
      </c>
      <c r="F44" s="1228"/>
      <c r="G44" s="1228"/>
      <c r="H44" s="1229"/>
      <c r="I44" s="358" t="s">
        <v>515</v>
      </c>
      <c r="J44" s="359" t="s">
        <v>515</v>
      </c>
      <c r="K44" s="359" t="s">
        <v>515</v>
      </c>
      <c r="L44" s="359" t="s">
        <v>515</v>
      </c>
      <c r="M44" s="360" t="s">
        <v>515</v>
      </c>
    </row>
    <row r="45" spans="2:13" ht="27.75" customHeight="1" x14ac:dyDescent="0.2">
      <c r="B45" s="1222"/>
      <c r="C45" s="1223"/>
      <c r="D45" s="106"/>
      <c r="E45" s="1228" t="s">
        <v>37</v>
      </c>
      <c r="F45" s="1228"/>
      <c r="G45" s="1228"/>
      <c r="H45" s="1229"/>
      <c r="I45" s="358">
        <v>2737</v>
      </c>
      <c r="J45" s="359">
        <v>2920</v>
      </c>
      <c r="K45" s="359">
        <v>2793</v>
      </c>
      <c r="L45" s="359">
        <v>2785</v>
      </c>
      <c r="M45" s="360">
        <v>2813</v>
      </c>
    </row>
    <row r="46" spans="2:13" ht="27.75" customHeight="1" x14ac:dyDescent="0.2">
      <c r="B46" s="1222"/>
      <c r="C46" s="1223"/>
      <c r="D46" s="107"/>
      <c r="E46" s="1228" t="s">
        <v>38</v>
      </c>
      <c r="F46" s="1228"/>
      <c r="G46" s="1228"/>
      <c r="H46" s="1229"/>
      <c r="I46" s="358" t="s">
        <v>515</v>
      </c>
      <c r="J46" s="359" t="s">
        <v>515</v>
      </c>
      <c r="K46" s="359" t="s">
        <v>515</v>
      </c>
      <c r="L46" s="359" t="s">
        <v>515</v>
      </c>
      <c r="M46" s="360" t="s">
        <v>515</v>
      </c>
    </row>
    <row r="47" spans="2:13" ht="27.75" customHeight="1" x14ac:dyDescent="0.2">
      <c r="B47" s="1222"/>
      <c r="C47" s="1223"/>
      <c r="D47" s="108"/>
      <c r="E47" s="1230" t="s">
        <v>39</v>
      </c>
      <c r="F47" s="1231"/>
      <c r="G47" s="1231"/>
      <c r="H47" s="1232"/>
      <c r="I47" s="358" t="s">
        <v>515</v>
      </c>
      <c r="J47" s="359" t="s">
        <v>515</v>
      </c>
      <c r="K47" s="359" t="s">
        <v>515</v>
      </c>
      <c r="L47" s="359" t="s">
        <v>515</v>
      </c>
      <c r="M47" s="360" t="s">
        <v>515</v>
      </c>
    </row>
    <row r="48" spans="2:13" ht="27.75" customHeight="1" x14ac:dyDescent="0.2">
      <c r="B48" s="1222"/>
      <c r="C48" s="1223"/>
      <c r="D48" s="106"/>
      <c r="E48" s="1228" t="s">
        <v>40</v>
      </c>
      <c r="F48" s="1228"/>
      <c r="G48" s="1228"/>
      <c r="H48" s="1229"/>
      <c r="I48" s="358" t="s">
        <v>515</v>
      </c>
      <c r="J48" s="359" t="s">
        <v>515</v>
      </c>
      <c r="K48" s="359" t="s">
        <v>515</v>
      </c>
      <c r="L48" s="359" t="s">
        <v>515</v>
      </c>
      <c r="M48" s="360" t="s">
        <v>515</v>
      </c>
    </row>
    <row r="49" spans="2:13" ht="27.75" customHeight="1" x14ac:dyDescent="0.2">
      <c r="B49" s="1224"/>
      <c r="C49" s="1225"/>
      <c r="D49" s="106"/>
      <c r="E49" s="1228" t="s">
        <v>41</v>
      </c>
      <c r="F49" s="1228"/>
      <c r="G49" s="1228"/>
      <c r="H49" s="1229"/>
      <c r="I49" s="358" t="s">
        <v>515</v>
      </c>
      <c r="J49" s="359" t="s">
        <v>515</v>
      </c>
      <c r="K49" s="359" t="s">
        <v>515</v>
      </c>
      <c r="L49" s="359" t="s">
        <v>515</v>
      </c>
      <c r="M49" s="360" t="s">
        <v>515</v>
      </c>
    </row>
    <row r="50" spans="2:13" ht="27.75" customHeight="1" x14ac:dyDescent="0.2">
      <c r="B50" s="1233" t="s">
        <v>42</v>
      </c>
      <c r="C50" s="1234"/>
      <c r="D50" s="109"/>
      <c r="E50" s="1228" t="s">
        <v>43</v>
      </c>
      <c r="F50" s="1228"/>
      <c r="G50" s="1228"/>
      <c r="H50" s="1229"/>
      <c r="I50" s="358">
        <v>1572</v>
      </c>
      <c r="J50" s="359">
        <v>2092</v>
      </c>
      <c r="K50" s="359">
        <v>2797</v>
      </c>
      <c r="L50" s="359">
        <v>4036</v>
      </c>
      <c r="M50" s="360">
        <v>4938</v>
      </c>
    </row>
    <row r="51" spans="2:13" ht="27.75" customHeight="1" x14ac:dyDescent="0.2">
      <c r="B51" s="1222"/>
      <c r="C51" s="1223"/>
      <c r="D51" s="106"/>
      <c r="E51" s="1228" t="s">
        <v>44</v>
      </c>
      <c r="F51" s="1228"/>
      <c r="G51" s="1228"/>
      <c r="H51" s="1229"/>
      <c r="I51" s="358">
        <v>3300</v>
      </c>
      <c r="J51" s="359">
        <v>2947</v>
      </c>
      <c r="K51" s="359">
        <v>2583</v>
      </c>
      <c r="L51" s="359">
        <v>2320</v>
      </c>
      <c r="M51" s="360">
        <v>2016</v>
      </c>
    </row>
    <row r="52" spans="2:13" ht="27.75" customHeight="1" x14ac:dyDescent="0.2">
      <c r="B52" s="1224"/>
      <c r="C52" s="1225"/>
      <c r="D52" s="106"/>
      <c r="E52" s="1228" t="s">
        <v>45</v>
      </c>
      <c r="F52" s="1228"/>
      <c r="G52" s="1228"/>
      <c r="H52" s="1229"/>
      <c r="I52" s="358">
        <v>15945</v>
      </c>
      <c r="J52" s="359">
        <v>16444</v>
      </c>
      <c r="K52" s="359">
        <v>16146</v>
      </c>
      <c r="L52" s="359">
        <v>15441</v>
      </c>
      <c r="M52" s="360">
        <v>14509</v>
      </c>
    </row>
    <row r="53" spans="2:13" ht="27.75" customHeight="1" thickBot="1" x14ac:dyDescent="0.25">
      <c r="B53" s="1235" t="s">
        <v>46</v>
      </c>
      <c r="C53" s="1236"/>
      <c r="D53" s="110"/>
      <c r="E53" s="1237" t="s">
        <v>47</v>
      </c>
      <c r="F53" s="1237"/>
      <c r="G53" s="1237"/>
      <c r="H53" s="1238"/>
      <c r="I53" s="361">
        <v>13347</v>
      </c>
      <c r="J53" s="362">
        <v>13860</v>
      </c>
      <c r="K53" s="362">
        <v>10475</v>
      </c>
      <c r="L53" s="362">
        <v>9017</v>
      </c>
      <c r="M53" s="363">
        <v>7659</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IKPvKWzWf+tVwARmVMyyLRziiVGOoMMXPF62S3h3cPAlhw1MF94nqlKSxrJQJ+DwNQ3pdLWqYB69wSC3XMsI1w==" saltValue="s2wQ4Hs9dgQbUNEtLtXE1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558</v>
      </c>
      <c r="G54" s="119" t="s">
        <v>559</v>
      </c>
      <c r="H54" s="120" t="s">
        <v>560</v>
      </c>
    </row>
    <row r="55" spans="2:8" ht="52.5" customHeight="1" x14ac:dyDescent="0.2">
      <c r="B55" s="121"/>
      <c r="C55" s="1247" t="s">
        <v>50</v>
      </c>
      <c r="D55" s="1247"/>
      <c r="E55" s="1248"/>
      <c r="F55" s="122">
        <v>978</v>
      </c>
      <c r="G55" s="122">
        <v>1147</v>
      </c>
      <c r="H55" s="123">
        <v>1020</v>
      </c>
    </row>
    <row r="56" spans="2:8" ht="52.5" customHeight="1" x14ac:dyDescent="0.2">
      <c r="B56" s="124"/>
      <c r="C56" s="1249" t="s">
        <v>51</v>
      </c>
      <c r="D56" s="1249"/>
      <c r="E56" s="1250"/>
      <c r="F56" s="125">
        <v>1</v>
      </c>
      <c r="G56" s="125">
        <v>202</v>
      </c>
      <c r="H56" s="126">
        <v>202</v>
      </c>
    </row>
    <row r="57" spans="2:8" ht="53.25" customHeight="1" x14ac:dyDescent="0.2">
      <c r="B57" s="124"/>
      <c r="C57" s="1251" t="s">
        <v>52</v>
      </c>
      <c r="D57" s="1251"/>
      <c r="E57" s="1252"/>
      <c r="F57" s="127">
        <v>1275</v>
      </c>
      <c r="G57" s="127">
        <v>2167</v>
      </c>
      <c r="H57" s="128">
        <v>3148</v>
      </c>
    </row>
    <row r="58" spans="2:8" ht="45.75" customHeight="1" x14ac:dyDescent="0.2">
      <c r="B58" s="129"/>
      <c r="C58" s="1239" t="s">
        <v>584</v>
      </c>
      <c r="D58" s="1240"/>
      <c r="E58" s="1241"/>
      <c r="F58" s="130">
        <v>254</v>
      </c>
      <c r="G58" s="130">
        <v>1013</v>
      </c>
      <c r="H58" s="131">
        <v>1655</v>
      </c>
    </row>
    <row r="59" spans="2:8" ht="45.75" customHeight="1" x14ac:dyDescent="0.2">
      <c r="B59" s="129"/>
      <c r="C59" s="1239" t="s">
        <v>585</v>
      </c>
      <c r="D59" s="1240"/>
      <c r="E59" s="1241"/>
      <c r="F59" s="130">
        <v>318</v>
      </c>
      <c r="G59" s="130">
        <v>488</v>
      </c>
      <c r="H59" s="131">
        <v>799</v>
      </c>
    </row>
    <row r="60" spans="2:8" ht="45.75" customHeight="1" x14ac:dyDescent="0.2">
      <c r="B60" s="129"/>
      <c r="C60" s="1239" t="s">
        <v>586</v>
      </c>
      <c r="D60" s="1240"/>
      <c r="E60" s="1241"/>
      <c r="F60" s="130">
        <v>543</v>
      </c>
      <c r="G60" s="130">
        <v>512</v>
      </c>
      <c r="H60" s="131">
        <v>512</v>
      </c>
    </row>
    <row r="61" spans="2:8" ht="45.75" customHeight="1" x14ac:dyDescent="0.2">
      <c r="B61" s="129"/>
      <c r="C61" s="1239" t="s">
        <v>587</v>
      </c>
      <c r="D61" s="1240"/>
      <c r="E61" s="1241"/>
      <c r="F61" s="130">
        <v>64</v>
      </c>
      <c r="G61" s="130">
        <v>60</v>
      </c>
      <c r="H61" s="131">
        <v>62</v>
      </c>
    </row>
    <row r="62" spans="2:8" ht="45.75" customHeight="1" thickBot="1" x14ac:dyDescent="0.25">
      <c r="B62" s="132"/>
      <c r="C62" s="1242" t="s">
        <v>588</v>
      </c>
      <c r="D62" s="1243"/>
      <c r="E62" s="1244"/>
      <c r="F62" s="133">
        <v>47</v>
      </c>
      <c r="G62" s="133">
        <v>47</v>
      </c>
      <c r="H62" s="134">
        <v>47</v>
      </c>
    </row>
    <row r="63" spans="2:8" ht="52.5" customHeight="1" thickBot="1" x14ac:dyDescent="0.25">
      <c r="B63" s="135"/>
      <c r="C63" s="1245" t="s">
        <v>53</v>
      </c>
      <c r="D63" s="1245"/>
      <c r="E63" s="1246"/>
      <c r="F63" s="136">
        <v>2253</v>
      </c>
      <c r="G63" s="136">
        <v>3516</v>
      </c>
      <c r="H63" s="137">
        <v>4370</v>
      </c>
    </row>
    <row r="64" spans="2:8" ht="13" x14ac:dyDescent="0.2"/>
  </sheetData>
  <sheetProtection algorithmName="SHA-512" hashValue="dXGSXJ2mQpcqchesyxOgWirjOwNEgS2aQ3eeAjCEhmD7XSfJFQLYMnpGDFV7EfuhMbbSlwelWT56+AAZ8jSFTw==" saltValue="J6+y22magVqywCa5RNR6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598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595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3" t="s">
        <v>599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594</v>
      </c>
    </row>
    <row r="50" spans="1:109" ht="13" x14ac:dyDescent="0.2">
      <c r="B50" s="365"/>
      <c r="G50" s="1262"/>
      <c r="H50" s="1262"/>
      <c r="I50" s="1262"/>
      <c r="J50" s="1262"/>
      <c r="K50" s="373"/>
      <c r="L50" s="373"/>
      <c r="M50" s="372"/>
      <c r="N50" s="372"/>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556</v>
      </c>
      <c r="BQ50" s="1266"/>
      <c r="BR50" s="1266"/>
      <c r="BS50" s="1266"/>
      <c r="BT50" s="1266"/>
      <c r="BU50" s="1266"/>
      <c r="BV50" s="1266"/>
      <c r="BW50" s="1266"/>
      <c r="BX50" s="1266" t="s">
        <v>557</v>
      </c>
      <c r="BY50" s="1266"/>
      <c r="BZ50" s="1266"/>
      <c r="CA50" s="1266"/>
      <c r="CB50" s="1266"/>
      <c r="CC50" s="1266"/>
      <c r="CD50" s="1266"/>
      <c r="CE50" s="1266"/>
      <c r="CF50" s="1266" t="s">
        <v>558</v>
      </c>
      <c r="CG50" s="1266"/>
      <c r="CH50" s="1266"/>
      <c r="CI50" s="1266"/>
      <c r="CJ50" s="1266"/>
      <c r="CK50" s="1266"/>
      <c r="CL50" s="1266"/>
      <c r="CM50" s="1266"/>
      <c r="CN50" s="1266" t="s">
        <v>559</v>
      </c>
      <c r="CO50" s="1266"/>
      <c r="CP50" s="1266"/>
      <c r="CQ50" s="1266"/>
      <c r="CR50" s="1266"/>
      <c r="CS50" s="1266"/>
      <c r="CT50" s="1266"/>
      <c r="CU50" s="1266"/>
      <c r="CV50" s="1266" t="s">
        <v>560</v>
      </c>
      <c r="CW50" s="1266"/>
      <c r="CX50" s="1266"/>
      <c r="CY50" s="1266"/>
      <c r="CZ50" s="1266"/>
      <c r="DA50" s="1266"/>
      <c r="DB50" s="1266"/>
      <c r="DC50" s="1266"/>
    </row>
    <row r="51" spans="1:109" ht="13.5" customHeight="1" x14ac:dyDescent="0.2">
      <c r="B51" s="365"/>
      <c r="G51" s="1271"/>
      <c r="H51" s="1271"/>
      <c r="I51" s="1272"/>
      <c r="J51" s="1272"/>
      <c r="K51" s="1269"/>
      <c r="L51" s="1269"/>
      <c r="M51" s="1269"/>
      <c r="N51" s="1269"/>
      <c r="AM51" s="371"/>
      <c r="AN51" s="1267" t="s">
        <v>593</v>
      </c>
      <c r="AO51" s="1267"/>
      <c r="AP51" s="1267"/>
      <c r="AQ51" s="1267"/>
      <c r="AR51" s="1267"/>
      <c r="AS51" s="1267"/>
      <c r="AT51" s="1267"/>
      <c r="AU51" s="1267"/>
      <c r="AV51" s="1267"/>
      <c r="AW51" s="1267"/>
      <c r="AX51" s="1267"/>
      <c r="AY51" s="1267"/>
      <c r="AZ51" s="1267"/>
      <c r="BA51" s="1267"/>
      <c r="BB51" s="1267" t="s">
        <v>591</v>
      </c>
      <c r="BC51" s="1267"/>
      <c r="BD51" s="1267"/>
      <c r="BE51" s="1267"/>
      <c r="BF51" s="1267"/>
      <c r="BG51" s="1267"/>
      <c r="BH51" s="1267"/>
      <c r="BI51" s="1267"/>
      <c r="BJ51" s="1267"/>
      <c r="BK51" s="1267"/>
      <c r="BL51" s="1267"/>
      <c r="BM51" s="1267"/>
      <c r="BN51" s="1267"/>
      <c r="BO51" s="1267"/>
      <c r="BP51" s="1268">
        <v>156.80000000000001</v>
      </c>
      <c r="BQ51" s="1268"/>
      <c r="BR51" s="1268"/>
      <c r="BS51" s="1268"/>
      <c r="BT51" s="1268"/>
      <c r="BU51" s="1268"/>
      <c r="BV51" s="1268"/>
      <c r="BW51" s="1268"/>
      <c r="BX51" s="1268">
        <v>162.30000000000001</v>
      </c>
      <c r="BY51" s="1268"/>
      <c r="BZ51" s="1268"/>
      <c r="CA51" s="1268"/>
      <c r="CB51" s="1268"/>
      <c r="CC51" s="1268"/>
      <c r="CD51" s="1268"/>
      <c r="CE51" s="1268"/>
      <c r="CF51" s="1268">
        <v>118.6</v>
      </c>
      <c r="CG51" s="1268"/>
      <c r="CH51" s="1268"/>
      <c r="CI51" s="1268"/>
      <c r="CJ51" s="1268"/>
      <c r="CK51" s="1268"/>
      <c r="CL51" s="1268"/>
      <c r="CM51" s="1268"/>
      <c r="CN51" s="1268">
        <v>96.9</v>
      </c>
      <c r="CO51" s="1268"/>
      <c r="CP51" s="1268"/>
      <c r="CQ51" s="1268"/>
      <c r="CR51" s="1268"/>
      <c r="CS51" s="1268"/>
      <c r="CT51" s="1268"/>
      <c r="CU51" s="1268"/>
      <c r="CV51" s="1268">
        <v>84.5</v>
      </c>
      <c r="CW51" s="1268"/>
      <c r="CX51" s="1268"/>
      <c r="CY51" s="1268"/>
      <c r="CZ51" s="1268"/>
      <c r="DA51" s="1268"/>
      <c r="DB51" s="1268"/>
      <c r="DC51" s="1268"/>
    </row>
    <row r="52" spans="1:109" ht="13" x14ac:dyDescent="0.2">
      <c r="B52" s="365"/>
      <c r="G52" s="1271"/>
      <c r="H52" s="1271"/>
      <c r="I52" s="1272"/>
      <c r="J52" s="1272"/>
      <c r="K52" s="1269"/>
      <c r="L52" s="1269"/>
      <c r="M52" s="1269"/>
      <c r="N52" s="1269"/>
      <c r="AM52" s="371"/>
      <c r="AN52" s="1267"/>
      <c r="AO52" s="1267"/>
      <c r="AP52" s="1267"/>
      <c r="AQ52" s="1267"/>
      <c r="AR52" s="1267"/>
      <c r="AS52" s="1267"/>
      <c r="AT52" s="1267"/>
      <c r="AU52" s="1267"/>
      <c r="AV52" s="1267"/>
      <c r="AW52" s="1267"/>
      <c r="AX52" s="1267"/>
      <c r="AY52" s="1267"/>
      <c r="AZ52" s="1267"/>
      <c r="BA52" s="1267"/>
      <c r="BB52" s="1267"/>
      <c r="BC52" s="1267"/>
      <c r="BD52" s="1267"/>
      <c r="BE52" s="1267"/>
      <c r="BF52" s="1267"/>
      <c r="BG52" s="1267"/>
      <c r="BH52" s="1267"/>
      <c r="BI52" s="1267"/>
      <c r="BJ52" s="1267"/>
      <c r="BK52" s="1267"/>
      <c r="BL52" s="1267"/>
      <c r="BM52" s="1267"/>
      <c r="BN52" s="1267"/>
      <c r="BO52" s="1267"/>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3" x14ac:dyDescent="0.2">
      <c r="A53" s="379"/>
      <c r="B53" s="365"/>
      <c r="G53" s="1271"/>
      <c r="H53" s="1271"/>
      <c r="I53" s="1262"/>
      <c r="J53" s="1262"/>
      <c r="K53" s="1269"/>
      <c r="L53" s="1269"/>
      <c r="M53" s="1269"/>
      <c r="N53" s="1269"/>
      <c r="AM53" s="371"/>
      <c r="AN53" s="1267"/>
      <c r="AO53" s="1267"/>
      <c r="AP53" s="1267"/>
      <c r="AQ53" s="1267"/>
      <c r="AR53" s="1267"/>
      <c r="AS53" s="1267"/>
      <c r="AT53" s="1267"/>
      <c r="AU53" s="1267"/>
      <c r="AV53" s="1267"/>
      <c r="AW53" s="1267"/>
      <c r="AX53" s="1267"/>
      <c r="AY53" s="1267"/>
      <c r="AZ53" s="1267"/>
      <c r="BA53" s="1267"/>
      <c r="BB53" s="1267" t="s">
        <v>597</v>
      </c>
      <c r="BC53" s="1267"/>
      <c r="BD53" s="1267"/>
      <c r="BE53" s="1267"/>
      <c r="BF53" s="1267"/>
      <c r="BG53" s="1267"/>
      <c r="BH53" s="1267"/>
      <c r="BI53" s="1267"/>
      <c r="BJ53" s="1267"/>
      <c r="BK53" s="1267"/>
      <c r="BL53" s="1267"/>
      <c r="BM53" s="1267"/>
      <c r="BN53" s="1267"/>
      <c r="BO53" s="1267"/>
      <c r="BP53" s="1268">
        <v>65.8</v>
      </c>
      <c r="BQ53" s="1268"/>
      <c r="BR53" s="1268"/>
      <c r="BS53" s="1268"/>
      <c r="BT53" s="1268"/>
      <c r="BU53" s="1268"/>
      <c r="BV53" s="1268"/>
      <c r="BW53" s="1268"/>
      <c r="BX53" s="1268">
        <v>63</v>
      </c>
      <c r="BY53" s="1268"/>
      <c r="BZ53" s="1268"/>
      <c r="CA53" s="1268"/>
      <c r="CB53" s="1268"/>
      <c r="CC53" s="1268"/>
      <c r="CD53" s="1268"/>
      <c r="CE53" s="1268"/>
      <c r="CF53" s="1268">
        <v>64.599999999999994</v>
      </c>
      <c r="CG53" s="1268"/>
      <c r="CH53" s="1268"/>
      <c r="CI53" s="1268"/>
      <c r="CJ53" s="1268"/>
      <c r="CK53" s="1268"/>
      <c r="CL53" s="1268"/>
      <c r="CM53" s="1268"/>
      <c r="CN53" s="1268">
        <v>64.099999999999994</v>
      </c>
      <c r="CO53" s="1268"/>
      <c r="CP53" s="1268"/>
      <c r="CQ53" s="1268"/>
      <c r="CR53" s="1268"/>
      <c r="CS53" s="1268"/>
      <c r="CT53" s="1268"/>
      <c r="CU53" s="1268"/>
      <c r="CV53" s="1268">
        <v>67.900000000000006</v>
      </c>
      <c r="CW53" s="1268"/>
      <c r="CX53" s="1268"/>
      <c r="CY53" s="1268"/>
      <c r="CZ53" s="1268"/>
      <c r="DA53" s="1268"/>
      <c r="DB53" s="1268"/>
      <c r="DC53" s="1268"/>
    </row>
    <row r="54" spans="1:109" ht="13" x14ac:dyDescent="0.2">
      <c r="A54" s="379"/>
      <c r="B54" s="365"/>
      <c r="G54" s="1271"/>
      <c r="H54" s="1271"/>
      <c r="I54" s="1262"/>
      <c r="J54" s="1262"/>
      <c r="K54" s="1269"/>
      <c r="L54" s="1269"/>
      <c r="M54" s="1269"/>
      <c r="N54" s="1269"/>
      <c r="AM54" s="371"/>
      <c r="AN54" s="1267"/>
      <c r="AO54" s="1267"/>
      <c r="AP54" s="1267"/>
      <c r="AQ54" s="1267"/>
      <c r="AR54" s="1267"/>
      <c r="AS54" s="1267"/>
      <c r="AT54" s="1267"/>
      <c r="AU54" s="1267"/>
      <c r="AV54" s="1267"/>
      <c r="AW54" s="1267"/>
      <c r="AX54" s="1267"/>
      <c r="AY54" s="1267"/>
      <c r="AZ54" s="1267"/>
      <c r="BA54" s="1267"/>
      <c r="BB54" s="1267"/>
      <c r="BC54" s="1267"/>
      <c r="BD54" s="1267"/>
      <c r="BE54" s="1267"/>
      <c r="BF54" s="1267"/>
      <c r="BG54" s="1267"/>
      <c r="BH54" s="1267"/>
      <c r="BI54" s="1267"/>
      <c r="BJ54" s="1267"/>
      <c r="BK54" s="1267"/>
      <c r="BL54" s="1267"/>
      <c r="BM54" s="1267"/>
      <c r="BN54" s="1267"/>
      <c r="BO54" s="1267"/>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3" x14ac:dyDescent="0.2">
      <c r="A55" s="379"/>
      <c r="B55" s="365"/>
      <c r="G55" s="1262"/>
      <c r="H55" s="1262"/>
      <c r="I55" s="1262"/>
      <c r="J55" s="1262"/>
      <c r="K55" s="1269"/>
      <c r="L55" s="1269"/>
      <c r="M55" s="1269"/>
      <c r="N55" s="1269"/>
      <c r="AN55" s="1266" t="s">
        <v>592</v>
      </c>
      <c r="AO55" s="1266"/>
      <c r="AP55" s="1266"/>
      <c r="AQ55" s="1266"/>
      <c r="AR55" s="1266"/>
      <c r="AS55" s="1266"/>
      <c r="AT55" s="1266"/>
      <c r="AU55" s="1266"/>
      <c r="AV55" s="1266"/>
      <c r="AW55" s="1266"/>
      <c r="AX55" s="1266"/>
      <c r="AY55" s="1266"/>
      <c r="AZ55" s="1266"/>
      <c r="BA55" s="1266"/>
      <c r="BB55" s="1267" t="s">
        <v>591</v>
      </c>
      <c r="BC55" s="1267"/>
      <c r="BD55" s="1267"/>
      <c r="BE55" s="1267"/>
      <c r="BF55" s="1267"/>
      <c r="BG55" s="1267"/>
      <c r="BH55" s="1267"/>
      <c r="BI55" s="1267"/>
      <c r="BJ55" s="1267"/>
      <c r="BK55" s="1267"/>
      <c r="BL55" s="1267"/>
      <c r="BM55" s="1267"/>
      <c r="BN55" s="1267"/>
      <c r="BO55" s="1267"/>
      <c r="BP55" s="1268">
        <v>48</v>
      </c>
      <c r="BQ55" s="1268"/>
      <c r="BR55" s="1268"/>
      <c r="BS55" s="1268"/>
      <c r="BT55" s="1268"/>
      <c r="BU55" s="1268"/>
      <c r="BV55" s="1268"/>
      <c r="BW55" s="1268"/>
      <c r="BX55" s="1268">
        <v>49.1</v>
      </c>
      <c r="BY55" s="1268"/>
      <c r="BZ55" s="1268"/>
      <c r="CA55" s="1268"/>
      <c r="CB55" s="1268"/>
      <c r="CC55" s="1268"/>
      <c r="CD55" s="1268"/>
      <c r="CE55" s="1268"/>
      <c r="CF55" s="1268">
        <v>41.5</v>
      </c>
      <c r="CG55" s="1268"/>
      <c r="CH55" s="1268"/>
      <c r="CI55" s="1268"/>
      <c r="CJ55" s="1268"/>
      <c r="CK55" s="1268"/>
      <c r="CL55" s="1268"/>
      <c r="CM55" s="1268"/>
      <c r="CN55" s="1268">
        <v>25.2</v>
      </c>
      <c r="CO55" s="1268"/>
      <c r="CP55" s="1268"/>
      <c r="CQ55" s="1268"/>
      <c r="CR55" s="1268"/>
      <c r="CS55" s="1268"/>
      <c r="CT55" s="1268"/>
      <c r="CU55" s="1268"/>
      <c r="CV55" s="1268">
        <v>15.7</v>
      </c>
      <c r="CW55" s="1268"/>
      <c r="CX55" s="1268"/>
      <c r="CY55" s="1268"/>
      <c r="CZ55" s="1268"/>
      <c r="DA55" s="1268"/>
      <c r="DB55" s="1268"/>
      <c r="DC55" s="1268"/>
    </row>
    <row r="56" spans="1:109" ht="13" x14ac:dyDescent="0.2">
      <c r="A56" s="379"/>
      <c r="B56" s="365"/>
      <c r="G56" s="1262"/>
      <c r="H56" s="1262"/>
      <c r="I56" s="1262"/>
      <c r="J56" s="1262"/>
      <c r="K56" s="1269"/>
      <c r="L56" s="1269"/>
      <c r="M56" s="1269"/>
      <c r="N56" s="1269"/>
      <c r="AN56" s="1266"/>
      <c r="AO56" s="1266"/>
      <c r="AP56" s="1266"/>
      <c r="AQ56" s="1266"/>
      <c r="AR56" s="1266"/>
      <c r="AS56" s="1266"/>
      <c r="AT56" s="1266"/>
      <c r="AU56" s="1266"/>
      <c r="AV56" s="1266"/>
      <c r="AW56" s="1266"/>
      <c r="AX56" s="1266"/>
      <c r="AY56" s="1266"/>
      <c r="AZ56" s="1266"/>
      <c r="BA56" s="1266"/>
      <c r="BB56" s="1267"/>
      <c r="BC56" s="1267"/>
      <c r="BD56" s="1267"/>
      <c r="BE56" s="1267"/>
      <c r="BF56" s="1267"/>
      <c r="BG56" s="1267"/>
      <c r="BH56" s="1267"/>
      <c r="BI56" s="1267"/>
      <c r="BJ56" s="1267"/>
      <c r="BK56" s="1267"/>
      <c r="BL56" s="1267"/>
      <c r="BM56" s="1267"/>
      <c r="BN56" s="1267"/>
      <c r="BO56" s="1267"/>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79" customFormat="1" ht="13" x14ac:dyDescent="0.2">
      <c r="B57" s="385"/>
      <c r="G57" s="1262"/>
      <c r="H57" s="1262"/>
      <c r="I57" s="1270"/>
      <c r="J57" s="1270"/>
      <c r="K57" s="1269"/>
      <c r="L57" s="1269"/>
      <c r="M57" s="1269"/>
      <c r="N57" s="1269"/>
      <c r="AM57" s="364"/>
      <c r="AN57" s="1266"/>
      <c r="AO57" s="1266"/>
      <c r="AP57" s="1266"/>
      <c r="AQ57" s="1266"/>
      <c r="AR57" s="1266"/>
      <c r="AS57" s="1266"/>
      <c r="AT57" s="1266"/>
      <c r="AU57" s="1266"/>
      <c r="AV57" s="1266"/>
      <c r="AW57" s="1266"/>
      <c r="AX57" s="1266"/>
      <c r="AY57" s="1266"/>
      <c r="AZ57" s="1266"/>
      <c r="BA57" s="1266"/>
      <c r="BB57" s="1267" t="s">
        <v>597</v>
      </c>
      <c r="BC57" s="1267"/>
      <c r="BD57" s="1267"/>
      <c r="BE57" s="1267"/>
      <c r="BF57" s="1267"/>
      <c r="BG57" s="1267"/>
      <c r="BH57" s="1267"/>
      <c r="BI57" s="1267"/>
      <c r="BJ57" s="1267"/>
      <c r="BK57" s="1267"/>
      <c r="BL57" s="1267"/>
      <c r="BM57" s="1267"/>
      <c r="BN57" s="1267"/>
      <c r="BO57" s="1267"/>
      <c r="BP57" s="1268">
        <v>60.8</v>
      </c>
      <c r="BQ57" s="1268"/>
      <c r="BR57" s="1268"/>
      <c r="BS57" s="1268"/>
      <c r="BT57" s="1268"/>
      <c r="BU57" s="1268"/>
      <c r="BV57" s="1268"/>
      <c r="BW57" s="1268"/>
      <c r="BX57" s="1268">
        <v>61</v>
      </c>
      <c r="BY57" s="1268"/>
      <c r="BZ57" s="1268"/>
      <c r="CA57" s="1268"/>
      <c r="CB57" s="1268"/>
      <c r="CC57" s="1268"/>
      <c r="CD57" s="1268"/>
      <c r="CE57" s="1268"/>
      <c r="CF57" s="1268">
        <v>61.7</v>
      </c>
      <c r="CG57" s="1268"/>
      <c r="CH57" s="1268"/>
      <c r="CI57" s="1268"/>
      <c r="CJ57" s="1268"/>
      <c r="CK57" s="1268"/>
      <c r="CL57" s="1268"/>
      <c r="CM57" s="1268"/>
      <c r="CN57" s="1268">
        <v>62.5</v>
      </c>
      <c r="CO57" s="1268"/>
      <c r="CP57" s="1268"/>
      <c r="CQ57" s="1268"/>
      <c r="CR57" s="1268"/>
      <c r="CS57" s="1268"/>
      <c r="CT57" s="1268"/>
      <c r="CU57" s="1268"/>
      <c r="CV57" s="1268">
        <v>65</v>
      </c>
      <c r="CW57" s="1268"/>
      <c r="CX57" s="1268"/>
      <c r="CY57" s="1268"/>
      <c r="CZ57" s="1268"/>
      <c r="DA57" s="1268"/>
      <c r="DB57" s="1268"/>
      <c r="DC57" s="1268"/>
      <c r="DD57" s="390"/>
      <c r="DE57" s="385"/>
    </row>
    <row r="58" spans="1:109" s="379" customFormat="1" ht="13" x14ac:dyDescent="0.2">
      <c r="A58" s="364"/>
      <c r="B58" s="385"/>
      <c r="G58" s="1262"/>
      <c r="H58" s="1262"/>
      <c r="I58" s="1270"/>
      <c r="J58" s="1270"/>
      <c r="K58" s="1269"/>
      <c r="L58" s="1269"/>
      <c r="M58" s="1269"/>
      <c r="N58" s="1269"/>
      <c r="AM58" s="364"/>
      <c r="AN58" s="1266"/>
      <c r="AO58" s="1266"/>
      <c r="AP58" s="1266"/>
      <c r="AQ58" s="1266"/>
      <c r="AR58" s="1266"/>
      <c r="AS58" s="1266"/>
      <c r="AT58" s="1266"/>
      <c r="AU58" s="1266"/>
      <c r="AV58" s="1266"/>
      <c r="AW58" s="1266"/>
      <c r="AX58" s="1266"/>
      <c r="AY58" s="1266"/>
      <c r="AZ58" s="1266"/>
      <c r="BA58" s="1266"/>
      <c r="BB58" s="1267"/>
      <c r="BC58" s="1267"/>
      <c r="BD58" s="1267"/>
      <c r="BE58" s="1267"/>
      <c r="BF58" s="1267"/>
      <c r="BG58" s="1267"/>
      <c r="BH58" s="1267"/>
      <c r="BI58" s="1267"/>
      <c r="BJ58" s="1267"/>
      <c r="BK58" s="1267"/>
      <c r="BL58" s="1267"/>
      <c r="BM58" s="1267"/>
      <c r="BN58" s="1267"/>
      <c r="BO58" s="1267"/>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596</v>
      </c>
    </row>
    <row r="64" spans="1:109" ht="13" x14ac:dyDescent="0.2">
      <c r="B64" s="365"/>
      <c r="G64" s="380"/>
      <c r="I64" s="382"/>
      <c r="J64" s="382"/>
      <c r="K64" s="382"/>
      <c r="L64" s="382"/>
      <c r="M64" s="382"/>
      <c r="N64" s="381"/>
      <c r="AM64" s="380"/>
      <c r="AN64" s="380" t="s">
        <v>595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53" t="s">
        <v>600</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65"/>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65"/>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65"/>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65"/>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594</v>
      </c>
    </row>
    <row r="72" spans="2:107" ht="13" x14ac:dyDescent="0.2">
      <c r="B72" s="365"/>
      <c r="G72" s="1262"/>
      <c r="H72" s="1262"/>
      <c r="I72" s="1262"/>
      <c r="J72" s="1262"/>
      <c r="K72" s="373"/>
      <c r="L72" s="373"/>
      <c r="M72" s="372"/>
      <c r="N72" s="372"/>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556</v>
      </c>
      <c r="BQ72" s="1266"/>
      <c r="BR72" s="1266"/>
      <c r="BS72" s="1266"/>
      <c r="BT72" s="1266"/>
      <c r="BU72" s="1266"/>
      <c r="BV72" s="1266"/>
      <c r="BW72" s="1266"/>
      <c r="BX72" s="1266" t="s">
        <v>557</v>
      </c>
      <c r="BY72" s="1266"/>
      <c r="BZ72" s="1266"/>
      <c r="CA72" s="1266"/>
      <c r="CB72" s="1266"/>
      <c r="CC72" s="1266"/>
      <c r="CD72" s="1266"/>
      <c r="CE72" s="1266"/>
      <c r="CF72" s="1266" t="s">
        <v>558</v>
      </c>
      <c r="CG72" s="1266"/>
      <c r="CH72" s="1266"/>
      <c r="CI72" s="1266"/>
      <c r="CJ72" s="1266"/>
      <c r="CK72" s="1266"/>
      <c r="CL72" s="1266"/>
      <c r="CM72" s="1266"/>
      <c r="CN72" s="1266" t="s">
        <v>559</v>
      </c>
      <c r="CO72" s="1266"/>
      <c r="CP72" s="1266"/>
      <c r="CQ72" s="1266"/>
      <c r="CR72" s="1266"/>
      <c r="CS72" s="1266"/>
      <c r="CT72" s="1266"/>
      <c r="CU72" s="1266"/>
      <c r="CV72" s="1266" t="s">
        <v>560</v>
      </c>
      <c r="CW72" s="1266"/>
      <c r="CX72" s="1266"/>
      <c r="CY72" s="1266"/>
      <c r="CZ72" s="1266"/>
      <c r="DA72" s="1266"/>
      <c r="DB72" s="1266"/>
      <c r="DC72" s="1266"/>
    </row>
    <row r="73" spans="2:107" ht="13" x14ac:dyDescent="0.2">
      <c r="B73" s="365"/>
      <c r="G73" s="1271"/>
      <c r="H73" s="1271"/>
      <c r="I73" s="1271"/>
      <c r="J73" s="1271"/>
      <c r="K73" s="1273"/>
      <c r="L73" s="1273"/>
      <c r="M73" s="1273"/>
      <c r="N73" s="1273"/>
      <c r="AM73" s="371"/>
      <c r="AN73" s="1267" t="s">
        <v>593</v>
      </c>
      <c r="AO73" s="1267"/>
      <c r="AP73" s="1267"/>
      <c r="AQ73" s="1267"/>
      <c r="AR73" s="1267"/>
      <c r="AS73" s="1267"/>
      <c r="AT73" s="1267"/>
      <c r="AU73" s="1267"/>
      <c r="AV73" s="1267"/>
      <c r="AW73" s="1267"/>
      <c r="AX73" s="1267"/>
      <c r="AY73" s="1267"/>
      <c r="AZ73" s="1267"/>
      <c r="BA73" s="1267"/>
      <c r="BB73" s="1267" t="s">
        <v>591</v>
      </c>
      <c r="BC73" s="1267"/>
      <c r="BD73" s="1267"/>
      <c r="BE73" s="1267"/>
      <c r="BF73" s="1267"/>
      <c r="BG73" s="1267"/>
      <c r="BH73" s="1267"/>
      <c r="BI73" s="1267"/>
      <c r="BJ73" s="1267"/>
      <c r="BK73" s="1267"/>
      <c r="BL73" s="1267"/>
      <c r="BM73" s="1267"/>
      <c r="BN73" s="1267"/>
      <c r="BO73" s="1267"/>
      <c r="BP73" s="1268">
        <v>156.80000000000001</v>
      </c>
      <c r="BQ73" s="1268"/>
      <c r="BR73" s="1268"/>
      <c r="BS73" s="1268"/>
      <c r="BT73" s="1268"/>
      <c r="BU73" s="1268"/>
      <c r="BV73" s="1268"/>
      <c r="BW73" s="1268"/>
      <c r="BX73" s="1268">
        <v>162.30000000000001</v>
      </c>
      <c r="BY73" s="1268"/>
      <c r="BZ73" s="1268"/>
      <c r="CA73" s="1268"/>
      <c r="CB73" s="1268"/>
      <c r="CC73" s="1268"/>
      <c r="CD73" s="1268"/>
      <c r="CE73" s="1268"/>
      <c r="CF73" s="1268">
        <v>118.6</v>
      </c>
      <c r="CG73" s="1268"/>
      <c r="CH73" s="1268"/>
      <c r="CI73" s="1268"/>
      <c r="CJ73" s="1268"/>
      <c r="CK73" s="1268"/>
      <c r="CL73" s="1268"/>
      <c r="CM73" s="1268"/>
      <c r="CN73" s="1268">
        <v>96.9</v>
      </c>
      <c r="CO73" s="1268"/>
      <c r="CP73" s="1268"/>
      <c r="CQ73" s="1268"/>
      <c r="CR73" s="1268"/>
      <c r="CS73" s="1268"/>
      <c r="CT73" s="1268"/>
      <c r="CU73" s="1268"/>
      <c r="CV73" s="1268">
        <v>84.5</v>
      </c>
      <c r="CW73" s="1268"/>
      <c r="CX73" s="1268"/>
      <c r="CY73" s="1268"/>
      <c r="CZ73" s="1268"/>
      <c r="DA73" s="1268"/>
      <c r="DB73" s="1268"/>
      <c r="DC73" s="1268"/>
    </row>
    <row r="74" spans="2:107" ht="13" x14ac:dyDescent="0.2">
      <c r="B74" s="365"/>
      <c r="G74" s="1271"/>
      <c r="H74" s="1271"/>
      <c r="I74" s="1271"/>
      <c r="J74" s="1271"/>
      <c r="K74" s="1273"/>
      <c r="L74" s="1273"/>
      <c r="M74" s="1273"/>
      <c r="N74" s="1273"/>
      <c r="AM74" s="371"/>
      <c r="AN74" s="1267"/>
      <c r="AO74" s="1267"/>
      <c r="AP74" s="1267"/>
      <c r="AQ74" s="1267"/>
      <c r="AR74" s="1267"/>
      <c r="AS74" s="1267"/>
      <c r="AT74" s="1267"/>
      <c r="AU74" s="1267"/>
      <c r="AV74" s="1267"/>
      <c r="AW74" s="1267"/>
      <c r="AX74" s="1267"/>
      <c r="AY74" s="1267"/>
      <c r="AZ74" s="1267"/>
      <c r="BA74" s="1267"/>
      <c r="BB74" s="1267"/>
      <c r="BC74" s="1267"/>
      <c r="BD74" s="1267"/>
      <c r="BE74" s="1267"/>
      <c r="BF74" s="1267"/>
      <c r="BG74" s="1267"/>
      <c r="BH74" s="1267"/>
      <c r="BI74" s="1267"/>
      <c r="BJ74" s="1267"/>
      <c r="BK74" s="1267"/>
      <c r="BL74" s="1267"/>
      <c r="BM74" s="1267"/>
      <c r="BN74" s="1267"/>
      <c r="BO74" s="1267"/>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3" x14ac:dyDescent="0.2">
      <c r="B75" s="365"/>
      <c r="G75" s="1271"/>
      <c r="H75" s="1271"/>
      <c r="I75" s="1262"/>
      <c r="J75" s="1262"/>
      <c r="K75" s="1269"/>
      <c r="L75" s="1269"/>
      <c r="M75" s="1269"/>
      <c r="N75" s="1269"/>
      <c r="AM75" s="371"/>
      <c r="AN75" s="1267"/>
      <c r="AO75" s="1267"/>
      <c r="AP75" s="1267"/>
      <c r="AQ75" s="1267"/>
      <c r="AR75" s="1267"/>
      <c r="AS75" s="1267"/>
      <c r="AT75" s="1267"/>
      <c r="AU75" s="1267"/>
      <c r="AV75" s="1267"/>
      <c r="AW75" s="1267"/>
      <c r="AX75" s="1267"/>
      <c r="AY75" s="1267"/>
      <c r="AZ75" s="1267"/>
      <c r="BA75" s="1267"/>
      <c r="BB75" s="1267" t="s">
        <v>590</v>
      </c>
      <c r="BC75" s="1267"/>
      <c r="BD75" s="1267"/>
      <c r="BE75" s="1267"/>
      <c r="BF75" s="1267"/>
      <c r="BG75" s="1267"/>
      <c r="BH75" s="1267"/>
      <c r="BI75" s="1267"/>
      <c r="BJ75" s="1267"/>
      <c r="BK75" s="1267"/>
      <c r="BL75" s="1267"/>
      <c r="BM75" s="1267"/>
      <c r="BN75" s="1267"/>
      <c r="BO75" s="1267"/>
      <c r="BP75" s="1268">
        <v>16</v>
      </c>
      <c r="BQ75" s="1268"/>
      <c r="BR75" s="1268"/>
      <c r="BS75" s="1268"/>
      <c r="BT75" s="1268"/>
      <c r="BU75" s="1268"/>
      <c r="BV75" s="1268"/>
      <c r="BW75" s="1268"/>
      <c r="BX75" s="1268">
        <v>14.5</v>
      </c>
      <c r="BY75" s="1268"/>
      <c r="BZ75" s="1268"/>
      <c r="CA75" s="1268"/>
      <c r="CB75" s="1268"/>
      <c r="CC75" s="1268"/>
      <c r="CD75" s="1268"/>
      <c r="CE75" s="1268"/>
      <c r="CF75" s="1268">
        <v>13.5</v>
      </c>
      <c r="CG75" s="1268"/>
      <c r="CH75" s="1268"/>
      <c r="CI75" s="1268"/>
      <c r="CJ75" s="1268"/>
      <c r="CK75" s="1268"/>
      <c r="CL75" s="1268"/>
      <c r="CM75" s="1268"/>
      <c r="CN75" s="1268">
        <v>12.4</v>
      </c>
      <c r="CO75" s="1268"/>
      <c r="CP75" s="1268"/>
      <c r="CQ75" s="1268"/>
      <c r="CR75" s="1268"/>
      <c r="CS75" s="1268"/>
      <c r="CT75" s="1268"/>
      <c r="CU75" s="1268"/>
      <c r="CV75" s="1268">
        <v>12</v>
      </c>
      <c r="CW75" s="1268"/>
      <c r="CX75" s="1268"/>
      <c r="CY75" s="1268"/>
      <c r="CZ75" s="1268"/>
      <c r="DA75" s="1268"/>
      <c r="DB75" s="1268"/>
      <c r="DC75" s="1268"/>
    </row>
    <row r="76" spans="2:107" ht="13" x14ac:dyDescent="0.2">
      <c r="B76" s="365"/>
      <c r="G76" s="1271"/>
      <c r="H76" s="1271"/>
      <c r="I76" s="1262"/>
      <c r="J76" s="1262"/>
      <c r="K76" s="1269"/>
      <c r="L76" s="1269"/>
      <c r="M76" s="1269"/>
      <c r="N76" s="1269"/>
      <c r="AM76" s="371"/>
      <c r="AN76" s="1267"/>
      <c r="AO76" s="1267"/>
      <c r="AP76" s="1267"/>
      <c r="AQ76" s="1267"/>
      <c r="AR76" s="1267"/>
      <c r="AS76" s="1267"/>
      <c r="AT76" s="1267"/>
      <c r="AU76" s="1267"/>
      <c r="AV76" s="1267"/>
      <c r="AW76" s="1267"/>
      <c r="AX76" s="1267"/>
      <c r="AY76" s="1267"/>
      <c r="AZ76" s="1267"/>
      <c r="BA76" s="1267"/>
      <c r="BB76" s="1267"/>
      <c r="BC76" s="1267"/>
      <c r="BD76" s="1267"/>
      <c r="BE76" s="1267"/>
      <c r="BF76" s="1267"/>
      <c r="BG76" s="1267"/>
      <c r="BH76" s="1267"/>
      <c r="BI76" s="1267"/>
      <c r="BJ76" s="1267"/>
      <c r="BK76" s="1267"/>
      <c r="BL76" s="1267"/>
      <c r="BM76" s="1267"/>
      <c r="BN76" s="1267"/>
      <c r="BO76" s="1267"/>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3" x14ac:dyDescent="0.2">
      <c r="B77" s="365"/>
      <c r="G77" s="1262"/>
      <c r="H77" s="1262"/>
      <c r="I77" s="1262"/>
      <c r="J77" s="1262"/>
      <c r="K77" s="1273"/>
      <c r="L77" s="1273"/>
      <c r="M77" s="1273"/>
      <c r="N77" s="1273"/>
      <c r="AN77" s="1266" t="s">
        <v>592</v>
      </c>
      <c r="AO77" s="1266"/>
      <c r="AP77" s="1266"/>
      <c r="AQ77" s="1266"/>
      <c r="AR77" s="1266"/>
      <c r="AS77" s="1266"/>
      <c r="AT77" s="1266"/>
      <c r="AU77" s="1266"/>
      <c r="AV77" s="1266"/>
      <c r="AW77" s="1266"/>
      <c r="AX77" s="1266"/>
      <c r="AY77" s="1266"/>
      <c r="AZ77" s="1266"/>
      <c r="BA77" s="1266"/>
      <c r="BB77" s="1267" t="s">
        <v>591</v>
      </c>
      <c r="BC77" s="1267"/>
      <c r="BD77" s="1267"/>
      <c r="BE77" s="1267"/>
      <c r="BF77" s="1267"/>
      <c r="BG77" s="1267"/>
      <c r="BH77" s="1267"/>
      <c r="BI77" s="1267"/>
      <c r="BJ77" s="1267"/>
      <c r="BK77" s="1267"/>
      <c r="BL77" s="1267"/>
      <c r="BM77" s="1267"/>
      <c r="BN77" s="1267"/>
      <c r="BO77" s="1267"/>
      <c r="BP77" s="1268">
        <v>48</v>
      </c>
      <c r="BQ77" s="1268"/>
      <c r="BR77" s="1268"/>
      <c r="BS77" s="1268"/>
      <c r="BT77" s="1268"/>
      <c r="BU77" s="1268"/>
      <c r="BV77" s="1268"/>
      <c r="BW77" s="1268"/>
      <c r="BX77" s="1268">
        <v>49.1</v>
      </c>
      <c r="BY77" s="1268"/>
      <c r="BZ77" s="1268"/>
      <c r="CA77" s="1268"/>
      <c r="CB77" s="1268"/>
      <c r="CC77" s="1268"/>
      <c r="CD77" s="1268"/>
      <c r="CE77" s="1268"/>
      <c r="CF77" s="1268">
        <v>41.5</v>
      </c>
      <c r="CG77" s="1268"/>
      <c r="CH77" s="1268"/>
      <c r="CI77" s="1268"/>
      <c r="CJ77" s="1268"/>
      <c r="CK77" s="1268"/>
      <c r="CL77" s="1268"/>
      <c r="CM77" s="1268"/>
      <c r="CN77" s="1268">
        <v>25.2</v>
      </c>
      <c r="CO77" s="1268"/>
      <c r="CP77" s="1268"/>
      <c r="CQ77" s="1268"/>
      <c r="CR77" s="1268"/>
      <c r="CS77" s="1268"/>
      <c r="CT77" s="1268"/>
      <c r="CU77" s="1268"/>
      <c r="CV77" s="1268">
        <v>15.7</v>
      </c>
      <c r="CW77" s="1268"/>
      <c r="CX77" s="1268"/>
      <c r="CY77" s="1268"/>
      <c r="CZ77" s="1268"/>
      <c r="DA77" s="1268"/>
      <c r="DB77" s="1268"/>
      <c r="DC77" s="1268"/>
    </row>
    <row r="78" spans="2:107" ht="13" x14ac:dyDescent="0.2">
      <c r="B78" s="365"/>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7"/>
      <c r="BC78" s="1267"/>
      <c r="BD78" s="1267"/>
      <c r="BE78" s="1267"/>
      <c r="BF78" s="1267"/>
      <c r="BG78" s="1267"/>
      <c r="BH78" s="1267"/>
      <c r="BI78" s="1267"/>
      <c r="BJ78" s="1267"/>
      <c r="BK78" s="1267"/>
      <c r="BL78" s="1267"/>
      <c r="BM78" s="1267"/>
      <c r="BN78" s="1267"/>
      <c r="BO78" s="1267"/>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3" x14ac:dyDescent="0.2">
      <c r="B79" s="365"/>
      <c r="G79" s="1262"/>
      <c r="H79" s="1262"/>
      <c r="I79" s="1270"/>
      <c r="J79" s="1270"/>
      <c r="K79" s="1274"/>
      <c r="L79" s="1274"/>
      <c r="M79" s="1274"/>
      <c r="N79" s="1274"/>
      <c r="AN79" s="1266"/>
      <c r="AO79" s="1266"/>
      <c r="AP79" s="1266"/>
      <c r="AQ79" s="1266"/>
      <c r="AR79" s="1266"/>
      <c r="AS79" s="1266"/>
      <c r="AT79" s="1266"/>
      <c r="AU79" s="1266"/>
      <c r="AV79" s="1266"/>
      <c r="AW79" s="1266"/>
      <c r="AX79" s="1266"/>
      <c r="AY79" s="1266"/>
      <c r="AZ79" s="1266"/>
      <c r="BA79" s="1266"/>
      <c r="BB79" s="1267" t="s">
        <v>590</v>
      </c>
      <c r="BC79" s="1267"/>
      <c r="BD79" s="1267"/>
      <c r="BE79" s="1267"/>
      <c r="BF79" s="1267"/>
      <c r="BG79" s="1267"/>
      <c r="BH79" s="1267"/>
      <c r="BI79" s="1267"/>
      <c r="BJ79" s="1267"/>
      <c r="BK79" s="1267"/>
      <c r="BL79" s="1267"/>
      <c r="BM79" s="1267"/>
      <c r="BN79" s="1267"/>
      <c r="BO79" s="1267"/>
      <c r="BP79" s="1268">
        <v>9.6</v>
      </c>
      <c r="BQ79" s="1268"/>
      <c r="BR79" s="1268"/>
      <c r="BS79" s="1268"/>
      <c r="BT79" s="1268"/>
      <c r="BU79" s="1268"/>
      <c r="BV79" s="1268"/>
      <c r="BW79" s="1268"/>
      <c r="BX79" s="1268">
        <v>9.5</v>
      </c>
      <c r="BY79" s="1268"/>
      <c r="BZ79" s="1268"/>
      <c r="CA79" s="1268"/>
      <c r="CB79" s="1268"/>
      <c r="CC79" s="1268"/>
      <c r="CD79" s="1268"/>
      <c r="CE79" s="1268"/>
      <c r="CF79" s="1268">
        <v>9.1999999999999993</v>
      </c>
      <c r="CG79" s="1268"/>
      <c r="CH79" s="1268"/>
      <c r="CI79" s="1268"/>
      <c r="CJ79" s="1268"/>
      <c r="CK79" s="1268"/>
      <c r="CL79" s="1268"/>
      <c r="CM79" s="1268"/>
      <c r="CN79" s="1268">
        <v>8.9</v>
      </c>
      <c r="CO79" s="1268"/>
      <c r="CP79" s="1268"/>
      <c r="CQ79" s="1268"/>
      <c r="CR79" s="1268"/>
      <c r="CS79" s="1268"/>
      <c r="CT79" s="1268"/>
      <c r="CU79" s="1268"/>
      <c r="CV79" s="1268">
        <v>8.9</v>
      </c>
      <c r="CW79" s="1268"/>
      <c r="CX79" s="1268"/>
      <c r="CY79" s="1268"/>
      <c r="CZ79" s="1268"/>
      <c r="DA79" s="1268"/>
      <c r="DB79" s="1268"/>
      <c r="DC79" s="1268"/>
    </row>
    <row r="80" spans="2:107" ht="13" x14ac:dyDescent="0.2">
      <c r="B80" s="365"/>
      <c r="G80" s="1262"/>
      <c r="H80" s="1262"/>
      <c r="I80" s="1270"/>
      <c r="J80" s="1270"/>
      <c r="K80" s="1274"/>
      <c r="L80" s="1274"/>
      <c r="M80" s="1274"/>
      <c r="N80" s="1274"/>
      <c r="AN80" s="1266"/>
      <c r="AO80" s="1266"/>
      <c r="AP80" s="1266"/>
      <c r="AQ80" s="1266"/>
      <c r="AR80" s="1266"/>
      <c r="AS80" s="1266"/>
      <c r="AT80" s="1266"/>
      <c r="AU80" s="1266"/>
      <c r="AV80" s="1266"/>
      <c r="AW80" s="1266"/>
      <c r="AX80" s="1266"/>
      <c r="AY80" s="1266"/>
      <c r="AZ80" s="1266"/>
      <c r="BA80" s="1266"/>
      <c r="BB80" s="1267"/>
      <c r="BC80" s="1267"/>
      <c r="BD80" s="1267"/>
      <c r="BE80" s="1267"/>
      <c r="BF80" s="1267"/>
      <c r="BG80" s="1267"/>
      <c r="BH80" s="1267"/>
      <c r="BI80" s="1267"/>
      <c r="BJ80" s="1267"/>
      <c r="BK80" s="1267"/>
      <c r="BL80" s="1267"/>
      <c r="BM80" s="1267"/>
      <c r="BN80" s="1267"/>
      <c r="BO80" s="1267"/>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xFYmpsiAQ15JBhl33isq9pQAevB/q9AMIm2FcAwqzSLGGzeRIdvH2ZzcaPTLbtPfEH6g4Y3YRGhiBoEdizo6dQ==" saltValue="6WfY8ARvxmFBx9zScJme/g=="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503</v>
      </c>
    </row>
  </sheetData>
  <sheetProtection algorithmName="SHA-512" hashValue="TmAJ7TuoPfmNcI3SLrMigM43hhYW/vAJ6/7rAOAd1UiWJ3vVKVWo+h22vpENX8aA/FwajIljy6foPqzgZpZmkg==" saltValue="klJu1FaYs+1J4mYxmwgbK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503</v>
      </c>
    </row>
  </sheetData>
  <sheetProtection algorithmName="SHA-512" hashValue="7FAC0muEu9wsKwb+4jswL+r4B+P9+JwMT/2E22A6/iILuC6UIx9NPc8dixBzHEcPQ6BHwDkhcS9h9dwlLoIHJA==" saltValue="kTQ/zthyPQNbeBhlZIcaa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553</v>
      </c>
      <c r="G2" s="151"/>
      <c r="H2" s="152"/>
    </row>
    <row r="3" spans="1:8" x14ac:dyDescent="0.2">
      <c r="A3" s="148" t="s">
        <v>546</v>
      </c>
      <c r="B3" s="153"/>
      <c r="C3" s="154"/>
      <c r="D3" s="155">
        <v>54196</v>
      </c>
      <c r="E3" s="156"/>
      <c r="F3" s="157">
        <v>85173</v>
      </c>
      <c r="G3" s="158"/>
      <c r="H3" s="159"/>
    </row>
    <row r="4" spans="1:8" x14ac:dyDescent="0.2">
      <c r="A4" s="160"/>
      <c r="B4" s="161"/>
      <c r="C4" s="162"/>
      <c r="D4" s="163">
        <v>33492</v>
      </c>
      <c r="E4" s="164"/>
      <c r="F4" s="165">
        <v>43913</v>
      </c>
      <c r="G4" s="166"/>
      <c r="H4" s="167"/>
    </row>
    <row r="5" spans="1:8" x14ac:dyDescent="0.2">
      <c r="A5" s="148" t="s">
        <v>548</v>
      </c>
      <c r="B5" s="153"/>
      <c r="C5" s="154"/>
      <c r="D5" s="155">
        <v>104025</v>
      </c>
      <c r="E5" s="156"/>
      <c r="F5" s="157">
        <v>94081</v>
      </c>
      <c r="G5" s="158"/>
      <c r="H5" s="159"/>
    </row>
    <row r="6" spans="1:8" x14ac:dyDescent="0.2">
      <c r="A6" s="160"/>
      <c r="B6" s="161"/>
      <c r="C6" s="162"/>
      <c r="D6" s="163">
        <v>56313</v>
      </c>
      <c r="E6" s="164"/>
      <c r="F6" s="165">
        <v>48949</v>
      </c>
      <c r="G6" s="166"/>
      <c r="H6" s="167"/>
    </row>
    <row r="7" spans="1:8" x14ac:dyDescent="0.2">
      <c r="A7" s="148" t="s">
        <v>549</v>
      </c>
      <c r="B7" s="153"/>
      <c r="C7" s="154"/>
      <c r="D7" s="155">
        <v>18096</v>
      </c>
      <c r="E7" s="156"/>
      <c r="F7" s="157">
        <v>92632</v>
      </c>
      <c r="G7" s="158"/>
      <c r="H7" s="159"/>
    </row>
    <row r="8" spans="1:8" x14ac:dyDescent="0.2">
      <c r="A8" s="160"/>
      <c r="B8" s="161"/>
      <c r="C8" s="162"/>
      <c r="D8" s="163">
        <v>13506</v>
      </c>
      <c r="E8" s="164"/>
      <c r="F8" s="165">
        <v>47978</v>
      </c>
      <c r="G8" s="166"/>
      <c r="H8" s="167"/>
    </row>
    <row r="9" spans="1:8" x14ac:dyDescent="0.2">
      <c r="A9" s="148" t="s">
        <v>550</v>
      </c>
      <c r="B9" s="153"/>
      <c r="C9" s="154"/>
      <c r="D9" s="155">
        <v>18086</v>
      </c>
      <c r="E9" s="156"/>
      <c r="F9" s="157">
        <v>96469</v>
      </c>
      <c r="G9" s="158"/>
      <c r="H9" s="159"/>
    </row>
    <row r="10" spans="1:8" x14ac:dyDescent="0.2">
      <c r="A10" s="160"/>
      <c r="B10" s="161"/>
      <c r="C10" s="162"/>
      <c r="D10" s="163">
        <v>12438</v>
      </c>
      <c r="E10" s="164"/>
      <c r="F10" s="165">
        <v>49775</v>
      </c>
      <c r="G10" s="166"/>
      <c r="H10" s="167"/>
    </row>
    <row r="11" spans="1:8" x14ac:dyDescent="0.2">
      <c r="A11" s="148" t="s">
        <v>551</v>
      </c>
      <c r="B11" s="153"/>
      <c r="C11" s="154"/>
      <c r="D11" s="155">
        <v>19046</v>
      </c>
      <c r="E11" s="156"/>
      <c r="F11" s="157">
        <v>85743</v>
      </c>
      <c r="G11" s="158"/>
      <c r="H11" s="159"/>
    </row>
    <row r="12" spans="1:8" x14ac:dyDescent="0.2">
      <c r="A12" s="160"/>
      <c r="B12" s="161"/>
      <c r="C12" s="168"/>
      <c r="D12" s="163">
        <v>7609</v>
      </c>
      <c r="E12" s="164"/>
      <c r="F12" s="165">
        <v>45231</v>
      </c>
      <c r="G12" s="166"/>
      <c r="H12" s="167"/>
    </row>
    <row r="13" spans="1:8" x14ac:dyDescent="0.2">
      <c r="A13" s="148"/>
      <c r="B13" s="153"/>
      <c r="C13" s="169"/>
      <c r="D13" s="170">
        <v>42690</v>
      </c>
      <c r="E13" s="171"/>
      <c r="F13" s="172">
        <v>90820</v>
      </c>
      <c r="G13" s="173"/>
      <c r="H13" s="159"/>
    </row>
    <row r="14" spans="1:8" x14ac:dyDescent="0.2">
      <c r="A14" s="160"/>
      <c r="B14" s="161"/>
      <c r="C14" s="162"/>
      <c r="D14" s="163">
        <v>24672</v>
      </c>
      <c r="E14" s="164"/>
      <c r="F14" s="165">
        <v>47169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3.38</v>
      </c>
      <c r="C19" s="174">
        <f>ROUND(VALUE(SUBSTITUTE(実質収支比率等に係る経年分析!G$48,"▲","-")),2)</f>
        <v>2.74</v>
      </c>
      <c r="D19" s="174">
        <f>ROUND(VALUE(SUBSTITUTE(実質収支比率等に係る経年分析!H$48,"▲","-")),2)</f>
        <v>3.31</v>
      </c>
      <c r="E19" s="174">
        <f>ROUND(VALUE(SUBSTITUTE(実質収支比率等に係る経年分析!I$48,"▲","-")),2)</f>
        <v>8.41</v>
      </c>
      <c r="F19" s="174">
        <f>ROUND(VALUE(SUBSTITUTE(実質収支比率等に係る経年分析!J$48,"▲","-")),2)</f>
        <v>5.1100000000000003</v>
      </c>
    </row>
    <row r="20" spans="1:11" x14ac:dyDescent="0.2">
      <c r="A20" s="174" t="s">
        <v>57</v>
      </c>
      <c r="B20" s="174">
        <f>ROUND(VALUE(SUBSTITUTE(実質収支比率等に係る経年分析!F$47,"▲","-")),2)</f>
        <v>7.94</v>
      </c>
      <c r="C20" s="174">
        <f>ROUND(VALUE(SUBSTITUTE(実質収支比率等に係る経年分析!G$47,"▲","-")),2)</f>
        <v>10.23</v>
      </c>
      <c r="D20" s="174">
        <f>ROUND(VALUE(SUBSTITUTE(実質収支比率等に係る経年分析!H$47,"▲","-")),2)</f>
        <v>9.6</v>
      </c>
      <c r="E20" s="174">
        <f>ROUND(VALUE(SUBSTITUTE(実質収支比率等に係る経年分析!I$47,"▲","-")),2)</f>
        <v>10.76</v>
      </c>
      <c r="F20" s="174">
        <f>ROUND(VALUE(SUBSTITUTE(実質収支比率等に係る経年分析!J$47,"▲","-")),2)</f>
        <v>9.74</v>
      </c>
    </row>
    <row r="21" spans="1:11" x14ac:dyDescent="0.2">
      <c r="A21" s="174" t="s">
        <v>58</v>
      </c>
      <c r="B21" s="174">
        <f>IF(ISNUMBER(VALUE(SUBSTITUTE(実質収支比率等に係る経年分析!F$49,"▲","-"))),ROUND(VALUE(SUBSTITUTE(実質収支比率等に係る経年分析!F$49,"▲","-")),2),NA())</f>
        <v>0.8</v>
      </c>
      <c r="C21" s="174">
        <f>IF(ISNUMBER(VALUE(SUBSTITUTE(実質収支比率等に係る経年分析!G$49,"▲","-"))),ROUND(VALUE(SUBSTITUTE(実質収支比率等に係る経年分析!G$49,"▲","-")),2),NA())</f>
        <v>-0.04</v>
      </c>
      <c r="D21" s="174">
        <f>IF(ISNUMBER(VALUE(SUBSTITUTE(実質収支比率等に係る経年分析!H$49,"▲","-"))),ROUND(VALUE(SUBSTITUTE(実質収支比率等に係る経年分析!H$49,"▲","-")),2),NA())</f>
        <v>-0.86</v>
      </c>
      <c r="E21" s="174">
        <f>IF(ISNUMBER(VALUE(SUBSTITUTE(実質収支比率等に係る経年分析!I$49,"▲","-"))),ROUND(VALUE(SUBSTITUTE(実質収支比率等に係る経年分析!I$49,"▲","-")),2),NA())</f>
        <v>5.24</v>
      </c>
      <c r="F21" s="174">
        <f>IF(ISNUMBER(VALUE(SUBSTITUTE(実質収支比率等に係る経年分析!J$49,"▲","-"))),ROUND(VALUE(SUBSTITUTE(実質収支比率等に係る経年分析!J$49,"▲","-")),2),NA())</f>
        <v>-8.9499999999999993</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第三セクター等改革推進債償還事業特別会計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0.75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2">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v>
      </c>
    </row>
    <row r="33" spans="1:16" x14ac:dyDescent="0.2">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0.55000000000000004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0.55000000000000004</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1.1000000000000001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0.56999999999999995</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3.37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2.73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3.31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5.0999999999999996</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7.75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9.2200000000000006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9.7200000000000006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11.62</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1767</v>
      </c>
      <c r="E42" s="176"/>
      <c r="F42" s="176"/>
      <c r="G42" s="176">
        <f>'実質公債費比率（分子）の構造'!L$52</f>
        <v>1793</v>
      </c>
      <c r="H42" s="176"/>
      <c r="I42" s="176"/>
      <c r="J42" s="176">
        <f>'実質公債費比率（分子）の構造'!M$52</f>
        <v>3853</v>
      </c>
      <c r="K42" s="176"/>
      <c r="L42" s="176"/>
      <c r="M42" s="176">
        <f>'実質公債費比率（分子）の構造'!N$52</f>
        <v>1772</v>
      </c>
      <c r="N42" s="176"/>
      <c r="O42" s="176"/>
      <c r="P42" s="176">
        <f>'実質公債費比率（分子）の構造'!O$52</f>
        <v>1786</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826</v>
      </c>
      <c r="C46" s="176"/>
      <c r="D46" s="176"/>
      <c r="E46" s="176">
        <f>'実質公債費比率（分子）の構造'!L$48</f>
        <v>740</v>
      </c>
      <c r="F46" s="176"/>
      <c r="G46" s="176"/>
      <c r="H46" s="176">
        <f>'実質公債費比率（分子）の構造'!M$48</f>
        <v>866</v>
      </c>
      <c r="I46" s="176"/>
      <c r="J46" s="176"/>
      <c r="K46" s="176">
        <f>'実質公債費比率（分子）の構造'!N$48</f>
        <v>880</v>
      </c>
      <c r="L46" s="176"/>
      <c r="M46" s="176"/>
      <c r="N46" s="176">
        <f>'実質公債費比率（分子）の構造'!O$48</f>
        <v>823</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2163</v>
      </c>
      <c r="C49" s="176"/>
      <c r="D49" s="176"/>
      <c r="E49" s="176">
        <f>'実質公債費比率（分子）の構造'!L$45</f>
        <v>2147</v>
      </c>
      <c r="F49" s="176"/>
      <c r="G49" s="176"/>
      <c r="H49" s="176">
        <f>'実質公債費比率（分子）の構造'!M$45</f>
        <v>4185</v>
      </c>
      <c r="I49" s="176"/>
      <c r="J49" s="176"/>
      <c r="K49" s="176">
        <f>'実質公債費比率（分子）の構造'!N$45</f>
        <v>1911</v>
      </c>
      <c r="L49" s="176"/>
      <c r="M49" s="176"/>
      <c r="N49" s="176">
        <f>'実質公債費比率（分子）の構造'!O$45</f>
        <v>2009</v>
      </c>
      <c r="O49" s="176"/>
      <c r="P49" s="176"/>
    </row>
    <row r="50" spans="1:16" x14ac:dyDescent="0.2">
      <c r="A50" s="176" t="s">
        <v>73</v>
      </c>
      <c r="B50" s="176" t="e">
        <f>NA()</f>
        <v>#N/A</v>
      </c>
      <c r="C50" s="176">
        <f>IF(ISNUMBER('実質公債費比率（分子）の構造'!K$53),'実質公債費比率（分子）の構造'!K$53,NA())</f>
        <v>1222</v>
      </c>
      <c r="D50" s="176" t="e">
        <f>NA()</f>
        <v>#N/A</v>
      </c>
      <c r="E50" s="176" t="e">
        <f>NA()</f>
        <v>#N/A</v>
      </c>
      <c r="F50" s="176">
        <f>IF(ISNUMBER('実質公債費比率（分子）の構造'!L$53),'実質公債費比率（分子）の構造'!L$53,NA())</f>
        <v>1094</v>
      </c>
      <c r="G50" s="176" t="e">
        <f>NA()</f>
        <v>#N/A</v>
      </c>
      <c r="H50" s="176" t="e">
        <f>NA()</f>
        <v>#N/A</v>
      </c>
      <c r="I50" s="176">
        <f>IF(ISNUMBER('実質公債費比率（分子）の構造'!M$53),'実質公債費比率（分子）の構造'!M$53,NA())</f>
        <v>1198</v>
      </c>
      <c r="J50" s="176" t="e">
        <f>NA()</f>
        <v>#N/A</v>
      </c>
      <c r="K50" s="176" t="e">
        <f>NA()</f>
        <v>#N/A</v>
      </c>
      <c r="L50" s="176">
        <f>IF(ISNUMBER('実質公債費比率（分子）の構造'!N$53),'実質公債費比率（分子）の構造'!N$53,NA())</f>
        <v>1019</v>
      </c>
      <c r="M50" s="176" t="e">
        <f>NA()</f>
        <v>#N/A</v>
      </c>
      <c r="N50" s="176" t="e">
        <f>NA()</f>
        <v>#N/A</v>
      </c>
      <c r="O50" s="176">
        <f>IF(ISNUMBER('実質公債費比率（分子）の構造'!O$53),'実質公債費比率（分子）の構造'!O$53,NA())</f>
        <v>1046</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15945</v>
      </c>
      <c r="E56" s="175"/>
      <c r="F56" s="175"/>
      <c r="G56" s="175">
        <f>'将来負担比率（分子）の構造'!J$52</f>
        <v>16444</v>
      </c>
      <c r="H56" s="175"/>
      <c r="I56" s="175"/>
      <c r="J56" s="175">
        <f>'将来負担比率（分子）の構造'!K$52</f>
        <v>16146</v>
      </c>
      <c r="K56" s="175"/>
      <c r="L56" s="175"/>
      <c r="M56" s="175">
        <f>'将来負担比率（分子）の構造'!L$52</f>
        <v>15441</v>
      </c>
      <c r="N56" s="175"/>
      <c r="O56" s="175"/>
      <c r="P56" s="175">
        <f>'将来負担比率（分子）の構造'!M$52</f>
        <v>14509</v>
      </c>
    </row>
    <row r="57" spans="1:16" x14ac:dyDescent="0.2">
      <c r="A57" s="175" t="s">
        <v>44</v>
      </c>
      <c r="B57" s="175"/>
      <c r="C57" s="175"/>
      <c r="D57" s="175">
        <f>'将来負担比率（分子）の構造'!I$51</f>
        <v>3300</v>
      </c>
      <c r="E57" s="175"/>
      <c r="F57" s="175"/>
      <c r="G57" s="175">
        <f>'将来負担比率（分子）の構造'!J$51</f>
        <v>2947</v>
      </c>
      <c r="H57" s="175"/>
      <c r="I57" s="175"/>
      <c r="J57" s="175">
        <f>'将来負担比率（分子）の構造'!K$51</f>
        <v>2583</v>
      </c>
      <c r="K57" s="175"/>
      <c r="L57" s="175"/>
      <c r="M57" s="175">
        <f>'将来負担比率（分子）の構造'!L$51</f>
        <v>2320</v>
      </c>
      <c r="N57" s="175"/>
      <c r="O57" s="175"/>
      <c r="P57" s="175">
        <f>'将来負担比率（分子）の構造'!M$51</f>
        <v>2016</v>
      </c>
    </row>
    <row r="58" spans="1:16" x14ac:dyDescent="0.2">
      <c r="A58" s="175" t="s">
        <v>43</v>
      </c>
      <c r="B58" s="175"/>
      <c r="C58" s="175"/>
      <c r="D58" s="175">
        <f>'将来負担比率（分子）の構造'!I$50</f>
        <v>1572</v>
      </c>
      <c r="E58" s="175"/>
      <c r="F58" s="175"/>
      <c r="G58" s="175">
        <f>'将来負担比率（分子）の構造'!J$50</f>
        <v>2092</v>
      </c>
      <c r="H58" s="175"/>
      <c r="I58" s="175"/>
      <c r="J58" s="175">
        <f>'将来負担比率（分子）の構造'!K$50</f>
        <v>2797</v>
      </c>
      <c r="K58" s="175"/>
      <c r="L58" s="175"/>
      <c r="M58" s="175">
        <f>'将来負担比率（分子）の構造'!L$50</f>
        <v>4036</v>
      </c>
      <c r="N58" s="175"/>
      <c r="O58" s="175"/>
      <c r="P58" s="175">
        <f>'将来負担比率（分子）の構造'!M$50</f>
        <v>4938</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2737</v>
      </c>
      <c r="C62" s="175"/>
      <c r="D62" s="175"/>
      <c r="E62" s="175">
        <f>'将来負担比率（分子）の構造'!J$45</f>
        <v>2920</v>
      </c>
      <c r="F62" s="175"/>
      <c r="G62" s="175"/>
      <c r="H62" s="175">
        <f>'将来負担比率（分子）の構造'!K$45</f>
        <v>2793</v>
      </c>
      <c r="I62" s="175"/>
      <c r="J62" s="175"/>
      <c r="K62" s="175">
        <f>'将来負担比率（分子）の構造'!L$45</f>
        <v>2785</v>
      </c>
      <c r="L62" s="175"/>
      <c r="M62" s="175"/>
      <c r="N62" s="175">
        <f>'将来負担比率（分子）の構造'!M$45</f>
        <v>2813</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6109</v>
      </c>
      <c r="C64" s="175"/>
      <c r="D64" s="175"/>
      <c r="E64" s="175">
        <f>'将来負担比率（分子）の構造'!J$43</f>
        <v>5804</v>
      </c>
      <c r="F64" s="175"/>
      <c r="G64" s="175"/>
      <c r="H64" s="175">
        <f>'将来負担比率（分子）の構造'!K$43</f>
        <v>5497</v>
      </c>
      <c r="I64" s="175"/>
      <c r="J64" s="175"/>
      <c r="K64" s="175">
        <f>'将来負担比率（分子）の構造'!L$43</f>
        <v>5160</v>
      </c>
      <c r="L64" s="175"/>
      <c r="M64" s="175"/>
      <c r="N64" s="175">
        <f>'将来負担比率（分子）の構造'!M$43</f>
        <v>4958</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25317</v>
      </c>
      <c r="C66" s="175"/>
      <c r="D66" s="175"/>
      <c r="E66" s="175">
        <f>'将来負担比率（分子）の構造'!J$41</f>
        <v>26618</v>
      </c>
      <c r="F66" s="175"/>
      <c r="G66" s="175"/>
      <c r="H66" s="175">
        <f>'将来負担比率（分子）の構造'!K$41</f>
        <v>23713</v>
      </c>
      <c r="I66" s="175"/>
      <c r="J66" s="175"/>
      <c r="K66" s="175">
        <f>'将来負担比率（分子）の構造'!L$41</f>
        <v>22869</v>
      </c>
      <c r="L66" s="175"/>
      <c r="M66" s="175"/>
      <c r="N66" s="175">
        <f>'将来負担比率（分子）の構造'!M$41</f>
        <v>21352</v>
      </c>
      <c r="O66" s="175"/>
      <c r="P66" s="175"/>
    </row>
    <row r="67" spans="1:16" x14ac:dyDescent="0.2">
      <c r="A67" s="175" t="s">
        <v>77</v>
      </c>
      <c r="B67" s="175" t="e">
        <f>NA()</f>
        <v>#N/A</v>
      </c>
      <c r="C67" s="175">
        <f>IF(ISNUMBER('将来負担比率（分子）の構造'!I$53), IF('将来負担比率（分子）の構造'!I$53 &lt; 0, 0, '将来負担比率（分子）の構造'!I$53), NA())</f>
        <v>13347</v>
      </c>
      <c r="D67" s="175" t="e">
        <f>NA()</f>
        <v>#N/A</v>
      </c>
      <c r="E67" s="175" t="e">
        <f>NA()</f>
        <v>#N/A</v>
      </c>
      <c r="F67" s="175">
        <f>IF(ISNUMBER('将来負担比率（分子）の構造'!J$53), IF('将来負担比率（分子）の構造'!J$53 &lt; 0, 0, '将来負担比率（分子）の構造'!J$53), NA())</f>
        <v>13860</v>
      </c>
      <c r="G67" s="175" t="e">
        <f>NA()</f>
        <v>#N/A</v>
      </c>
      <c r="H67" s="175" t="e">
        <f>NA()</f>
        <v>#N/A</v>
      </c>
      <c r="I67" s="175">
        <f>IF(ISNUMBER('将来負担比率（分子）の構造'!K$53), IF('将来負担比率（分子）の構造'!K$53 &lt; 0, 0, '将来負担比率（分子）の構造'!K$53), NA())</f>
        <v>10475</v>
      </c>
      <c r="J67" s="175" t="e">
        <f>NA()</f>
        <v>#N/A</v>
      </c>
      <c r="K67" s="175" t="e">
        <f>NA()</f>
        <v>#N/A</v>
      </c>
      <c r="L67" s="175">
        <f>IF(ISNUMBER('将来負担比率（分子）の構造'!L$53), IF('将来負担比率（分子）の構造'!L$53 &lt; 0, 0, '将来負担比率（分子）の構造'!L$53), NA())</f>
        <v>9017</v>
      </c>
      <c r="M67" s="175" t="e">
        <f>NA()</f>
        <v>#N/A</v>
      </c>
      <c r="N67" s="175" t="e">
        <f>NA()</f>
        <v>#N/A</v>
      </c>
      <c r="O67" s="175">
        <f>IF(ISNUMBER('将来負担比率（分子）の構造'!M$53), IF('将来負担比率（分子）の構造'!M$53 &lt; 0, 0, '将来負担比率（分子）の構造'!M$53), NA())</f>
        <v>7659</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978</v>
      </c>
      <c r="C72" s="179">
        <f>基金残高に係る経年分析!G55</f>
        <v>1147</v>
      </c>
      <c r="D72" s="179">
        <f>基金残高に係る経年分析!H55</f>
        <v>1020</v>
      </c>
    </row>
    <row r="73" spans="1:16" x14ac:dyDescent="0.2">
      <c r="A73" s="178" t="s">
        <v>80</v>
      </c>
      <c r="B73" s="179">
        <f>基金残高に係る経年分析!F56</f>
        <v>1</v>
      </c>
      <c r="C73" s="179">
        <f>基金残高に係る経年分析!G56</f>
        <v>202</v>
      </c>
      <c r="D73" s="179">
        <f>基金残高に係る経年分析!H56</f>
        <v>202</v>
      </c>
    </row>
    <row r="74" spans="1:16" x14ac:dyDescent="0.2">
      <c r="A74" s="178" t="s">
        <v>81</v>
      </c>
      <c r="B74" s="179">
        <f>基金残高に係る経年分析!F57</f>
        <v>1275</v>
      </c>
      <c r="C74" s="179">
        <f>基金残高に係る経年分析!G57</f>
        <v>2167</v>
      </c>
      <c r="D74" s="179">
        <f>基金残高に係る経年分析!H57</f>
        <v>3148</v>
      </c>
    </row>
  </sheetData>
  <sheetProtection algorithmName="SHA-512" hashValue="9bmPw6T+DfS4JrW15FdjZfZJc9mBeGu9BtZRkjH6KXSiG0K5LOl8XsqsusXH0dYeyNFyTAw2eGvEjVavbPHIew==" saltValue="tEJkePyfUjI43areDlw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229</v>
      </c>
      <c r="C5" s="646"/>
      <c r="D5" s="646"/>
      <c r="E5" s="646"/>
      <c r="F5" s="646"/>
      <c r="G5" s="646"/>
      <c r="H5" s="646"/>
      <c r="I5" s="646"/>
      <c r="J5" s="646"/>
      <c r="K5" s="646"/>
      <c r="L5" s="646"/>
      <c r="M5" s="646"/>
      <c r="N5" s="646"/>
      <c r="O5" s="646"/>
      <c r="P5" s="646"/>
      <c r="Q5" s="647"/>
      <c r="R5" s="648">
        <v>5474778</v>
      </c>
      <c r="S5" s="649"/>
      <c r="T5" s="649"/>
      <c r="U5" s="649"/>
      <c r="V5" s="649"/>
      <c r="W5" s="649"/>
      <c r="X5" s="649"/>
      <c r="Y5" s="650"/>
      <c r="Z5" s="651">
        <v>27.4</v>
      </c>
      <c r="AA5" s="651"/>
      <c r="AB5" s="651"/>
      <c r="AC5" s="651"/>
      <c r="AD5" s="652">
        <v>5066961</v>
      </c>
      <c r="AE5" s="652"/>
      <c r="AF5" s="652"/>
      <c r="AG5" s="652"/>
      <c r="AH5" s="652"/>
      <c r="AI5" s="652"/>
      <c r="AJ5" s="652"/>
      <c r="AK5" s="652"/>
      <c r="AL5" s="653">
        <v>48.3</v>
      </c>
      <c r="AM5" s="654"/>
      <c r="AN5" s="654"/>
      <c r="AO5" s="655"/>
      <c r="AP5" s="645" t="s">
        <v>230</v>
      </c>
      <c r="AQ5" s="646"/>
      <c r="AR5" s="646"/>
      <c r="AS5" s="646"/>
      <c r="AT5" s="646"/>
      <c r="AU5" s="646"/>
      <c r="AV5" s="646"/>
      <c r="AW5" s="646"/>
      <c r="AX5" s="646"/>
      <c r="AY5" s="646"/>
      <c r="AZ5" s="646"/>
      <c r="BA5" s="646"/>
      <c r="BB5" s="646"/>
      <c r="BC5" s="646"/>
      <c r="BD5" s="646"/>
      <c r="BE5" s="646"/>
      <c r="BF5" s="647"/>
      <c r="BG5" s="659">
        <v>5039934</v>
      </c>
      <c r="BH5" s="660"/>
      <c r="BI5" s="660"/>
      <c r="BJ5" s="660"/>
      <c r="BK5" s="660"/>
      <c r="BL5" s="660"/>
      <c r="BM5" s="660"/>
      <c r="BN5" s="661"/>
      <c r="BO5" s="662">
        <v>92.1</v>
      </c>
      <c r="BP5" s="662"/>
      <c r="BQ5" s="662"/>
      <c r="BR5" s="662"/>
      <c r="BS5" s="663">
        <v>11426</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2">
      <c r="B6" s="656" t="s">
        <v>234</v>
      </c>
      <c r="C6" s="657"/>
      <c r="D6" s="657"/>
      <c r="E6" s="657"/>
      <c r="F6" s="657"/>
      <c r="G6" s="657"/>
      <c r="H6" s="657"/>
      <c r="I6" s="657"/>
      <c r="J6" s="657"/>
      <c r="K6" s="657"/>
      <c r="L6" s="657"/>
      <c r="M6" s="657"/>
      <c r="N6" s="657"/>
      <c r="O6" s="657"/>
      <c r="P6" s="657"/>
      <c r="Q6" s="658"/>
      <c r="R6" s="659">
        <v>113089</v>
      </c>
      <c r="S6" s="660"/>
      <c r="T6" s="660"/>
      <c r="U6" s="660"/>
      <c r="V6" s="660"/>
      <c r="W6" s="660"/>
      <c r="X6" s="660"/>
      <c r="Y6" s="661"/>
      <c r="Z6" s="662">
        <v>0.6</v>
      </c>
      <c r="AA6" s="662"/>
      <c r="AB6" s="662"/>
      <c r="AC6" s="662"/>
      <c r="AD6" s="663">
        <v>113089</v>
      </c>
      <c r="AE6" s="663"/>
      <c r="AF6" s="663"/>
      <c r="AG6" s="663"/>
      <c r="AH6" s="663"/>
      <c r="AI6" s="663"/>
      <c r="AJ6" s="663"/>
      <c r="AK6" s="663"/>
      <c r="AL6" s="664">
        <v>1.1000000000000001</v>
      </c>
      <c r="AM6" s="665"/>
      <c r="AN6" s="665"/>
      <c r="AO6" s="666"/>
      <c r="AP6" s="656" t="s">
        <v>235</v>
      </c>
      <c r="AQ6" s="657"/>
      <c r="AR6" s="657"/>
      <c r="AS6" s="657"/>
      <c r="AT6" s="657"/>
      <c r="AU6" s="657"/>
      <c r="AV6" s="657"/>
      <c r="AW6" s="657"/>
      <c r="AX6" s="657"/>
      <c r="AY6" s="657"/>
      <c r="AZ6" s="657"/>
      <c r="BA6" s="657"/>
      <c r="BB6" s="657"/>
      <c r="BC6" s="657"/>
      <c r="BD6" s="657"/>
      <c r="BE6" s="657"/>
      <c r="BF6" s="658"/>
      <c r="BG6" s="659">
        <v>5039934</v>
      </c>
      <c r="BH6" s="660"/>
      <c r="BI6" s="660"/>
      <c r="BJ6" s="660"/>
      <c r="BK6" s="660"/>
      <c r="BL6" s="660"/>
      <c r="BM6" s="660"/>
      <c r="BN6" s="661"/>
      <c r="BO6" s="662">
        <v>92.1</v>
      </c>
      <c r="BP6" s="662"/>
      <c r="BQ6" s="662"/>
      <c r="BR6" s="662"/>
      <c r="BS6" s="663">
        <v>11426</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177204</v>
      </c>
      <c r="CS6" s="660"/>
      <c r="CT6" s="660"/>
      <c r="CU6" s="660"/>
      <c r="CV6" s="660"/>
      <c r="CW6" s="660"/>
      <c r="CX6" s="660"/>
      <c r="CY6" s="661"/>
      <c r="CZ6" s="653">
        <v>0.9</v>
      </c>
      <c r="DA6" s="654"/>
      <c r="DB6" s="654"/>
      <c r="DC6" s="670"/>
      <c r="DD6" s="668" t="s">
        <v>237</v>
      </c>
      <c r="DE6" s="660"/>
      <c r="DF6" s="660"/>
      <c r="DG6" s="660"/>
      <c r="DH6" s="660"/>
      <c r="DI6" s="660"/>
      <c r="DJ6" s="660"/>
      <c r="DK6" s="660"/>
      <c r="DL6" s="660"/>
      <c r="DM6" s="660"/>
      <c r="DN6" s="660"/>
      <c r="DO6" s="660"/>
      <c r="DP6" s="661"/>
      <c r="DQ6" s="668">
        <v>177204</v>
      </c>
      <c r="DR6" s="660"/>
      <c r="DS6" s="660"/>
      <c r="DT6" s="660"/>
      <c r="DU6" s="660"/>
      <c r="DV6" s="660"/>
      <c r="DW6" s="660"/>
      <c r="DX6" s="660"/>
      <c r="DY6" s="660"/>
      <c r="DZ6" s="660"/>
      <c r="EA6" s="660"/>
      <c r="EB6" s="660"/>
      <c r="EC6" s="669"/>
    </row>
    <row r="7" spans="2:143" ht="11.25" customHeight="1" x14ac:dyDescent="0.2">
      <c r="B7" s="656" t="s">
        <v>238</v>
      </c>
      <c r="C7" s="657"/>
      <c r="D7" s="657"/>
      <c r="E7" s="657"/>
      <c r="F7" s="657"/>
      <c r="G7" s="657"/>
      <c r="H7" s="657"/>
      <c r="I7" s="657"/>
      <c r="J7" s="657"/>
      <c r="K7" s="657"/>
      <c r="L7" s="657"/>
      <c r="M7" s="657"/>
      <c r="N7" s="657"/>
      <c r="O7" s="657"/>
      <c r="P7" s="657"/>
      <c r="Q7" s="658"/>
      <c r="R7" s="659">
        <v>1852</v>
      </c>
      <c r="S7" s="660"/>
      <c r="T7" s="660"/>
      <c r="U7" s="660"/>
      <c r="V7" s="660"/>
      <c r="W7" s="660"/>
      <c r="X7" s="660"/>
      <c r="Y7" s="661"/>
      <c r="Z7" s="662">
        <v>0</v>
      </c>
      <c r="AA7" s="662"/>
      <c r="AB7" s="662"/>
      <c r="AC7" s="662"/>
      <c r="AD7" s="663">
        <v>1852</v>
      </c>
      <c r="AE7" s="663"/>
      <c r="AF7" s="663"/>
      <c r="AG7" s="663"/>
      <c r="AH7" s="663"/>
      <c r="AI7" s="663"/>
      <c r="AJ7" s="663"/>
      <c r="AK7" s="663"/>
      <c r="AL7" s="664">
        <v>0</v>
      </c>
      <c r="AM7" s="665"/>
      <c r="AN7" s="665"/>
      <c r="AO7" s="666"/>
      <c r="AP7" s="656" t="s">
        <v>239</v>
      </c>
      <c r="AQ7" s="657"/>
      <c r="AR7" s="657"/>
      <c r="AS7" s="657"/>
      <c r="AT7" s="657"/>
      <c r="AU7" s="657"/>
      <c r="AV7" s="657"/>
      <c r="AW7" s="657"/>
      <c r="AX7" s="657"/>
      <c r="AY7" s="657"/>
      <c r="AZ7" s="657"/>
      <c r="BA7" s="657"/>
      <c r="BB7" s="657"/>
      <c r="BC7" s="657"/>
      <c r="BD7" s="657"/>
      <c r="BE7" s="657"/>
      <c r="BF7" s="658"/>
      <c r="BG7" s="659">
        <v>2335205</v>
      </c>
      <c r="BH7" s="660"/>
      <c r="BI7" s="660"/>
      <c r="BJ7" s="660"/>
      <c r="BK7" s="660"/>
      <c r="BL7" s="660"/>
      <c r="BM7" s="660"/>
      <c r="BN7" s="661"/>
      <c r="BO7" s="662">
        <v>42.7</v>
      </c>
      <c r="BP7" s="662"/>
      <c r="BQ7" s="662"/>
      <c r="BR7" s="662"/>
      <c r="BS7" s="663">
        <v>11426</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3306056</v>
      </c>
      <c r="CS7" s="660"/>
      <c r="CT7" s="660"/>
      <c r="CU7" s="660"/>
      <c r="CV7" s="660"/>
      <c r="CW7" s="660"/>
      <c r="CX7" s="660"/>
      <c r="CY7" s="661"/>
      <c r="CZ7" s="662">
        <v>17.100000000000001</v>
      </c>
      <c r="DA7" s="662"/>
      <c r="DB7" s="662"/>
      <c r="DC7" s="662"/>
      <c r="DD7" s="668">
        <v>78240</v>
      </c>
      <c r="DE7" s="660"/>
      <c r="DF7" s="660"/>
      <c r="DG7" s="660"/>
      <c r="DH7" s="660"/>
      <c r="DI7" s="660"/>
      <c r="DJ7" s="660"/>
      <c r="DK7" s="660"/>
      <c r="DL7" s="660"/>
      <c r="DM7" s="660"/>
      <c r="DN7" s="660"/>
      <c r="DO7" s="660"/>
      <c r="DP7" s="661"/>
      <c r="DQ7" s="668">
        <v>2913151</v>
      </c>
      <c r="DR7" s="660"/>
      <c r="DS7" s="660"/>
      <c r="DT7" s="660"/>
      <c r="DU7" s="660"/>
      <c r="DV7" s="660"/>
      <c r="DW7" s="660"/>
      <c r="DX7" s="660"/>
      <c r="DY7" s="660"/>
      <c r="DZ7" s="660"/>
      <c r="EA7" s="660"/>
      <c r="EB7" s="660"/>
      <c r="EC7" s="669"/>
    </row>
    <row r="8" spans="2:143" ht="11.25" customHeight="1" x14ac:dyDescent="0.2">
      <c r="B8" s="656" t="s">
        <v>241</v>
      </c>
      <c r="C8" s="657"/>
      <c r="D8" s="657"/>
      <c r="E8" s="657"/>
      <c r="F8" s="657"/>
      <c r="G8" s="657"/>
      <c r="H8" s="657"/>
      <c r="I8" s="657"/>
      <c r="J8" s="657"/>
      <c r="K8" s="657"/>
      <c r="L8" s="657"/>
      <c r="M8" s="657"/>
      <c r="N8" s="657"/>
      <c r="O8" s="657"/>
      <c r="P8" s="657"/>
      <c r="Q8" s="658"/>
      <c r="R8" s="659">
        <v>37035</v>
      </c>
      <c r="S8" s="660"/>
      <c r="T8" s="660"/>
      <c r="U8" s="660"/>
      <c r="V8" s="660"/>
      <c r="W8" s="660"/>
      <c r="X8" s="660"/>
      <c r="Y8" s="661"/>
      <c r="Z8" s="662">
        <v>0.2</v>
      </c>
      <c r="AA8" s="662"/>
      <c r="AB8" s="662"/>
      <c r="AC8" s="662"/>
      <c r="AD8" s="663">
        <v>37035</v>
      </c>
      <c r="AE8" s="663"/>
      <c r="AF8" s="663"/>
      <c r="AG8" s="663"/>
      <c r="AH8" s="663"/>
      <c r="AI8" s="663"/>
      <c r="AJ8" s="663"/>
      <c r="AK8" s="663"/>
      <c r="AL8" s="664">
        <v>0.4</v>
      </c>
      <c r="AM8" s="665"/>
      <c r="AN8" s="665"/>
      <c r="AO8" s="666"/>
      <c r="AP8" s="656" t="s">
        <v>242</v>
      </c>
      <c r="AQ8" s="657"/>
      <c r="AR8" s="657"/>
      <c r="AS8" s="657"/>
      <c r="AT8" s="657"/>
      <c r="AU8" s="657"/>
      <c r="AV8" s="657"/>
      <c r="AW8" s="657"/>
      <c r="AX8" s="657"/>
      <c r="AY8" s="657"/>
      <c r="AZ8" s="657"/>
      <c r="BA8" s="657"/>
      <c r="BB8" s="657"/>
      <c r="BC8" s="657"/>
      <c r="BD8" s="657"/>
      <c r="BE8" s="657"/>
      <c r="BF8" s="658"/>
      <c r="BG8" s="659">
        <v>72849</v>
      </c>
      <c r="BH8" s="660"/>
      <c r="BI8" s="660"/>
      <c r="BJ8" s="660"/>
      <c r="BK8" s="660"/>
      <c r="BL8" s="660"/>
      <c r="BM8" s="660"/>
      <c r="BN8" s="661"/>
      <c r="BO8" s="662">
        <v>1.3</v>
      </c>
      <c r="BP8" s="662"/>
      <c r="BQ8" s="662"/>
      <c r="BR8" s="662"/>
      <c r="BS8" s="663" t="s">
        <v>131</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6760408</v>
      </c>
      <c r="CS8" s="660"/>
      <c r="CT8" s="660"/>
      <c r="CU8" s="660"/>
      <c r="CV8" s="660"/>
      <c r="CW8" s="660"/>
      <c r="CX8" s="660"/>
      <c r="CY8" s="661"/>
      <c r="CZ8" s="662">
        <v>35</v>
      </c>
      <c r="DA8" s="662"/>
      <c r="DB8" s="662"/>
      <c r="DC8" s="662"/>
      <c r="DD8" s="668" t="s">
        <v>131</v>
      </c>
      <c r="DE8" s="660"/>
      <c r="DF8" s="660"/>
      <c r="DG8" s="660"/>
      <c r="DH8" s="660"/>
      <c r="DI8" s="660"/>
      <c r="DJ8" s="660"/>
      <c r="DK8" s="660"/>
      <c r="DL8" s="660"/>
      <c r="DM8" s="660"/>
      <c r="DN8" s="660"/>
      <c r="DO8" s="660"/>
      <c r="DP8" s="661"/>
      <c r="DQ8" s="668">
        <v>3028015</v>
      </c>
      <c r="DR8" s="660"/>
      <c r="DS8" s="660"/>
      <c r="DT8" s="660"/>
      <c r="DU8" s="660"/>
      <c r="DV8" s="660"/>
      <c r="DW8" s="660"/>
      <c r="DX8" s="660"/>
      <c r="DY8" s="660"/>
      <c r="DZ8" s="660"/>
      <c r="EA8" s="660"/>
      <c r="EB8" s="660"/>
      <c r="EC8" s="669"/>
    </row>
    <row r="9" spans="2:143" ht="11.25" customHeight="1" x14ac:dyDescent="0.2">
      <c r="B9" s="656" t="s">
        <v>244</v>
      </c>
      <c r="C9" s="657"/>
      <c r="D9" s="657"/>
      <c r="E9" s="657"/>
      <c r="F9" s="657"/>
      <c r="G9" s="657"/>
      <c r="H9" s="657"/>
      <c r="I9" s="657"/>
      <c r="J9" s="657"/>
      <c r="K9" s="657"/>
      <c r="L9" s="657"/>
      <c r="M9" s="657"/>
      <c r="N9" s="657"/>
      <c r="O9" s="657"/>
      <c r="P9" s="657"/>
      <c r="Q9" s="658"/>
      <c r="R9" s="659">
        <v>28201</v>
      </c>
      <c r="S9" s="660"/>
      <c r="T9" s="660"/>
      <c r="U9" s="660"/>
      <c r="V9" s="660"/>
      <c r="W9" s="660"/>
      <c r="X9" s="660"/>
      <c r="Y9" s="661"/>
      <c r="Z9" s="662">
        <v>0.1</v>
      </c>
      <c r="AA9" s="662"/>
      <c r="AB9" s="662"/>
      <c r="AC9" s="662"/>
      <c r="AD9" s="663">
        <v>28201</v>
      </c>
      <c r="AE9" s="663"/>
      <c r="AF9" s="663"/>
      <c r="AG9" s="663"/>
      <c r="AH9" s="663"/>
      <c r="AI9" s="663"/>
      <c r="AJ9" s="663"/>
      <c r="AK9" s="663"/>
      <c r="AL9" s="664">
        <v>0.3</v>
      </c>
      <c r="AM9" s="665"/>
      <c r="AN9" s="665"/>
      <c r="AO9" s="666"/>
      <c r="AP9" s="656" t="s">
        <v>245</v>
      </c>
      <c r="AQ9" s="657"/>
      <c r="AR9" s="657"/>
      <c r="AS9" s="657"/>
      <c r="AT9" s="657"/>
      <c r="AU9" s="657"/>
      <c r="AV9" s="657"/>
      <c r="AW9" s="657"/>
      <c r="AX9" s="657"/>
      <c r="AY9" s="657"/>
      <c r="AZ9" s="657"/>
      <c r="BA9" s="657"/>
      <c r="BB9" s="657"/>
      <c r="BC9" s="657"/>
      <c r="BD9" s="657"/>
      <c r="BE9" s="657"/>
      <c r="BF9" s="658"/>
      <c r="BG9" s="659">
        <v>2080294</v>
      </c>
      <c r="BH9" s="660"/>
      <c r="BI9" s="660"/>
      <c r="BJ9" s="660"/>
      <c r="BK9" s="660"/>
      <c r="BL9" s="660"/>
      <c r="BM9" s="660"/>
      <c r="BN9" s="661"/>
      <c r="BO9" s="662">
        <v>38</v>
      </c>
      <c r="BP9" s="662"/>
      <c r="BQ9" s="662"/>
      <c r="BR9" s="662"/>
      <c r="BS9" s="663" t="s">
        <v>237</v>
      </c>
      <c r="BT9" s="663"/>
      <c r="BU9" s="663"/>
      <c r="BV9" s="663"/>
      <c r="BW9" s="663"/>
      <c r="BX9" s="663"/>
      <c r="BY9" s="663"/>
      <c r="BZ9" s="663"/>
      <c r="CA9" s="663"/>
      <c r="CB9" s="667"/>
      <c r="CD9" s="656" t="s">
        <v>246</v>
      </c>
      <c r="CE9" s="657"/>
      <c r="CF9" s="657"/>
      <c r="CG9" s="657"/>
      <c r="CH9" s="657"/>
      <c r="CI9" s="657"/>
      <c r="CJ9" s="657"/>
      <c r="CK9" s="657"/>
      <c r="CL9" s="657"/>
      <c r="CM9" s="657"/>
      <c r="CN9" s="657"/>
      <c r="CO9" s="657"/>
      <c r="CP9" s="657"/>
      <c r="CQ9" s="658"/>
      <c r="CR9" s="659">
        <v>2698214</v>
      </c>
      <c r="CS9" s="660"/>
      <c r="CT9" s="660"/>
      <c r="CU9" s="660"/>
      <c r="CV9" s="660"/>
      <c r="CW9" s="660"/>
      <c r="CX9" s="660"/>
      <c r="CY9" s="661"/>
      <c r="CZ9" s="662">
        <v>14</v>
      </c>
      <c r="DA9" s="662"/>
      <c r="DB9" s="662"/>
      <c r="DC9" s="662"/>
      <c r="DD9" s="668">
        <v>27835</v>
      </c>
      <c r="DE9" s="660"/>
      <c r="DF9" s="660"/>
      <c r="DG9" s="660"/>
      <c r="DH9" s="660"/>
      <c r="DI9" s="660"/>
      <c r="DJ9" s="660"/>
      <c r="DK9" s="660"/>
      <c r="DL9" s="660"/>
      <c r="DM9" s="660"/>
      <c r="DN9" s="660"/>
      <c r="DO9" s="660"/>
      <c r="DP9" s="661"/>
      <c r="DQ9" s="668">
        <v>2236703</v>
      </c>
      <c r="DR9" s="660"/>
      <c r="DS9" s="660"/>
      <c r="DT9" s="660"/>
      <c r="DU9" s="660"/>
      <c r="DV9" s="660"/>
      <c r="DW9" s="660"/>
      <c r="DX9" s="660"/>
      <c r="DY9" s="660"/>
      <c r="DZ9" s="660"/>
      <c r="EA9" s="660"/>
      <c r="EB9" s="660"/>
      <c r="EC9" s="669"/>
    </row>
    <row r="10" spans="2:143" ht="11.25" customHeight="1" x14ac:dyDescent="0.2">
      <c r="B10" s="656" t="s">
        <v>247</v>
      </c>
      <c r="C10" s="657"/>
      <c r="D10" s="657"/>
      <c r="E10" s="657"/>
      <c r="F10" s="657"/>
      <c r="G10" s="657"/>
      <c r="H10" s="657"/>
      <c r="I10" s="657"/>
      <c r="J10" s="657"/>
      <c r="K10" s="657"/>
      <c r="L10" s="657"/>
      <c r="M10" s="657"/>
      <c r="N10" s="657"/>
      <c r="O10" s="657"/>
      <c r="P10" s="657"/>
      <c r="Q10" s="658"/>
      <c r="R10" s="659" t="s">
        <v>131</v>
      </c>
      <c r="S10" s="660"/>
      <c r="T10" s="660"/>
      <c r="U10" s="660"/>
      <c r="V10" s="660"/>
      <c r="W10" s="660"/>
      <c r="X10" s="660"/>
      <c r="Y10" s="661"/>
      <c r="Z10" s="662" t="s">
        <v>237</v>
      </c>
      <c r="AA10" s="662"/>
      <c r="AB10" s="662"/>
      <c r="AC10" s="662"/>
      <c r="AD10" s="663" t="s">
        <v>237</v>
      </c>
      <c r="AE10" s="663"/>
      <c r="AF10" s="663"/>
      <c r="AG10" s="663"/>
      <c r="AH10" s="663"/>
      <c r="AI10" s="663"/>
      <c r="AJ10" s="663"/>
      <c r="AK10" s="663"/>
      <c r="AL10" s="664" t="s">
        <v>237</v>
      </c>
      <c r="AM10" s="665"/>
      <c r="AN10" s="665"/>
      <c r="AO10" s="666"/>
      <c r="AP10" s="656" t="s">
        <v>248</v>
      </c>
      <c r="AQ10" s="657"/>
      <c r="AR10" s="657"/>
      <c r="AS10" s="657"/>
      <c r="AT10" s="657"/>
      <c r="AU10" s="657"/>
      <c r="AV10" s="657"/>
      <c r="AW10" s="657"/>
      <c r="AX10" s="657"/>
      <c r="AY10" s="657"/>
      <c r="AZ10" s="657"/>
      <c r="BA10" s="657"/>
      <c r="BB10" s="657"/>
      <c r="BC10" s="657"/>
      <c r="BD10" s="657"/>
      <c r="BE10" s="657"/>
      <c r="BF10" s="658"/>
      <c r="BG10" s="659">
        <v>102107</v>
      </c>
      <c r="BH10" s="660"/>
      <c r="BI10" s="660"/>
      <c r="BJ10" s="660"/>
      <c r="BK10" s="660"/>
      <c r="BL10" s="660"/>
      <c r="BM10" s="660"/>
      <c r="BN10" s="661"/>
      <c r="BO10" s="662">
        <v>1.9</v>
      </c>
      <c r="BP10" s="662"/>
      <c r="BQ10" s="662"/>
      <c r="BR10" s="662"/>
      <c r="BS10" s="663" t="s">
        <v>237</v>
      </c>
      <c r="BT10" s="663"/>
      <c r="BU10" s="663"/>
      <c r="BV10" s="663"/>
      <c r="BW10" s="663"/>
      <c r="BX10" s="663"/>
      <c r="BY10" s="663"/>
      <c r="BZ10" s="663"/>
      <c r="CA10" s="663"/>
      <c r="CB10" s="667"/>
      <c r="CD10" s="656" t="s">
        <v>249</v>
      </c>
      <c r="CE10" s="657"/>
      <c r="CF10" s="657"/>
      <c r="CG10" s="657"/>
      <c r="CH10" s="657"/>
      <c r="CI10" s="657"/>
      <c r="CJ10" s="657"/>
      <c r="CK10" s="657"/>
      <c r="CL10" s="657"/>
      <c r="CM10" s="657"/>
      <c r="CN10" s="657"/>
      <c r="CO10" s="657"/>
      <c r="CP10" s="657"/>
      <c r="CQ10" s="658"/>
      <c r="CR10" s="659">
        <v>26659</v>
      </c>
      <c r="CS10" s="660"/>
      <c r="CT10" s="660"/>
      <c r="CU10" s="660"/>
      <c r="CV10" s="660"/>
      <c r="CW10" s="660"/>
      <c r="CX10" s="660"/>
      <c r="CY10" s="661"/>
      <c r="CZ10" s="662">
        <v>0.1</v>
      </c>
      <c r="DA10" s="662"/>
      <c r="DB10" s="662"/>
      <c r="DC10" s="662"/>
      <c r="DD10" s="668" t="s">
        <v>237</v>
      </c>
      <c r="DE10" s="660"/>
      <c r="DF10" s="660"/>
      <c r="DG10" s="660"/>
      <c r="DH10" s="660"/>
      <c r="DI10" s="660"/>
      <c r="DJ10" s="660"/>
      <c r="DK10" s="660"/>
      <c r="DL10" s="660"/>
      <c r="DM10" s="660"/>
      <c r="DN10" s="660"/>
      <c r="DO10" s="660"/>
      <c r="DP10" s="661"/>
      <c r="DQ10" s="668">
        <v>15961</v>
      </c>
      <c r="DR10" s="660"/>
      <c r="DS10" s="660"/>
      <c r="DT10" s="660"/>
      <c r="DU10" s="660"/>
      <c r="DV10" s="660"/>
      <c r="DW10" s="660"/>
      <c r="DX10" s="660"/>
      <c r="DY10" s="660"/>
      <c r="DZ10" s="660"/>
      <c r="EA10" s="660"/>
      <c r="EB10" s="660"/>
      <c r="EC10" s="669"/>
    </row>
    <row r="11" spans="2:143" ht="11.25" customHeight="1" x14ac:dyDescent="0.2">
      <c r="B11" s="656" t="s">
        <v>250</v>
      </c>
      <c r="C11" s="657"/>
      <c r="D11" s="657"/>
      <c r="E11" s="657"/>
      <c r="F11" s="657"/>
      <c r="G11" s="657"/>
      <c r="H11" s="657"/>
      <c r="I11" s="657"/>
      <c r="J11" s="657"/>
      <c r="K11" s="657"/>
      <c r="L11" s="657"/>
      <c r="M11" s="657"/>
      <c r="N11" s="657"/>
      <c r="O11" s="657"/>
      <c r="P11" s="657"/>
      <c r="Q11" s="658"/>
      <c r="R11" s="659">
        <v>951129</v>
      </c>
      <c r="S11" s="660"/>
      <c r="T11" s="660"/>
      <c r="U11" s="660"/>
      <c r="V11" s="660"/>
      <c r="W11" s="660"/>
      <c r="X11" s="660"/>
      <c r="Y11" s="661"/>
      <c r="Z11" s="664">
        <v>4.8</v>
      </c>
      <c r="AA11" s="665"/>
      <c r="AB11" s="665"/>
      <c r="AC11" s="671"/>
      <c r="AD11" s="668">
        <v>951129</v>
      </c>
      <c r="AE11" s="660"/>
      <c r="AF11" s="660"/>
      <c r="AG11" s="660"/>
      <c r="AH11" s="660"/>
      <c r="AI11" s="660"/>
      <c r="AJ11" s="660"/>
      <c r="AK11" s="661"/>
      <c r="AL11" s="664">
        <v>9.1</v>
      </c>
      <c r="AM11" s="665"/>
      <c r="AN11" s="665"/>
      <c r="AO11" s="666"/>
      <c r="AP11" s="656" t="s">
        <v>251</v>
      </c>
      <c r="AQ11" s="657"/>
      <c r="AR11" s="657"/>
      <c r="AS11" s="657"/>
      <c r="AT11" s="657"/>
      <c r="AU11" s="657"/>
      <c r="AV11" s="657"/>
      <c r="AW11" s="657"/>
      <c r="AX11" s="657"/>
      <c r="AY11" s="657"/>
      <c r="AZ11" s="657"/>
      <c r="BA11" s="657"/>
      <c r="BB11" s="657"/>
      <c r="BC11" s="657"/>
      <c r="BD11" s="657"/>
      <c r="BE11" s="657"/>
      <c r="BF11" s="658"/>
      <c r="BG11" s="659">
        <v>79955</v>
      </c>
      <c r="BH11" s="660"/>
      <c r="BI11" s="660"/>
      <c r="BJ11" s="660"/>
      <c r="BK11" s="660"/>
      <c r="BL11" s="660"/>
      <c r="BM11" s="660"/>
      <c r="BN11" s="661"/>
      <c r="BO11" s="662">
        <v>1.5</v>
      </c>
      <c r="BP11" s="662"/>
      <c r="BQ11" s="662"/>
      <c r="BR11" s="662"/>
      <c r="BS11" s="663">
        <v>11426</v>
      </c>
      <c r="BT11" s="663"/>
      <c r="BU11" s="663"/>
      <c r="BV11" s="663"/>
      <c r="BW11" s="663"/>
      <c r="BX11" s="663"/>
      <c r="BY11" s="663"/>
      <c r="BZ11" s="663"/>
      <c r="CA11" s="663"/>
      <c r="CB11" s="667"/>
      <c r="CD11" s="656" t="s">
        <v>252</v>
      </c>
      <c r="CE11" s="657"/>
      <c r="CF11" s="657"/>
      <c r="CG11" s="657"/>
      <c r="CH11" s="657"/>
      <c r="CI11" s="657"/>
      <c r="CJ11" s="657"/>
      <c r="CK11" s="657"/>
      <c r="CL11" s="657"/>
      <c r="CM11" s="657"/>
      <c r="CN11" s="657"/>
      <c r="CO11" s="657"/>
      <c r="CP11" s="657"/>
      <c r="CQ11" s="658"/>
      <c r="CR11" s="659">
        <v>289913</v>
      </c>
      <c r="CS11" s="660"/>
      <c r="CT11" s="660"/>
      <c r="CU11" s="660"/>
      <c r="CV11" s="660"/>
      <c r="CW11" s="660"/>
      <c r="CX11" s="660"/>
      <c r="CY11" s="661"/>
      <c r="CZ11" s="662">
        <v>1.5</v>
      </c>
      <c r="DA11" s="662"/>
      <c r="DB11" s="662"/>
      <c r="DC11" s="662"/>
      <c r="DD11" s="668">
        <v>121787</v>
      </c>
      <c r="DE11" s="660"/>
      <c r="DF11" s="660"/>
      <c r="DG11" s="660"/>
      <c r="DH11" s="660"/>
      <c r="DI11" s="660"/>
      <c r="DJ11" s="660"/>
      <c r="DK11" s="660"/>
      <c r="DL11" s="660"/>
      <c r="DM11" s="660"/>
      <c r="DN11" s="660"/>
      <c r="DO11" s="660"/>
      <c r="DP11" s="661"/>
      <c r="DQ11" s="668">
        <v>198726</v>
      </c>
      <c r="DR11" s="660"/>
      <c r="DS11" s="660"/>
      <c r="DT11" s="660"/>
      <c r="DU11" s="660"/>
      <c r="DV11" s="660"/>
      <c r="DW11" s="660"/>
      <c r="DX11" s="660"/>
      <c r="DY11" s="660"/>
      <c r="DZ11" s="660"/>
      <c r="EA11" s="660"/>
      <c r="EB11" s="660"/>
      <c r="EC11" s="669"/>
    </row>
    <row r="12" spans="2:143" ht="11.25" customHeight="1" x14ac:dyDescent="0.2">
      <c r="B12" s="656" t="s">
        <v>253</v>
      </c>
      <c r="C12" s="657"/>
      <c r="D12" s="657"/>
      <c r="E12" s="657"/>
      <c r="F12" s="657"/>
      <c r="G12" s="657"/>
      <c r="H12" s="657"/>
      <c r="I12" s="657"/>
      <c r="J12" s="657"/>
      <c r="K12" s="657"/>
      <c r="L12" s="657"/>
      <c r="M12" s="657"/>
      <c r="N12" s="657"/>
      <c r="O12" s="657"/>
      <c r="P12" s="657"/>
      <c r="Q12" s="658"/>
      <c r="R12" s="659" t="s">
        <v>237</v>
      </c>
      <c r="S12" s="660"/>
      <c r="T12" s="660"/>
      <c r="U12" s="660"/>
      <c r="V12" s="660"/>
      <c r="W12" s="660"/>
      <c r="X12" s="660"/>
      <c r="Y12" s="661"/>
      <c r="Z12" s="662" t="s">
        <v>131</v>
      </c>
      <c r="AA12" s="662"/>
      <c r="AB12" s="662"/>
      <c r="AC12" s="662"/>
      <c r="AD12" s="663" t="s">
        <v>237</v>
      </c>
      <c r="AE12" s="663"/>
      <c r="AF12" s="663"/>
      <c r="AG12" s="663"/>
      <c r="AH12" s="663"/>
      <c r="AI12" s="663"/>
      <c r="AJ12" s="663"/>
      <c r="AK12" s="663"/>
      <c r="AL12" s="664" t="s">
        <v>131</v>
      </c>
      <c r="AM12" s="665"/>
      <c r="AN12" s="665"/>
      <c r="AO12" s="666"/>
      <c r="AP12" s="656" t="s">
        <v>254</v>
      </c>
      <c r="AQ12" s="657"/>
      <c r="AR12" s="657"/>
      <c r="AS12" s="657"/>
      <c r="AT12" s="657"/>
      <c r="AU12" s="657"/>
      <c r="AV12" s="657"/>
      <c r="AW12" s="657"/>
      <c r="AX12" s="657"/>
      <c r="AY12" s="657"/>
      <c r="AZ12" s="657"/>
      <c r="BA12" s="657"/>
      <c r="BB12" s="657"/>
      <c r="BC12" s="657"/>
      <c r="BD12" s="657"/>
      <c r="BE12" s="657"/>
      <c r="BF12" s="658"/>
      <c r="BG12" s="659">
        <v>2248922</v>
      </c>
      <c r="BH12" s="660"/>
      <c r="BI12" s="660"/>
      <c r="BJ12" s="660"/>
      <c r="BK12" s="660"/>
      <c r="BL12" s="660"/>
      <c r="BM12" s="660"/>
      <c r="BN12" s="661"/>
      <c r="BO12" s="662">
        <v>41.1</v>
      </c>
      <c r="BP12" s="662"/>
      <c r="BQ12" s="662"/>
      <c r="BR12" s="662"/>
      <c r="BS12" s="663" t="s">
        <v>237</v>
      </c>
      <c r="BT12" s="663"/>
      <c r="BU12" s="663"/>
      <c r="BV12" s="663"/>
      <c r="BW12" s="663"/>
      <c r="BX12" s="663"/>
      <c r="BY12" s="663"/>
      <c r="BZ12" s="663"/>
      <c r="CA12" s="663"/>
      <c r="CB12" s="667"/>
      <c r="CD12" s="656" t="s">
        <v>255</v>
      </c>
      <c r="CE12" s="657"/>
      <c r="CF12" s="657"/>
      <c r="CG12" s="657"/>
      <c r="CH12" s="657"/>
      <c r="CI12" s="657"/>
      <c r="CJ12" s="657"/>
      <c r="CK12" s="657"/>
      <c r="CL12" s="657"/>
      <c r="CM12" s="657"/>
      <c r="CN12" s="657"/>
      <c r="CO12" s="657"/>
      <c r="CP12" s="657"/>
      <c r="CQ12" s="658"/>
      <c r="CR12" s="659">
        <v>420371</v>
      </c>
      <c r="CS12" s="660"/>
      <c r="CT12" s="660"/>
      <c r="CU12" s="660"/>
      <c r="CV12" s="660"/>
      <c r="CW12" s="660"/>
      <c r="CX12" s="660"/>
      <c r="CY12" s="661"/>
      <c r="CZ12" s="662">
        <v>2.2000000000000002</v>
      </c>
      <c r="DA12" s="662"/>
      <c r="DB12" s="662"/>
      <c r="DC12" s="662"/>
      <c r="DD12" s="668">
        <v>1126</v>
      </c>
      <c r="DE12" s="660"/>
      <c r="DF12" s="660"/>
      <c r="DG12" s="660"/>
      <c r="DH12" s="660"/>
      <c r="DI12" s="660"/>
      <c r="DJ12" s="660"/>
      <c r="DK12" s="660"/>
      <c r="DL12" s="660"/>
      <c r="DM12" s="660"/>
      <c r="DN12" s="660"/>
      <c r="DO12" s="660"/>
      <c r="DP12" s="661"/>
      <c r="DQ12" s="668">
        <v>311782</v>
      </c>
      <c r="DR12" s="660"/>
      <c r="DS12" s="660"/>
      <c r="DT12" s="660"/>
      <c r="DU12" s="660"/>
      <c r="DV12" s="660"/>
      <c r="DW12" s="660"/>
      <c r="DX12" s="660"/>
      <c r="DY12" s="660"/>
      <c r="DZ12" s="660"/>
      <c r="EA12" s="660"/>
      <c r="EB12" s="660"/>
      <c r="EC12" s="669"/>
    </row>
    <row r="13" spans="2:143" ht="11.25" customHeight="1" x14ac:dyDescent="0.2">
      <c r="B13" s="656" t="s">
        <v>256</v>
      </c>
      <c r="C13" s="657"/>
      <c r="D13" s="657"/>
      <c r="E13" s="657"/>
      <c r="F13" s="657"/>
      <c r="G13" s="657"/>
      <c r="H13" s="657"/>
      <c r="I13" s="657"/>
      <c r="J13" s="657"/>
      <c r="K13" s="657"/>
      <c r="L13" s="657"/>
      <c r="M13" s="657"/>
      <c r="N13" s="657"/>
      <c r="O13" s="657"/>
      <c r="P13" s="657"/>
      <c r="Q13" s="658"/>
      <c r="R13" s="659" t="s">
        <v>131</v>
      </c>
      <c r="S13" s="660"/>
      <c r="T13" s="660"/>
      <c r="U13" s="660"/>
      <c r="V13" s="660"/>
      <c r="W13" s="660"/>
      <c r="X13" s="660"/>
      <c r="Y13" s="661"/>
      <c r="Z13" s="662" t="s">
        <v>237</v>
      </c>
      <c r="AA13" s="662"/>
      <c r="AB13" s="662"/>
      <c r="AC13" s="662"/>
      <c r="AD13" s="663" t="s">
        <v>237</v>
      </c>
      <c r="AE13" s="663"/>
      <c r="AF13" s="663"/>
      <c r="AG13" s="663"/>
      <c r="AH13" s="663"/>
      <c r="AI13" s="663"/>
      <c r="AJ13" s="663"/>
      <c r="AK13" s="663"/>
      <c r="AL13" s="664" t="s">
        <v>131</v>
      </c>
      <c r="AM13" s="665"/>
      <c r="AN13" s="665"/>
      <c r="AO13" s="666"/>
      <c r="AP13" s="656" t="s">
        <v>257</v>
      </c>
      <c r="AQ13" s="657"/>
      <c r="AR13" s="657"/>
      <c r="AS13" s="657"/>
      <c r="AT13" s="657"/>
      <c r="AU13" s="657"/>
      <c r="AV13" s="657"/>
      <c r="AW13" s="657"/>
      <c r="AX13" s="657"/>
      <c r="AY13" s="657"/>
      <c r="AZ13" s="657"/>
      <c r="BA13" s="657"/>
      <c r="BB13" s="657"/>
      <c r="BC13" s="657"/>
      <c r="BD13" s="657"/>
      <c r="BE13" s="657"/>
      <c r="BF13" s="658"/>
      <c r="BG13" s="659">
        <v>2188286</v>
      </c>
      <c r="BH13" s="660"/>
      <c r="BI13" s="660"/>
      <c r="BJ13" s="660"/>
      <c r="BK13" s="660"/>
      <c r="BL13" s="660"/>
      <c r="BM13" s="660"/>
      <c r="BN13" s="661"/>
      <c r="BO13" s="662">
        <v>40</v>
      </c>
      <c r="BP13" s="662"/>
      <c r="BQ13" s="662"/>
      <c r="BR13" s="662"/>
      <c r="BS13" s="663" t="s">
        <v>131</v>
      </c>
      <c r="BT13" s="663"/>
      <c r="BU13" s="663"/>
      <c r="BV13" s="663"/>
      <c r="BW13" s="663"/>
      <c r="BX13" s="663"/>
      <c r="BY13" s="663"/>
      <c r="BZ13" s="663"/>
      <c r="CA13" s="663"/>
      <c r="CB13" s="667"/>
      <c r="CD13" s="656" t="s">
        <v>258</v>
      </c>
      <c r="CE13" s="657"/>
      <c r="CF13" s="657"/>
      <c r="CG13" s="657"/>
      <c r="CH13" s="657"/>
      <c r="CI13" s="657"/>
      <c r="CJ13" s="657"/>
      <c r="CK13" s="657"/>
      <c r="CL13" s="657"/>
      <c r="CM13" s="657"/>
      <c r="CN13" s="657"/>
      <c r="CO13" s="657"/>
      <c r="CP13" s="657"/>
      <c r="CQ13" s="658"/>
      <c r="CR13" s="659">
        <v>1613979</v>
      </c>
      <c r="CS13" s="660"/>
      <c r="CT13" s="660"/>
      <c r="CU13" s="660"/>
      <c r="CV13" s="660"/>
      <c r="CW13" s="660"/>
      <c r="CX13" s="660"/>
      <c r="CY13" s="661"/>
      <c r="CZ13" s="662">
        <v>8.4</v>
      </c>
      <c r="DA13" s="662"/>
      <c r="DB13" s="662"/>
      <c r="DC13" s="662"/>
      <c r="DD13" s="668">
        <v>451685</v>
      </c>
      <c r="DE13" s="660"/>
      <c r="DF13" s="660"/>
      <c r="DG13" s="660"/>
      <c r="DH13" s="660"/>
      <c r="DI13" s="660"/>
      <c r="DJ13" s="660"/>
      <c r="DK13" s="660"/>
      <c r="DL13" s="660"/>
      <c r="DM13" s="660"/>
      <c r="DN13" s="660"/>
      <c r="DO13" s="660"/>
      <c r="DP13" s="661"/>
      <c r="DQ13" s="668">
        <v>1125805</v>
      </c>
      <c r="DR13" s="660"/>
      <c r="DS13" s="660"/>
      <c r="DT13" s="660"/>
      <c r="DU13" s="660"/>
      <c r="DV13" s="660"/>
      <c r="DW13" s="660"/>
      <c r="DX13" s="660"/>
      <c r="DY13" s="660"/>
      <c r="DZ13" s="660"/>
      <c r="EA13" s="660"/>
      <c r="EB13" s="660"/>
      <c r="EC13" s="669"/>
    </row>
    <row r="14" spans="2:143" ht="11.25" customHeight="1" x14ac:dyDescent="0.2">
      <c r="B14" s="656" t="s">
        <v>259</v>
      </c>
      <c r="C14" s="657"/>
      <c r="D14" s="657"/>
      <c r="E14" s="657"/>
      <c r="F14" s="657"/>
      <c r="G14" s="657"/>
      <c r="H14" s="657"/>
      <c r="I14" s="657"/>
      <c r="J14" s="657"/>
      <c r="K14" s="657"/>
      <c r="L14" s="657"/>
      <c r="M14" s="657"/>
      <c r="N14" s="657"/>
      <c r="O14" s="657"/>
      <c r="P14" s="657"/>
      <c r="Q14" s="658"/>
      <c r="R14" s="659">
        <v>239</v>
      </c>
      <c r="S14" s="660"/>
      <c r="T14" s="660"/>
      <c r="U14" s="660"/>
      <c r="V14" s="660"/>
      <c r="W14" s="660"/>
      <c r="X14" s="660"/>
      <c r="Y14" s="661"/>
      <c r="Z14" s="662">
        <v>0</v>
      </c>
      <c r="AA14" s="662"/>
      <c r="AB14" s="662"/>
      <c r="AC14" s="662"/>
      <c r="AD14" s="663">
        <v>239</v>
      </c>
      <c r="AE14" s="663"/>
      <c r="AF14" s="663"/>
      <c r="AG14" s="663"/>
      <c r="AH14" s="663"/>
      <c r="AI14" s="663"/>
      <c r="AJ14" s="663"/>
      <c r="AK14" s="663"/>
      <c r="AL14" s="664">
        <v>0</v>
      </c>
      <c r="AM14" s="665"/>
      <c r="AN14" s="665"/>
      <c r="AO14" s="666"/>
      <c r="AP14" s="656" t="s">
        <v>260</v>
      </c>
      <c r="AQ14" s="657"/>
      <c r="AR14" s="657"/>
      <c r="AS14" s="657"/>
      <c r="AT14" s="657"/>
      <c r="AU14" s="657"/>
      <c r="AV14" s="657"/>
      <c r="AW14" s="657"/>
      <c r="AX14" s="657"/>
      <c r="AY14" s="657"/>
      <c r="AZ14" s="657"/>
      <c r="BA14" s="657"/>
      <c r="BB14" s="657"/>
      <c r="BC14" s="657"/>
      <c r="BD14" s="657"/>
      <c r="BE14" s="657"/>
      <c r="BF14" s="658"/>
      <c r="BG14" s="659">
        <v>124118</v>
      </c>
      <c r="BH14" s="660"/>
      <c r="BI14" s="660"/>
      <c r="BJ14" s="660"/>
      <c r="BK14" s="660"/>
      <c r="BL14" s="660"/>
      <c r="BM14" s="660"/>
      <c r="BN14" s="661"/>
      <c r="BO14" s="662">
        <v>2.2999999999999998</v>
      </c>
      <c r="BP14" s="662"/>
      <c r="BQ14" s="662"/>
      <c r="BR14" s="662"/>
      <c r="BS14" s="663" t="s">
        <v>237</v>
      </c>
      <c r="BT14" s="663"/>
      <c r="BU14" s="663"/>
      <c r="BV14" s="663"/>
      <c r="BW14" s="663"/>
      <c r="BX14" s="663"/>
      <c r="BY14" s="663"/>
      <c r="BZ14" s="663"/>
      <c r="CA14" s="663"/>
      <c r="CB14" s="667"/>
      <c r="CD14" s="656" t="s">
        <v>261</v>
      </c>
      <c r="CE14" s="657"/>
      <c r="CF14" s="657"/>
      <c r="CG14" s="657"/>
      <c r="CH14" s="657"/>
      <c r="CI14" s="657"/>
      <c r="CJ14" s="657"/>
      <c r="CK14" s="657"/>
      <c r="CL14" s="657"/>
      <c r="CM14" s="657"/>
      <c r="CN14" s="657"/>
      <c r="CO14" s="657"/>
      <c r="CP14" s="657"/>
      <c r="CQ14" s="658"/>
      <c r="CR14" s="659">
        <v>856310</v>
      </c>
      <c r="CS14" s="660"/>
      <c r="CT14" s="660"/>
      <c r="CU14" s="660"/>
      <c r="CV14" s="660"/>
      <c r="CW14" s="660"/>
      <c r="CX14" s="660"/>
      <c r="CY14" s="661"/>
      <c r="CZ14" s="662">
        <v>4.4000000000000004</v>
      </c>
      <c r="DA14" s="662"/>
      <c r="DB14" s="662"/>
      <c r="DC14" s="662"/>
      <c r="DD14" s="668">
        <v>66808</v>
      </c>
      <c r="DE14" s="660"/>
      <c r="DF14" s="660"/>
      <c r="DG14" s="660"/>
      <c r="DH14" s="660"/>
      <c r="DI14" s="660"/>
      <c r="DJ14" s="660"/>
      <c r="DK14" s="660"/>
      <c r="DL14" s="660"/>
      <c r="DM14" s="660"/>
      <c r="DN14" s="660"/>
      <c r="DO14" s="660"/>
      <c r="DP14" s="661"/>
      <c r="DQ14" s="668">
        <v>753573</v>
      </c>
      <c r="DR14" s="660"/>
      <c r="DS14" s="660"/>
      <c r="DT14" s="660"/>
      <c r="DU14" s="660"/>
      <c r="DV14" s="660"/>
      <c r="DW14" s="660"/>
      <c r="DX14" s="660"/>
      <c r="DY14" s="660"/>
      <c r="DZ14" s="660"/>
      <c r="EA14" s="660"/>
      <c r="EB14" s="660"/>
      <c r="EC14" s="669"/>
    </row>
    <row r="15" spans="2:143" ht="11.25" customHeight="1" x14ac:dyDescent="0.2">
      <c r="B15" s="656" t="s">
        <v>262</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131</v>
      </c>
      <c r="AA15" s="662"/>
      <c r="AB15" s="662"/>
      <c r="AC15" s="662"/>
      <c r="AD15" s="663" t="s">
        <v>131</v>
      </c>
      <c r="AE15" s="663"/>
      <c r="AF15" s="663"/>
      <c r="AG15" s="663"/>
      <c r="AH15" s="663"/>
      <c r="AI15" s="663"/>
      <c r="AJ15" s="663"/>
      <c r="AK15" s="663"/>
      <c r="AL15" s="664" t="s">
        <v>131</v>
      </c>
      <c r="AM15" s="665"/>
      <c r="AN15" s="665"/>
      <c r="AO15" s="666"/>
      <c r="AP15" s="656" t="s">
        <v>263</v>
      </c>
      <c r="AQ15" s="657"/>
      <c r="AR15" s="657"/>
      <c r="AS15" s="657"/>
      <c r="AT15" s="657"/>
      <c r="AU15" s="657"/>
      <c r="AV15" s="657"/>
      <c r="AW15" s="657"/>
      <c r="AX15" s="657"/>
      <c r="AY15" s="657"/>
      <c r="AZ15" s="657"/>
      <c r="BA15" s="657"/>
      <c r="BB15" s="657"/>
      <c r="BC15" s="657"/>
      <c r="BD15" s="657"/>
      <c r="BE15" s="657"/>
      <c r="BF15" s="658"/>
      <c r="BG15" s="659">
        <v>331689</v>
      </c>
      <c r="BH15" s="660"/>
      <c r="BI15" s="660"/>
      <c r="BJ15" s="660"/>
      <c r="BK15" s="660"/>
      <c r="BL15" s="660"/>
      <c r="BM15" s="660"/>
      <c r="BN15" s="661"/>
      <c r="BO15" s="662">
        <v>6.1</v>
      </c>
      <c r="BP15" s="662"/>
      <c r="BQ15" s="662"/>
      <c r="BR15" s="662"/>
      <c r="BS15" s="663" t="s">
        <v>131</v>
      </c>
      <c r="BT15" s="663"/>
      <c r="BU15" s="663"/>
      <c r="BV15" s="663"/>
      <c r="BW15" s="663"/>
      <c r="BX15" s="663"/>
      <c r="BY15" s="663"/>
      <c r="BZ15" s="663"/>
      <c r="CA15" s="663"/>
      <c r="CB15" s="667"/>
      <c r="CD15" s="656" t="s">
        <v>264</v>
      </c>
      <c r="CE15" s="657"/>
      <c r="CF15" s="657"/>
      <c r="CG15" s="657"/>
      <c r="CH15" s="657"/>
      <c r="CI15" s="657"/>
      <c r="CJ15" s="657"/>
      <c r="CK15" s="657"/>
      <c r="CL15" s="657"/>
      <c r="CM15" s="657"/>
      <c r="CN15" s="657"/>
      <c r="CO15" s="657"/>
      <c r="CP15" s="657"/>
      <c r="CQ15" s="658"/>
      <c r="CR15" s="659">
        <v>1148346</v>
      </c>
      <c r="CS15" s="660"/>
      <c r="CT15" s="660"/>
      <c r="CU15" s="660"/>
      <c r="CV15" s="660"/>
      <c r="CW15" s="660"/>
      <c r="CX15" s="660"/>
      <c r="CY15" s="661"/>
      <c r="CZ15" s="662">
        <v>5.9</v>
      </c>
      <c r="DA15" s="662"/>
      <c r="DB15" s="662"/>
      <c r="DC15" s="662"/>
      <c r="DD15" s="668">
        <v>39073</v>
      </c>
      <c r="DE15" s="660"/>
      <c r="DF15" s="660"/>
      <c r="DG15" s="660"/>
      <c r="DH15" s="660"/>
      <c r="DI15" s="660"/>
      <c r="DJ15" s="660"/>
      <c r="DK15" s="660"/>
      <c r="DL15" s="660"/>
      <c r="DM15" s="660"/>
      <c r="DN15" s="660"/>
      <c r="DO15" s="660"/>
      <c r="DP15" s="661"/>
      <c r="DQ15" s="668">
        <v>918758</v>
      </c>
      <c r="DR15" s="660"/>
      <c r="DS15" s="660"/>
      <c r="DT15" s="660"/>
      <c r="DU15" s="660"/>
      <c r="DV15" s="660"/>
      <c r="DW15" s="660"/>
      <c r="DX15" s="660"/>
      <c r="DY15" s="660"/>
      <c r="DZ15" s="660"/>
      <c r="EA15" s="660"/>
      <c r="EB15" s="660"/>
      <c r="EC15" s="669"/>
    </row>
    <row r="16" spans="2:143" ht="11.25" customHeight="1" x14ac:dyDescent="0.2">
      <c r="B16" s="656" t="s">
        <v>265</v>
      </c>
      <c r="C16" s="657"/>
      <c r="D16" s="657"/>
      <c r="E16" s="657"/>
      <c r="F16" s="657"/>
      <c r="G16" s="657"/>
      <c r="H16" s="657"/>
      <c r="I16" s="657"/>
      <c r="J16" s="657"/>
      <c r="K16" s="657"/>
      <c r="L16" s="657"/>
      <c r="M16" s="657"/>
      <c r="N16" s="657"/>
      <c r="O16" s="657"/>
      <c r="P16" s="657"/>
      <c r="Q16" s="658"/>
      <c r="R16" s="659">
        <v>25086</v>
      </c>
      <c r="S16" s="660"/>
      <c r="T16" s="660"/>
      <c r="U16" s="660"/>
      <c r="V16" s="660"/>
      <c r="W16" s="660"/>
      <c r="X16" s="660"/>
      <c r="Y16" s="661"/>
      <c r="Z16" s="662">
        <v>0.1</v>
      </c>
      <c r="AA16" s="662"/>
      <c r="AB16" s="662"/>
      <c r="AC16" s="662"/>
      <c r="AD16" s="663">
        <v>25086</v>
      </c>
      <c r="AE16" s="663"/>
      <c r="AF16" s="663"/>
      <c r="AG16" s="663"/>
      <c r="AH16" s="663"/>
      <c r="AI16" s="663"/>
      <c r="AJ16" s="663"/>
      <c r="AK16" s="663"/>
      <c r="AL16" s="664">
        <v>0.2</v>
      </c>
      <c r="AM16" s="665"/>
      <c r="AN16" s="665"/>
      <c r="AO16" s="666"/>
      <c r="AP16" s="656" t="s">
        <v>266</v>
      </c>
      <c r="AQ16" s="657"/>
      <c r="AR16" s="657"/>
      <c r="AS16" s="657"/>
      <c r="AT16" s="657"/>
      <c r="AU16" s="657"/>
      <c r="AV16" s="657"/>
      <c r="AW16" s="657"/>
      <c r="AX16" s="657"/>
      <c r="AY16" s="657"/>
      <c r="AZ16" s="657"/>
      <c r="BA16" s="657"/>
      <c r="BB16" s="657"/>
      <c r="BC16" s="657"/>
      <c r="BD16" s="657"/>
      <c r="BE16" s="657"/>
      <c r="BF16" s="658"/>
      <c r="BG16" s="659" t="s">
        <v>237</v>
      </c>
      <c r="BH16" s="660"/>
      <c r="BI16" s="660"/>
      <c r="BJ16" s="660"/>
      <c r="BK16" s="660"/>
      <c r="BL16" s="660"/>
      <c r="BM16" s="660"/>
      <c r="BN16" s="661"/>
      <c r="BO16" s="662" t="s">
        <v>131</v>
      </c>
      <c r="BP16" s="662"/>
      <c r="BQ16" s="662"/>
      <c r="BR16" s="662"/>
      <c r="BS16" s="663" t="s">
        <v>131</v>
      </c>
      <c r="BT16" s="663"/>
      <c r="BU16" s="663"/>
      <c r="BV16" s="663"/>
      <c r="BW16" s="663"/>
      <c r="BX16" s="663"/>
      <c r="BY16" s="663"/>
      <c r="BZ16" s="663"/>
      <c r="CA16" s="663"/>
      <c r="CB16" s="667"/>
      <c r="CD16" s="656" t="s">
        <v>267</v>
      </c>
      <c r="CE16" s="657"/>
      <c r="CF16" s="657"/>
      <c r="CG16" s="657"/>
      <c r="CH16" s="657"/>
      <c r="CI16" s="657"/>
      <c r="CJ16" s="657"/>
      <c r="CK16" s="657"/>
      <c r="CL16" s="657"/>
      <c r="CM16" s="657"/>
      <c r="CN16" s="657"/>
      <c r="CO16" s="657"/>
      <c r="CP16" s="657"/>
      <c r="CQ16" s="658"/>
      <c r="CR16" s="659">
        <v>3063</v>
      </c>
      <c r="CS16" s="660"/>
      <c r="CT16" s="660"/>
      <c r="CU16" s="660"/>
      <c r="CV16" s="660"/>
      <c r="CW16" s="660"/>
      <c r="CX16" s="660"/>
      <c r="CY16" s="661"/>
      <c r="CZ16" s="662">
        <v>0</v>
      </c>
      <c r="DA16" s="662"/>
      <c r="DB16" s="662"/>
      <c r="DC16" s="662"/>
      <c r="DD16" s="668" t="s">
        <v>131</v>
      </c>
      <c r="DE16" s="660"/>
      <c r="DF16" s="660"/>
      <c r="DG16" s="660"/>
      <c r="DH16" s="660"/>
      <c r="DI16" s="660"/>
      <c r="DJ16" s="660"/>
      <c r="DK16" s="660"/>
      <c r="DL16" s="660"/>
      <c r="DM16" s="660"/>
      <c r="DN16" s="660"/>
      <c r="DO16" s="660"/>
      <c r="DP16" s="661"/>
      <c r="DQ16" s="668" t="s">
        <v>237</v>
      </c>
      <c r="DR16" s="660"/>
      <c r="DS16" s="660"/>
      <c r="DT16" s="660"/>
      <c r="DU16" s="660"/>
      <c r="DV16" s="660"/>
      <c r="DW16" s="660"/>
      <c r="DX16" s="660"/>
      <c r="DY16" s="660"/>
      <c r="DZ16" s="660"/>
      <c r="EA16" s="660"/>
      <c r="EB16" s="660"/>
      <c r="EC16" s="669"/>
    </row>
    <row r="17" spans="2:133" ht="11.25" customHeight="1" x14ac:dyDescent="0.2">
      <c r="B17" s="656" t="s">
        <v>268</v>
      </c>
      <c r="C17" s="657"/>
      <c r="D17" s="657"/>
      <c r="E17" s="657"/>
      <c r="F17" s="657"/>
      <c r="G17" s="657"/>
      <c r="H17" s="657"/>
      <c r="I17" s="657"/>
      <c r="J17" s="657"/>
      <c r="K17" s="657"/>
      <c r="L17" s="657"/>
      <c r="M17" s="657"/>
      <c r="N17" s="657"/>
      <c r="O17" s="657"/>
      <c r="P17" s="657"/>
      <c r="Q17" s="658"/>
      <c r="R17" s="659">
        <v>65746</v>
      </c>
      <c r="S17" s="660"/>
      <c r="T17" s="660"/>
      <c r="U17" s="660"/>
      <c r="V17" s="660"/>
      <c r="W17" s="660"/>
      <c r="X17" s="660"/>
      <c r="Y17" s="661"/>
      <c r="Z17" s="662">
        <v>0.3</v>
      </c>
      <c r="AA17" s="662"/>
      <c r="AB17" s="662"/>
      <c r="AC17" s="662"/>
      <c r="AD17" s="663">
        <v>65746</v>
      </c>
      <c r="AE17" s="663"/>
      <c r="AF17" s="663"/>
      <c r="AG17" s="663"/>
      <c r="AH17" s="663"/>
      <c r="AI17" s="663"/>
      <c r="AJ17" s="663"/>
      <c r="AK17" s="663"/>
      <c r="AL17" s="664">
        <v>0.6</v>
      </c>
      <c r="AM17" s="665"/>
      <c r="AN17" s="665"/>
      <c r="AO17" s="666"/>
      <c r="AP17" s="656" t="s">
        <v>269</v>
      </c>
      <c r="AQ17" s="657"/>
      <c r="AR17" s="657"/>
      <c r="AS17" s="657"/>
      <c r="AT17" s="657"/>
      <c r="AU17" s="657"/>
      <c r="AV17" s="657"/>
      <c r="AW17" s="657"/>
      <c r="AX17" s="657"/>
      <c r="AY17" s="657"/>
      <c r="AZ17" s="657"/>
      <c r="BA17" s="657"/>
      <c r="BB17" s="657"/>
      <c r="BC17" s="657"/>
      <c r="BD17" s="657"/>
      <c r="BE17" s="657"/>
      <c r="BF17" s="658"/>
      <c r="BG17" s="659" t="s">
        <v>237</v>
      </c>
      <c r="BH17" s="660"/>
      <c r="BI17" s="660"/>
      <c r="BJ17" s="660"/>
      <c r="BK17" s="660"/>
      <c r="BL17" s="660"/>
      <c r="BM17" s="660"/>
      <c r="BN17" s="661"/>
      <c r="BO17" s="662" t="s">
        <v>131</v>
      </c>
      <c r="BP17" s="662"/>
      <c r="BQ17" s="662"/>
      <c r="BR17" s="662"/>
      <c r="BS17" s="663" t="s">
        <v>237</v>
      </c>
      <c r="BT17" s="663"/>
      <c r="BU17" s="663"/>
      <c r="BV17" s="663"/>
      <c r="BW17" s="663"/>
      <c r="BX17" s="663"/>
      <c r="BY17" s="663"/>
      <c r="BZ17" s="663"/>
      <c r="CA17" s="663"/>
      <c r="CB17" s="667"/>
      <c r="CD17" s="656" t="s">
        <v>270</v>
      </c>
      <c r="CE17" s="657"/>
      <c r="CF17" s="657"/>
      <c r="CG17" s="657"/>
      <c r="CH17" s="657"/>
      <c r="CI17" s="657"/>
      <c r="CJ17" s="657"/>
      <c r="CK17" s="657"/>
      <c r="CL17" s="657"/>
      <c r="CM17" s="657"/>
      <c r="CN17" s="657"/>
      <c r="CO17" s="657"/>
      <c r="CP17" s="657"/>
      <c r="CQ17" s="658"/>
      <c r="CR17" s="659">
        <v>2009052</v>
      </c>
      <c r="CS17" s="660"/>
      <c r="CT17" s="660"/>
      <c r="CU17" s="660"/>
      <c r="CV17" s="660"/>
      <c r="CW17" s="660"/>
      <c r="CX17" s="660"/>
      <c r="CY17" s="661"/>
      <c r="CZ17" s="662">
        <v>10.4</v>
      </c>
      <c r="DA17" s="662"/>
      <c r="DB17" s="662"/>
      <c r="DC17" s="662"/>
      <c r="DD17" s="668" t="s">
        <v>237</v>
      </c>
      <c r="DE17" s="660"/>
      <c r="DF17" s="660"/>
      <c r="DG17" s="660"/>
      <c r="DH17" s="660"/>
      <c r="DI17" s="660"/>
      <c r="DJ17" s="660"/>
      <c r="DK17" s="660"/>
      <c r="DL17" s="660"/>
      <c r="DM17" s="660"/>
      <c r="DN17" s="660"/>
      <c r="DO17" s="660"/>
      <c r="DP17" s="661"/>
      <c r="DQ17" s="668">
        <v>1988685</v>
      </c>
      <c r="DR17" s="660"/>
      <c r="DS17" s="660"/>
      <c r="DT17" s="660"/>
      <c r="DU17" s="660"/>
      <c r="DV17" s="660"/>
      <c r="DW17" s="660"/>
      <c r="DX17" s="660"/>
      <c r="DY17" s="660"/>
      <c r="DZ17" s="660"/>
      <c r="EA17" s="660"/>
      <c r="EB17" s="660"/>
      <c r="EC17" s="669"/>
    </row>
    <row r="18" spans="2:133" ht="11.25" customHeight="1" x14ac:dyDescent="0.2">
      <c r="B18" s="656" t="s">
        <v>271</v>
      </c>
      <c r="C18" s="657"/>
      <c r="D18" s="657"/>
      <c r="E18" s="657"/>
      <c r="F18" s="657"/>
      <c r="G18" s="657"/>
      <c r="H18" s="657"/>
      <c r="I18" s="657"/>
      <c r="J18" s="657"/>
      <c r="K18" s="657"/>
      <c r="L18" s="657"/>
      <c r="M18" s="657"/>
      <c r="N18" s="657"/>
      <c r="O18" s="657"/>
      <c r="P18" s="657"/>
      <c r="Q18" s="658"/>
      <c r="R18" s="659">
        <v>27432</v>
      </c>
      <c r="S18" s="660"/>
      <c r="T18" s="660"/>
      <c r="U18" s="660"/>
      <c r="V18" s="660"/>
      <c r="W18" s="660"/>
      <c r="X18" s="660"/>
      <c r="Y18" s="661"/>
      <c r="Z18" s="662">
        <v>0.1</v>
      </c>
      <c r="AA18" s="662"/>
      <c r="AB18" s="662"/>
      <c r="AC18" s="662"/>
      <c r="AD18" s="663">
        <v>27432</v>
      </c>
      <c r="AE18" s="663"/>
      <c r="AF18" s="663"/>
      <c r="AG18" s="663"/>
      <c r="AH18" s="663"/>
      <c r="AI18" s="663"/>
      <c r="AJ18" s="663"/>
      <c r="AK18" s="663"/>
      <c r="AL18" s="664">
        <v>0.3</v>
      </c>
      <c r="AM18" s="665"/>
      <c r="AN18" s="665"/>
      <c r="AO18" s="666"/>
      <c r="AP18" s="656" t="s">
        <v>272</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62" t="s">
        <v>237</v>
      </c>
      <c r="BP18" s="662"/>
      <c r="BQ18" s="662"/>
      <c r="BR18" s="662"/>
      <c r="BS18" s="663" t="s">
        <v>237</v>
      </c>
      <c r="BT18" s="663"/>
      <c r="BU18" s="663"/>
      <c r="BV18" s="663"/>
      <c r="BW18" s="663"/>
      <c r="BX18" s="663"/>
      <c r="BY18" s="663"/>
      <c r="BZ18" s="663"/>
      <c r="CA18" s="663"/>
      <c r="CB18" s="667"/>
      <c r="CD18" s="656" t="s">
        <v>273</v>
      </c>
      <c r="CE18" s="657"/>
      <c r="CF18" s="657"/>
      <c r="CG18" s="657"/>
      <c r="CH18" s="657"/>
      <c r="CI18" s="657"/>
      <c r="CJ18" s="657"/>
      <c r="CK18" s="657"/>
      <c r="CL18" s="657"/>
      <c r="CM18" s="657"/>
      <c r="CN18" s="657"/>
      <c r="CO18" s="657"/>
      <c r="CP18" s="657"/>
      <c r="CQ18" s="658"/>
      <c r="CR18" s="659" t="s">
        <v>237</v>
      </c>
      <c r="CS18" s="660"/>
      <c r="CT18" s="660"/>
      <c r="CU18" s="660"/>
      <c r="CV18" s="660"/>
      <c r="CW18" s="660"/>
      <c r="CX18" s="660"/>
      <c r="CY18" s="661"/>
      <c r="CZ18" s="662" t="s">
        <v>131</v>
      </c>
      <c r="DA18" s="662"/>
      <c r="DB18" s="662"/>
      <c r="DC18" s="662"/>
      <c r="DD18" s="668" t="s">
        <v>237</v>
      </c>
      <c r="DE18" s="660"/>
      <c r="DF18" s="660"/>
      <c r="DG18" s="660"/>
      <c r="DH18" s="660"/>
      <c r="DI18" s="660"/>
      <c r="DJ18" s="660"/>
      <c r="DK18" s="660"/>
      <c r="DL18" s="660"/>
      <c r="DM18" s="660"/>
      <c r="DN18" s="660"/>
      <c r="DO18" s="660"/>
      <c r="DP18" s="661"/>
      <c r="DQ18" s="668" t="s">
        <v>131</v>
      </c>
      <c r="DR18" s="660"/>
      <c r="DS18" s="660"/>
      <c r="DT18" s="660"/>
      <c r="DU18" s="660"/>
      <c r="DV18" s="660"/>
      <c r="DW18" s="660"/>
      <c r="DX18" s="660"/>
      <c r="DY18" s="660"/>
      <c r="DZ18" s="660"/>
      <c r="EA18" s="660"/>
      <c r="EB18" s="660"/>
      <c r="EC18" s="669"/>
    </row>
    <row r="19" spans="2:133" ht="11.25" customHeight="1" x14ac:dyDescent="0.2">
      <c r="B19" s="656" t="s">
        <v>274</v>
      </c>
      <c r="C19" s="657"/>
      <c r="D19" s="657"/>
      <c r="E19" s="657"/>
      <c r="F19" s="657"/>
      <c r="G19" s="657"/>
      <c r="H19" s="657"/>
      <c r="I19" s="657"/>
      <c r="J19" s="657"/>
      <c r="K19" s="657"/>
      <c r="L19" s="657"/>
      <c r="M19" s="657"/>
      <c r="N19" s="657"/>
      <c r="O19" s="657"/>
      <c r="P19" s="657"/>
      <c r="Q19" s="658"/>
      <c r="R19" s="659">
        <v>27256</v>
      </c>
      <c r="S19" s="660"/>
      <c r="T19" s="660"/>
      <c r="U19" s="660"/>
      <c r="V19" s="660"/>
      <c r="W19" s="660"/>
      <c r="X19" s="660"/>
      <c r="Y19" s="661"/>
      <c r="Z19" s="662">
        <v>0.1</v>
      </c>
      <c r="AA19" s="662"/>
      <c r="AB19" s="662"/>
      <c r="AC19" s="662"/>
      <c r="AD19" s="663">
        <v>27256</v>
      </c>
      <c r="AE19" s="663"/>
      <c r="AF19" s="663"/>
      <c r="AG19" s="663"/>
      <c r="AH19" s="663"/>
      <c r="AI19" s="663"/>
      <c r="AJ19" s="663"/>
      <c r="AK19" s="663"/>
      <c r="AL19" s="664">
        <v>0.3</v>
      </c>
      <c r="AM19" s="665"/>
      <c r="AN19" s="665"/>
      <c r="AO19" s="666"/>
      <c r="AP19" s="656" t="s">
        <v>275</v>
      </c>
      <c r="AQ19" s="657"/>
      <c r="AR19" s="657"/>
      <c r="AS19" s="657"/>
      <c r="AT19" s="657"/>
      <c r="AU19" s="657"/>
      <c r="AV19" s="657"/>
      <c r="AW19" s="657"/>
      <c r="AX19" s="657"/>
      <c r="AY19" s="657"/>
      <c r="AZ19" s="657"/>
      <c r="BA19" s="657"/>
      <c r="BB19" s="657"/>
      <c r="BC19" s="657"/>
      <c r="BD19" s="657"/>
      <c r="BE19" s="657"/>
      <c r="BF19" s="658"/>
      <c r="BG19" s="659">
        <v>434844</v>
      </c>
      <c r="BH19" s="660"/>
      <c r="BI19" s="660"/>
      <c r="BJ19" s="660"/>
      <c r="BK19" s="660"/>
      <c r="BL19" s="660"/>
      <c r="BM19" s="660"/>
      <c r="BN19" s="661"/>
      <c r="BO19" s="662">
        <v>7.9</v>
      </c>
      <c r="BP19" s="662"/>
      <c r="BQ19" s="662"/>
      <c r="BR19" s="662"/>
      <c r="BS19" s="663" t="s">
        <v>131</v>
      </c>
      <c r="BT19" s="663"/>
      <c r="BU19" s="663"/>
      <c r="BV19" s="663"/>
      <c r="BW19" s="663"/>
      <c r="BX19" s="663"/>
      <c r="BY19" s="663"/>
      <c r="BZ19" s="663"/>
      <c r="CA19" s="663"/>
      <c r="CB19" s="667"/>
      <c r="CD19" s="656" t="s">
        <v>276</v>
      </c>
      <c r="CE19" s="657"/>
      <c r="CF19" s="657"/>
      <c r="CG19" s="657"/>
      <c r="CH19" s="657"/>
      <c r="CI19" s="657"/>
      <c r="CJ19" s="657"/>
      <c r="CK19" s="657"/>
      <c r="CL19" s="657"/>
      <c r="CM19" s="657"/>
      <c r="CN19" s="657"/>
      <c r="CO19" s="657"/>
      <c r="CP19" s="657"/>
      <c r="CQ19" s="658"/>
      <c r="CR19" s="659" t="s">
        <v>131</v>
      </c>
      <c r="CS19" s="660"/>
      <c r="CT19" s="660"/>
      <c r="CU19" s="660"/>
      <c r="CV19" s="660"/>
      <c r="CW19" s="660"/>
      <c r="CX19" s="660"/>
      <c r="CY19" s="661"/>
      <c r="CZ19" s="662" t="s">
        <v>131</v>
      </c>
      <c r="DA19" s="662"/>
      <c r="DB19" s="662"/>
      <c r="DC19" s="662"/>
      <c r="DD19" s="668" t="s">
        <v>131</v>
      </c>
      <c r="DE19" s="660"/>
      <c r="DF19" s="660"/>
      <c r="DG19" s="660"/>
      <c r="DH19" s="660"/>
      <c r="DI19" s="660"/>
      <c r="DJ19" s="660"/>
      <c r="DK19" s="660"/>
      <c r="DL19" s="660"/>
      <c r="DM19" s="660"/>
      <c r="DN19" s="660"/>
      <c r="DO19" s="660"/>
      <c r="DP19" s="661"/>
      <c r="DQ19" s="668" t="s">
        <v>237</v>
      </c>
      <c r="DR19" s="660"/>
      <c r="DS19" s="660"/>
      <c r="DT19" s="660"/>
      <c r="DU19" s="660"/>
      <c r="DV19" s="660"/>
      <c r="DW19" s="660"/>
      <c r="DX19" s="660"/>
      <c r="DY19" s="660"/>
      <c r="DZ19" s="660"/>
      <c r="EA19" s="660"/>
      <c r="EB19" s="660"/>
      <c r="EC19" s="669"/>
    </row>
    <row r="20" spans="2:133" ht="11.25" customHeight="1" x14ac:dyDescent="0.2">
      <c r="B20" s="672" t="s">
        <v>277</v>
      </c>
      <c r="C20" s="673"/>
      <c r="D20" s="673"/>
      <c r="E20" s="673"/>
      <c r="F20" s="673"/>
      <c r="G20" s="673"/>
      <c r="H20" s="673"/>
      <c r="I20" s="673"/>
      <c r="J20" s="673"/>
      <c r="K20" s="673"/>
      <c r="L20" s="673"/>
      <c r="M20" s="673"/>
      <c r="N20" s="673"/>
      <c r="O20" s="673"/>
      <c r="P20" s="673"/>
      <c r="Q20" s="674"/>
      <c r="R20" s="659">
        <v>176</v>
      </c>
      <c r="S20" s="660"/>
      <c r="T20" s="660"/>
      <c r="U20" s="660"/>
      <c r="V20" s="660"/>
      <c r="W20" s="660"/>
      <c r="X20" s="660"/>
      <c r="Y20" s="661"/>
      <c r="Z20" s="662">
        <v>0</v>
      </c>
      <c r="AA20" s="662"/>
      <c r="AB20" s="662"/>
      <c r="AC20" s="662"/>
      <c r="AD20" s="663">
        <v>176</v>
      </c>
      <c r="AE20" s="663"/>
      <c r="AF20" s="663"/>
      <c r="AG20" s="663"/>
      <c r="AH20" s="663"/>
      <c r="AI20" s="663"/>
      <c r="AJ20" s="663"/>
      <c r="AK20" s="663"/>
      <c r="AL20" s="664">
        <v>0</v>
      </c>
      <c r="AM20" s="665"/>
      <c r="AN20" s="665"/>
      <c r="AO20" s="666"/>
      <c r="AP20" s="656" t="s">
        <v>278</v>
      </c>
      <c r="AQ20" s="657"/>
      <c r="AR20" s="657"/>
      <c r="AS20" s="657"/>
      <c r="AT20" s="657"/>
      <c r="AU20" s="657"/>
      <c r="AV20" s="657"/>
      <c r="AW20" s="657"/>
      <c r="AX20" s="657"/>
      <c r="AY20" s="657"/>
      <c r="AZ20" s="657"/>
      <c r="BA20" s="657"/>
      <c r="BB20" s="657"/>
      <c r="BC20" s="657"/>
      <c r="BD20" s="657"/>
      <c r="BE20" s="657"/>
      <c r="BF20" s="658"/>
      <c r="BG20" s="659">
        <v>434844</v>
      </c>
      <c r="BH20" s="660"/>
      <c r="BI20" s="660"/>
      <c r="BJ20" s="660"/>
      <c r="BK20" s="660"/>
      <c r="BL20" s="660"/>
      <c r="BM20" s="660"/>
      <c r="BN20" s="661"/>
      <c r="BO20" s="662">
        <v>7.9</v>
      </c>
      <c r="BP20" s="662"/>
      <c r="BQ20" s="662"/>
      <c r="BR20" s="662"/>
      <c r="BS20" s="663" t="s">
        <v>131</v>
      </c>
      <c r="BT20" s="663"/>
      <c r="BU20" s="663"/>
      <c r="BV20" s="663"/>
      <c r="BW20" s="663"/>
      <c r="BX20" s="663"/>
      <c r="BY20" s="663"/>
      <c r="BZ20" s="663"/>
      <c r="CA20" s="663"/>
      <c r="CB20" s="667"/>
      <c r="CD20" s="656" t="s">
        <v>279</v>
      </c>
      <c r="CE20" s="657"/>
      <c r="CF20" s="657"/>
      <c r="CG20" s="657"/>
      <c r="CH20" s="657"/>
      <c r="CI20" s="657"/>
      <c r="CJ20" s="657"/>
      <c r="CK20" s="657"/>
      <c r="CL20" s="657"/>
      <c r="CM20" s="657"/>
      <c r="CN20" s="657"/>
      <c r="CO20" s="657"/>
      <c r="CP20" s="657"/>
      <c r="CQ20" s="658"/>
      <c r="CR20" s="659">
        <v>19309575</v>
      </c>
      <c r="CS20" s="660"/>
      <c r="CT20" s="660"/>
      <c r="CU20" s="660"/>
      <c r="CV20" s="660"/>
      <c r="CW20" s="660"/>
      <c r="CX20" s="660"/>
      <c r="CY20" s="661"/>
      <c r="CZ20" s="662">
        <v>100</v>
      </c>
      <c r="DA20" s="662"/>
      <c r="DB20" s="662"/>
      <c r="DC20" s="662"/>
      <c r="DD20" s="668">
        <v>786554</v>
      </c>
      <c r="DE20" s="660"/>
      <c r="DF20" s="660"/>
      <c r="DG20" s="660"/>
      <c r="DH20" s="660"/>
      <c r="DI20" s="660"/>
      <c r="DJ20" s="660"/>
      <c r="DK20" s="660"/>
      <c r="DL20" s="660"/>
      <c r="DM20" s="660"/>
      <c r="DN20" s="660"/>
      <c r="DO20" s="660"/>
      <c r="DP20" s="661"/>
      <c r="DQ20" s="668">
        <v>13668363</v>
      </c>
      <c r="DR20" s="660"/>
      <c r="DS20" s="660"/>
      <c r="DT20" s="660"/>
      <c r="DU20" s="660"/>
      <c r="DV20" s="660"/>
      <c r="DW20" s="660"/>
      <c r="DX20" s="660"/>
      <c r="DY20" s="660"/>
      <c r="DZ20" s="660"/>
      <c r="EA20" s="660"/>
      <c r="EB20" s="660"/>
      <c r="EC20" s="669"/>
    </row>
    <row r="21" spans="2:133" ht="11.25" customHeight="1" x14ac:dyDescent="0.2">
      <c r="B21" s="656" t="s">
        <v>280</v>
      </c>
      <c r="C21" s="657"/>
      <c r="D21" s="657"/>
      <c r="E21" s="657"/>
      <c r="F21" s="657"/>
      <c r="G21" s="657"/>
      <c r="H21" s="657"/>
      <c r="I21" s="657"/>
      <c r="J21" s="657"/>
      <c r="K21" s="657"/>
      <c r="L21" s="657"/>
      <c r="M21" s="657"/>
      <c r="N21" s="657"/>
      <c r="O21" s="657"/>
      <c r="P21" s="657"/>
      <c r="Q21" s="658"/>
      <c r="R21" s="659">
        <v>5091503</v>
      </c>
      <c r="S21" s="660"/>
      <c r="T21" s="660"/>
      <c r="U21" s="660"/>
      <c r="V21" s="660"/>
      <c r="W21" s="660"/>
      <c r="X21" s="660"/>
      <c r="Y21" s="661"/>
      <c r="Z21" s="662">
        <v>25.5</v>
      </c>
      <c r="AA21" s="662"/>
      <c r="AB21" s="662"/>
      <c r="AC21" s="662"/>
      <c r="AD21" s="663">
        <v>4119317</v>
      </c>
      <c r="AE21" s="663"/>
      <c r="AF21" s="663"/>
      <c r="AG21" s="663"/>
      <c r="AH21" s="663"/>
      <c r="AI21" s="663"/>
      <c r="AJ21" s="663"/>
      <c r="AK21" s="663"/>
      <c r="AL21" s="664">
        <v>39.200000000000003</v>
      </c>
      <c r="AM21" s="665"/>
      <c r="AN21" s="665"/>
      <c r="AO21" s="666"/>
      <c r="AP21" s="656" t="s">
        <v>281</v>
      </c>
      <c r="AQ21" s="675"/>
      <c r="AR21" s="675"/>
      <c r="AS21" s="675"/>
      <c r="AT21" s="675"/>
      <c r="AU21" s="675"/>
      <c r="AV21" s="675"/>
      <c r="AW21" s="675"/>
      <c r="AX21" s="675"/>
      <c r="AY21" s="675"/>
      <c r="AZ21" s="675"/>
      <c r="BA21" s="675"/>
      <c r="BB21" s="675"/>
      <c r="BC21" s="675"/>
      <c r="BD21" s="675"/>
      <c r="BE21" s="675"/>
      <c r="BF21" s="676"/>
      <c r="BG21" s="659">
        <v>27027</v>
      </c>
      <c r="BH21" s="660"/>
      <c r="BI21" s="660"/>
      <c r="BJ21" s="660"/>
      <c r="BK21" s="660"/>
      <c r="BL21" s="660"/>
      <c r="BM21" s="660"/>
      <c r="BN21" s="661"/>
      <c r="BO21" s="662">
        <v>0.5</v>
      </c>
      <c r="BP21" s="662"/>
      <c r="BQ21" s="662"/>
      <c r="BR21" s="662"/>
      <c r="BS21" s="663" t="s">
        <v>131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282</v>
      </c>
      <c r="C22" s="657"/>
      <c r="D22" s="657"/>
      <c r="E22" s="657"/>
      <c r="F22" s="657"/>
      <c r="G22" s="657"/>
      <c r="H22" s="657"/>
      <c r="I22" s="657"/>
      <c r="J22" s="657"/>
      <c r="K22" s="657"/>
      <c r="L22" s="657"/>
      <c r="M22" s="657"/>
      <c r="N22" s="657"/>
      <c r="O22" s="657"/>
      <c r="P22" s="657"/>
      <c r="Q22" s="658"/>
      <c r="R22" s="659">
        <v>4119317</v>
      </c>
      <c r="S22" s="660"/>
      <c r="T22" s="660"/>
      <c r="U22" s="660"/>
      <c r="V22" s="660"/>
      <c r="W22" s="660"/>
      <c r="X22" s="660"/>
      <c r="Y22" s="661"/>
      <c r="Z22" s="662">
        <v>20.6</v>
      </c>
      <c r="AA22" s="662"/>
      <c r="AB22" s="662"/>
      <c r="AC22" s="662"/>
      <c r="AD22" s="663">
        <v>4119317</v>
      </c>
      <c r="AE22" s="663"/>
      <c r="AF22" s="663"/>
      <c r="AG22" s="663"/>
      <c r="AH22" s="663"/>
      <c r="AI22" s="663"/>
      <c r="AJ22" s="663"/>
      <c r="AK22" s="663"/>
      <c r="AL22" s="664">
        <v>39.200000000000003</v>
      </c>
      <c r="AM22" s="665"/>
      <c r="AN22" s="665"/>
      <c r="AO22" s="666"/>
      <c r="AP22" s="656" t="s">
        <v>283</v>
      </c>
      <c r="AQ22" s="675"/>
      <c r="AR22" s="675"/>
      <c r="AS22" s="675"/>
      <c r="AT22" s="675"/>
      <c r="AU22" s="675"/>
      <c r="AV22" s="675"/>
      <c r="AW22" s="675"/>
      <c r="AX22" s="675"/>
      <c r="AY22" s="675"/>
      <c r="AZ22" s="675"/>
      <c r="BA22" s="675"/>
      <c r="BB22" s="675"/>
      <c r="BC22" s="675"/>
      <c r="BD22" s="675"/>
      <c r="BE22" s="675"/>
      <c r="BF22" s="676"/>
      <c r="BG22" s="659" t="s">
        <v>237</v>
      </c>
      <c r="BH22" s="660"/>
      <c r="BI22" s="660"/>
      <c r="BJ22" s="660"/>
      <c r="BK22" s="660"/>
      <c r="BL22" s="660"/>
      <c r="BM22" s="660"/>
      <c r="BN22" s="661"/>
      <c r="BO22" s="662" t="s">
        <v>131</v>
      </c>
      <c r="BP22" s="662"/>
      <c r="BQ22" s="662"/>
      <c r="BR22" s="662"/>
      <c r="BS22" s="663" t="s">
        <v>237</v>
      </c>
      <c r="BT22" s="663"/>
      <c r="BU22" s="663"/>
      <c r="BV22" s="663"/>
      <c r="BW22" s="663"/>
      <c r="BX22" s="663"/>
      <c r="BY22" s="663"/>
      <c r="BZ22" s="663"/>
      <c r="CA22" s="663"/>
      <c r="CB22" s="667"/>
      <c r="CD22" s="641" t="s">
        <v>284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285</v>
      </c>
      <c r="C23" s="657"/>
      <c r="D23" s="657"/>
      <c r="E23" s="657"/>
      <c r="F23" s="657"/>
      <c r="G23" s="657"/>
      <c r="H23" s="657"/>
      <c r="I23" s="657"/>
      <c r="J23" s="657"/>
      <c r="K23" s="657"/>
      <c r="L23" s="657"/>
      <c r="M23" s="657"/>
      <c r="N23" s="657"/>
      <c r="O23" s="657"/>
      <c r="P23" s="657"/>
      <c r="Q23" s="658"/>
      <c r="R23" s="659">
        <v>972186</v>
      </c>
      <c r="S23" s="660"/>
      <c r="T23" s="660"/>
      <c r="U23" s="660"/>
      <c r="V23" s="660"/>
      <c r="W23" s="660"/>
      <c r="X23" s="660"/>
      <c r="Y23" s="661"/>
      <c r="Z23" s="662">
        <v>4.9000000000000004</v>
      </c>
      <c r="AA23" s="662"/>
      <c r="AB23" s="662"/>
      <c r="AC23" s="662"/>
      <c r="AD23" s="663" t="s">
        <v>131</v>
      </c>
      <c r="AE23" s="663"/>
      <c r="AF23" s="663"/>
      <c r="AG23" s="663"/>
      <c r="AH23" s="663"/>
      <c r="AI23" s="663"/>
      <c r="AJ23" s="663"/>
      <c r="AK23" s="663"/>
      <c r="AL23" s="664" t="s">
        <v>131</v>
      </c>
      <c r="AM23" s="665"/>
      <c r="AN23" s="665"/>
      <c r="AO23" s="666"/>
      <c r="AP23" s="656" t="s">
        <v>286</v>
      </c>
      <c r="AQ23" s="675"/>
      <c r="AR23" s="675"/>
      <c r="AS23" s="675"/>
      <c r="AT23" s="675"/>
      <c r="AU23" s="675"/>
      <c r="AV23" s="675"/>
      <c r="AW23" s="675"/>
      <c r="AX23" s="675"/>
      <c r="AY23" s="675"/>
      <c r="AZ23" s="675"/>
      <c r="BA23" s="675"/>
      <c r="BB23" s="675"/>
      <c r="BC23" s="675"/>
      <c r="BD23" s="675"/>
      <c r="BE23" s="675"/>
      <c r="BF23" s="676"/>
      <c r="BG23" s="659">
        <v>407817</v>
      </c>
      <c r="BH23" s="660"/>
      <c r="BI23" s="660"/>
      <c r="BJ23" s="660"/>
      <c r="BK23" s="660"/>
      <c r="BL23" s="660"/>
      <c r="BM23" s="660"/>
      <c r="BN23" s="661"/>
      <c r="BO23" s="662">
        <v>7.4</v>
      </c>
      <c r="BP23" s="662"/>
      <c r="BQ23" s="662"/>
      <c r="BR23" s="662"/>
      <c r="BS23" s="663" t="s">
        <v>131</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287</v>
      </c>
      <c r="CS23" s="642"/>
      <c r="CT23" s="642"/>
      <c r="CU23" s="642"/>
      <c r="CV23" s="642"/>
      <c r="CW23" s="642"/>
      <c r="CX23" s="642"/>
      <c r="CY23" s="643"/>
      <c r="CZ23" s="641" t="s">
        <v>288</v>
      </c>
      <c r="DA23" s="642"/>
      <c r="DB23" s="642"/>
      <c r="DC23" s="643"/>
      <c r="DD23" s="641" t="s">
        <v>289</v>
      </c>
      <c r="DE23" s="642"/>
      <c r="DF23" s="642"/>
      <c r="DG23" s="642"/>
      <c r="DH23" s="642"/>
      <c r="DI23" s="642"/>
      <c r="DJ23" s="642"/>
      <c r="DK23" s="643"/>
      <c r="DL23" s="686" t="s">
        <v>290</v>
      </c>
      <c r="DM23" s="687"/>
      <c r="DN23" s="687"/>
      <c r="DO23" s="687"/>
      <c r="DP23" s="687"/>
      <c r="DQ23" s="687"/>
      <c r="DR23" s="687"/>
      <c r="DS23" s="687"/>
      <c r="DT23" s="687"/>
      <c r="DU23" s="687"/>
      <c r="DV23" s="688"/>
      <c r="DW23" s="641" t="s">
        <v>291</v>
      </c>
      <c r="DX23" s="642"/>
      <c r="DY23" s="642"/>
      <c r="DZ23" s="642"/>
      <c r="EA23" s="642"/>
      <c r="EB23" s="642"/>
      <c r="EC23" s="643"/>
    </row>
    <row r="24" spans="2:133" ht="11.25" customHeight="1" x14ac:dyDescent="0.2">
      <c r="B24" s="656" t="s">
        <v>292</v>
      </c>
      <c r="C24" s="657"/>
      <c r="D24" s="657"/>
      <c r="E24" s="657"/>
      <c r="F24" s="657"/>
      <c r="G24" s="657"/>
      <c r="H24" s="657"/>
      <c r="I24" s="657"/>
      <c r="J24" s="657"/>
      <c r="K24" s="657"/>
      <c r="L24" s="657"/>
      <c r="M24" s="657"/>
      <c r="N24" s="657"/>
      <c r="O24" s="657"/>
      <c r="P24" s="657"/>
      <c r="Q24" s="658"/>
      <c r="R24" s="659" t="s">
        <v>237</v>
      </c>
      <c r="S24" s="660"/>
      <c r="T24" s="660"/>
      <c r="U24" s="660"/>
      <c r="V24" s="660"/>
      <c r="W24" s="660"/>
      <c r="X24" s="660"/>
      <c r="Y24" s="661"/>
      <c r="Z24" s="662" t="s">
        <v>237</v>
      </c>
      <c r="AA24" s="662"/>
      <c r="AB24" s="662"/>
      <c r="AC24" s="662"/>
      <c r="AD24" s="663" t="s">
        <v>237</v>
      </c>
      <c r="AE24" s="663"/>
      <c r="AF24" s="663"/>
      <c r="AG24" s="663"/>
      <c r="AH24" s="663"/>
      <c r="AI24" s="663"/>
      <c r="AJ24" s="663"/>
      <c r="AK24" s="663"/>
      <c r="AL24" s="664" t="s">
        <v>131</v>
      </c>
      <c r="AM24" s="665"/>
      <c r="AN24" s="665"/>
      <c r="AO24" s="666"/>
      <c r="AP24" s="656" t="s">
        <v>293</v>
      </c>
      <c r="AQ24" s="675"/>
      <c r="AR24" s="675"/>
      <c r="AS24" s="675"/>
      <c r="AT24" s="675"/>
      <c r="AU24" s="675"/>
      <c r="AV24" s="675"/>
      <c r="AW24" s="675"/>
      <c r="AX24" s="675"/>
      <c r="AY24" s="675"/>
      <c r="AZ24" s="675"/>
      <c r="BA24" s="675"/>
      <c r="BB24" s="675"/>
      <c r="BC24" s="675"/>
      <c r="BD24" s="675"/>
      <c r="BE24" s="675"/>
      <c r="BF24" s="676"/>
      <c r="BG24" s="659" t="s">
        <v>176</v>
      </c>
      <c r="BH24" s="660"/>
      <c r="BI24" s="660"/>
      <c r="BJ24" s="660"/>
      <c r="BK24" s="660"/>
      <c r="BL24" s="660"/>
      <c r="BM24" s="660"/>
      <c r="BN24" s="661"/>
      <c r="BO24" s="662" t="s">
        <v>237</v>
      </c>
      <c r="BP24" s="662"/>
      <c r="BQ24" s="662"/>
      <c r="BR24" s="662"/>
      <c r="BS24" s="663" t="s">
        <v>131</v>
      </c>
      <c r="BT24" s="663"/>
      <c r="BU24" s="663"/>
      <c r="BV24" s="663"/>
      <c r="BW24" s="663"/>
      <c r="BX24" s="663"/>
      <c r="BY24" s="663"/>
      <c r="BZ24" s="663"/>
      <c r="CA24" s="663"/>
      <c r="CB24" s="667"/>
      <c r="CD24" s="645" t="s">
        <v>294</v>
      </c>
      <c r="CE24" s="646"/>
      <c r="CF24" s="646"/>
      <c r="CG24" s="646"/>
      <c r="CH24" s="646"/>
      <c r="CI24" s="646"/>
      <c r="CJ24" s="646"/>
      <c r="CK24" s="646"/>
      <c r="CL24" s="646"/>
      <c r="CM24" s="646"/>
      <c r="CN24" s="646"/>
      <c r="CO24" s="646"/>
      <c r="CP24" s="646"/>
      <c r="CQ24" s="647"/>
      <c r="CR24" s="648">
        <v>9079123</v>
      </c>
      <c r="CS24" s="649"/>
      <c r="CT24" s="649"/>
      <c r="CU24" s="649"/>
      <c r="CV24" s="649"/>
      <c r="CW24" s="649"/>
      <c r="CX24" s="649"/>
      <c r="CY24" s="650"/>
      <c r="CZ24" s="653">
        <v>47</v>
      </c>
      <c r="DA24" s="654"/>
      <c r="DB24" s="654"/>
      <c r="DC24" s="670"/>
      <c r="DD24" s="689">
        <v>5784351</v>
      </c>
      <c r="DE24" s="649"/>
      <c r="DF24" s="649"/>
      <c r="DG24" s="649"/>
      <c r="DH24" s="649"/>
      <c r="DI24" s="649"/>
      <c r="DJ24" s="649"/>
      <c r="DK24" s="650"/>
      <c r="DL24" s="689">
        <v>5653633</v>
      </c>
      <c r="DM24" s="649"/>
      <c r="DN24" s="649"/>
      <c r="DO24" s="649"/>
      <c r="DP24" s="649"/>
      <c r="DQ24" s="649"/>
      <c r="DR24" s="649"/>
      <c r="DS24" s="649"/>
      <c r="DT24" s="649"/>
      <c r="DU24" s="649"/>
      <c r="DV24" s="650"/>
      <c r="DW24" s="653">
        <v>52.8</v>
      </c>
      <c r="DX24" s="654"/>
      <c r="DY24" s="654"/>
      <c r="DZ24" s="654"/>
      <c r="EA24" s="654"/>
      <c r="EB24" s="654"/>
      <c r="EC24" s="655"/>
    </row>
    <row r="25" spans="2:133" ht="11.25" customHeight="1" x14ac:dyDescent="0.2">
      <c r="B25" s="656" t="s">
        <v>295</v>
      </c>
      <c r="C25" s="657"/>
      <c r="D25" s="657"/>
      <c r="E25" s="657"/>
      <c r="F25" s="657"/>
      <c r="G25" s="657"/>
      <c r="H25" s="657"/>
      <c r="I25" s="657"/>
      <c r="J25" s="657"/>
      <c r="K25" s="657"/>
      <c r="L25" s="657"/>
      <c r="M25" s="657"/>
      <c r="N25" s="657"/>
      <c r="O25" s="657"/>
      <c r="P25" s="657"/>
      <c r="Q25" s="658"/>
      <c r="R25" s="659">
        <v>11816090</v>
      </c>
      <c r="S25" s="660"/>
      <c r="T25" s="660"/>
      <c r="U25" s="660"/>
      <c r="V25" s="660"/>
      <c r="W25" s="660"/>
      <c r="X25" s="660"/>
      <c r="Y25" s="661"/>
      <c r="Z25" s="662">
        <v>59.2</v>
      </c>
      <c r="AA25" s="662"/>
      <c r="AB25" s="662"/>
      <c r="AC25" s="662"/>
      <c r="AD25" s="663">
        <v>10436087</v>
      </c>
      <c r="AE25" s="663"/>
      <c r="AF25" s="663"/>
      <c r="AG25" s="663"/>
      <c r="AH25" s="663"/>
      <c r="AI25" s="663"/>
      <c r="AJ25" s="663"/>
      <c r="AK25" s="663"/>
      <c r="AL25" s="664">
        <v>99.4</v>
      </c>
      <c r="AM25" s="665"/>
      <c r="AN25" s="665"/>
      <c r="AO25" s="666"/>
      <c r="AP25" s="656" t="s">
        <v>296</v>
      </c>
      <c r="AQ25" s="675"/>
      <c r="AR25" s="675"/>
      <c r="AS25" s="675"/>
      <c r="AT25" s="675"/>
      <c r="AU25" s="675"/>
      <c r="AV25" s="675"/>
      <c r="AW25" s="675"/>
      <c r="AX25" s="675"/>
      <c r="AY25" s="675"/>
      <c r="AZ25" s="675"/>
      <c r="BA25" s="675"/>
      <c r="BB25" s="675"/>
      <c r="BC25" s="675"/>
      <c r="BD25" s="675"/>
      <c r="BE25" s="675"/>
      <c r="BF25" s="676"/>
      <c r="BG25" s="659" t="s">
        <v>237</v>
      </c>
      <c r="BH25" s="660"/>
      <c r="BI25" s="660"/>
      <c r="BJ25" s="660"/>
      <c r="BK25" s="660"/>
      <c r="BL25" s="660"/>
      <c r="BM25" s="660"/>
      <c r="BN25" s="661"/>
      <c r="BO25" s="662" t="s">
        <v>131</v>
      </c>
      <c r="BP25" s="662"/>
      <c r="BQ25" s="662"/>
      <c r="BR25" s="662"/>
      <c r="BS25" s="663" t="s">
        <v>131</v>
      </c>
      <c r="BT25" s="663"/>
      <c r="BU25" s="663"/>
      <c r="BV25" s="663"/>
      <c r="BW25" s="663"/>
      <c r="BX25" s="663"/>
      <c r="BY25" s="663"/>
      <c r="BZ25" s="663"/>
      <c r="CA25" s="663"/>
      <c r="CB25" s="667"/>
      <c r="CD25" s="656" t="s">
        <v>297</v>
      </c>
      <c r="CE25" s="657"/>
      <c r="CF25" s="657"/>
      <c r="CG25" s="657"/>
      <c r="CH25" s="657"/>
      <c r="CI25" s="657"/>
      <c r="CJ25" s="657"/>
      <c r="CK25" s="657"/>
      <c r="CL25" s="657"/>
      <c r="CM25" s="657"/>
      <c r="CN25" s="657"/>
      <c r="CO25" s="657"/>
      <c r="CP25" s="657"/>
      <c r="CQ25" s="658"/>
      <c r="CR25" s="659">
        <v>2920157</v>
      </c>
      <c r="CS25" s="692"/>
      <c r="CT25" s="692"/>
      <c r="CU25" s="692"/>
      <c r="CV25" s="692"/>
      <c r="CW25" s="692"/>
      <c r="CX25" s="692"/>
      <c r="CY25" s="693"/>
      <c r="CZ25" s="664">
        <v>15.1</v>
      </c>
      <c r="DA25" s="690"/>
      <c r="DB25" s="690"/>
      <c r="DC25" s="694"/>
      <c r="DD25" s="668">
        <v>2794090</v>
      </c>
      <c r="DE25" s="692"/>
      <c r="DF25" s="692"/>
      <c r="DG25" s="692"/>
      <c r="DH25" s="692"/>
      <c r="DI25" s="692"/>
      <c r="DJ25" s="692"/>
      <c r="DK25" s="693"/>
      <c r="DL25" s="668">
        <v>2704889</v>
      </c>
      <c r="DM25" s="692"/>
      <c r="DN25" s="692"/>
      <c r="DO25" s="692"/>
      <c r="DP25" s="692"/>
      <c r="DQ25" s="692"/>
      <c r="DR25" s="692"/>
      <c r="DS25" s="692"/>
      <c r="DT25" s="692"/>
      <c r="DU25" s="692"/>
      <c r="DV25" s="693"/>
      <c r="DW25" s="664">
        <v>25.3</v>
      </c>
      <c r="DX25" s="690"/>
      <c r="DY25" s="690"/>
      <c r="DZ25" s="690"/>
      <c r="EA25" s="690"/>
      <c r="EB25" s="690"/>
      <c r="EC25" s="691"/>
    </row>
    <row r="26" spans="2:133" ht="11.25" customHeight="1" x14ac:dyDescent="0.2">
      <c r="B26" s="656" t="s">
        <v>298</v>
      </c>
      <c r="C26" s="657"/>
      <c r="D26" s="657"/>
      <c r="E26" s="657"/>
      <c r="F26" s="657"/>
      <c r="G26" s="657"/>
      <c r="H26" s="657"/>
      <c r="I26" s="657"/>
      <c r="J26" s="657"/>
      <c r="K26" s="657"/>
      <c r="L26" s="657"/>
      <c r="M26" s="657"/>
      <c r="N26" s="657"/>
      <c r="O26" s="657"/>
      <c r="P26" s="657"/>
      <c r="Q26" s="658"/>
      <c r="R26" s="659">
        <v>5460</v>
      </c>
      <c r="S26" s="660"/>
      <c r="T26" s="660"/>
      <c r="U26" s="660"/>
      <c r="V26" s="660"/>
      <c r="W26" s="660"/>
      <c r="X26" s="660"/>
      <c r="Y26" s="661"/>
      <c r="Z26" s="662">
        <v>0</v>
      </c>
      <c r="AA26" s="662"/>
      <c r="AB26" s="662"/>
      <c r="AC26" s="662"/>
      <c r="AD26" s="663">
        <v>5460</v>
      </c>
      <c r="AE26" s="663"/>
      <c r="AF26" s="663"/>
      <c r="AG26" s="663"/>
      <c r="AH26" s="663"/>
      <c r="AI26" s="663"/>
      <c r="AJ26" s="663"/>
      <c r="AK26" s="663"/>
      <c r="AL26" s="664">
        <v>0.1</v>
      </c>
      <c r="AM26" s="665"/>
      <c r="AN26" s="665"/>
      <c r="AO26" s="666"/>
      <c r="AP26" s="656" t="s">
        <v>299</v>
      </c>
      <c r="AQ26" s="675"/>
      <c r="AR26" s="675"/>
      <c r="AS26" s="675"/>
      <c r="AT26" s="675"/>
      <c r="AU26" s="675"/>
      <c r="AV26" s="675"/>
      <c r="AW26" s="675"/>
      <c r="AX26" s="675"/>
      <c r="AY26" s="675"/>
      <c r="AZ26" s="675"/>
      <c r="BA26" s="675"/>
      <c r="BB26" s="675"/>
      <c r="BC26" s="675"/>
      <c r="BD26" s="675"/>
      <c r="BE26" s="675"/>
      <c r="BF26" s="676"/>
      <c r="BG26" s="659" t="s">
        <v>131</v>
      </c>
      <c r="BH26" s="660"/>
      <c r="BI26" s="660"/>
      <c r="BJ26" s="660"/>
      <c r="BK26" s="660"/>
      <c r="BL26" s="660"/>
      <c r="BM26" s="660"/>
      <c r="BN26" s="661"/>
      <c r="BO26" s="662" t="s">
        <v>237</v>
      </c>
      <c r="BP26" s="662"/>
      <c r="BQ26" s="662"/>
      <c r="BR26" s="662"/>
      <c r="BS26" s="663" t="s">
        <v>131</v>
      </c>
      <c r="BT26" s="663"/>
      <c r="BU26" s="663"/>
      <c r="BV26" s="663"/>
      <c r="BW26" s="663"/>
      <c r="BX26" s="663"/>
      <c r="BY26" s="663"/>
      <c r="BZ26" s="663"/>
      <c r="CA26" s="663"/>
      <c r="CB26" s="667"/>
      <c r="CD26" s="656" t="s">
        <v>300</v>
      </c>
      <c r="CE26" s="657"/>
      <c r="CF26" s="657"/>
      <c r="CG26" s="657"/>
      <c r="CH26" s="657"/>
      <c r="CI26" s="657"/>
      <c r="CJ26" s="657"/>
      <c r="CK26" s="657"/>
      <c r="CL26" s="657"/>
      <c r="CM26" s="657"/>
      <c r="CN26" s="657"/>
      <c r="CO26" s="657"/>
      <c r="CP26" s="657"/>
      <c r="CQ26" s="658"/>
      <c r="CR26" s="659">
        <v>1841089</v>
      </c>
      <c r="CS26" s="660"/>
      <c r="CT26" s="660"/>
      <c r="CU26" s="660"/>
      <c r="CV26" s="660"/>
      <c r="CW26" s="660"/>
      <c r="CX26" s="660"/>
      <c r="CY26" s="661"/>
      <c r="CZ26" s="664">
        <v>9.5</v>
      </c>
      <c r="DA26" s="690"/>
      <c r="DB26" s="690"/>
      <c r="DC26" s="694"/>
      <c r="DD26" s="668">
        <v>1767054</v>
      </c>
      <c r="DE26" s="660"/>
      <c r="DF26" s="660"/>
      <c r="DG26" s="660"/>
      <c r="DH26" s="660"/>
      <c r="DI26" s="660"/>
      <c r="DJ26" s="660"/>
      <c r="DK26" s="661"/>
      <c r="DL26" s="668" t="s">
        <v>237</v>
      </c>
      <c r="DM26" s="660"/>
      <c r="DN26" s="660"/>
      <c r="DO26" s="660"/>
      <c r="DP26" s="660"/>
      <c r="DQ26" s="660"/>
      <c r="DR26" s="660"/>
      <c r="DS26" s="660"/>
      <c r="DT26" s="660"/>
      <c r="DU26" s="660"/>
      <c r="DV26" s="661"/>
      <c r="DW26" s="664" t="s">
        <v>237</v>
      </c>
      <c r="DX26" s="690"/>
      <c r="DY26" s="690"/>
      <c r="DZ26" s="690"/>
      <c r="EA26" s="690"/>
      <c r="EB26" s="690"/>
      <c r="EC26" s="691"/>
    </row>
    <row r="27" spans="2:133" ht="11.25" customHeight="1" x14ac:dyDescent="0.2">
      <c r="B27" s="656" t="s">
        <v>301</v>
      </c>
      <c r="C27" s="657"/>
      <c r="D27" s="657"/>
      <c r="E27" s="657"/>
      <c r="F27" s="657"/>
      <c r="G27" s="657"/>
      <c r="H27" s="657"/>
      <c r="I27" s="657"/>
      <c r="J27" s="657"/>
      <c r="K27" s="657"/>
      <c r="L27" s="657"/>
      <c r="M27" s="657"/>
      <c r="N27" s="657"/>
      <c r="O27" s="657"/>
      <c r="P27" s="657"/>
      <c r="Q27" s="658"/>
      <c r="R27" s="659">
        <v>42867</v>
      </c>
      <c r="S27" s="660"/>
      <c r="T27" s="660"/>
      <c r="U27" s="660"/>
      <c r="V27" s="660"/>
      <c r="W27" s="660"/>
      <c r="X27" s="660"/>
      <c r="Y27" s="661"/>
      <c r="Z27" s="662">
        <v>0.2</v>
      </c>
      <c r="AA27" s="662"/>
      <c r="AB27" s="662"/>
      <c r="AC27" s="662"/>
      <c r="AD27" s="663" t="s">
        <v>131</v>
      </c>
      <c r="AE27" s="663"/>
      <c r="AF27" s="663"/>
      <c r="AG27" s="663"/>
      <c r="AH27" s="663"/>
      <c r="AI27" s="663"/>
      <c r="AJ27" s="663"/>
      <c r="AK27" s="663"/>
      <c r="AL27" s="664" t="s">
        <v>237</v>
      </c>
      <c r="AM27" s="665"/>
      <c r="AN27" s="665"/>
      <c r="AO27" s="666"/>
      <c r="AP27" s="656" t="s">
        <v>302</v>
      </c>
      <c r="AQ27" s="657"/>
      <c r="AR27" s="657"/>
      <c r="AS27" s="657"/>
      <c r="AT27" s="657"/>
      <c r="AU27" s="657"/>
      <c r="AV27" s="657"/>
      <c r="AW27" s="657"/>
      <c r="AX27" s="657"/>
      <c r="AY27" s="657"/>
      <c r="AZ27" s="657"/>
      <c r="BA27" s="657"/>
      <c r="BB27" s="657"/>
      <c r="BC27" s="657"/>
      <c r="BD27" s="657"/>
      <c r="BE27" s="657"/>
      <c r="BF27" s="658"/>
      <c r="BG27" s="659">
        <v>5474778</v>
      </c>
      <c r="BH27" s="660"/>
      <c r="BI27" s="660"/>
      <c r="BJ27" s="660"/>
      <c r="BK27" s="660"/>
      <c r="BL27" s="660"/>
      <c r="BM27" s="660"/>
      <c r="BN27" s="661"/>
      <c r="BO27" s="662">
        <v>100</v>
      </c>
      <c r="BP27" s="662"/>
      <c r="BQ27" s="662"/>
      <c r="BR27" s="662"/>
      <c r="BS27" s="663">
        <v>11426</v>
      </c>
      <c r="BT27" s="663"/>
      <c r="BU27" s="663"/>
      <c r="BV27" s="663"/>
      <c r="BW27" s="663"/>
      <c r="BX27" s="663"/>
      <c r="BY27" s="663"/>
      <c r="BZ27" s="663"/>
      <c r="CA27" s="663"/>
      <c r="CB27" s="667"/>
      <c r="CD27" s="656" t="s">
        <v>303</v>
      </c>
      <c r="CE27" s="657"/>
      <c r="CF27" s="657"/>
      <c r="CG27" s="657"/>
      <c r="CH27" s="657"/>
      <c r="CI27" s="657"/>
      <c r="CJ27" s="657"/>
      <c r="CK27" s="657"/>
      <c r="CL27" s="657"/>
      <c r="CM27" s="657"/>
      <c r="CN27" s="657"/>
      <c r="CO27" s="657"/>
      <c r="CP27" s="657"/>
      <c r="CQ27" s="658"/>
      <c r="CR27" s="659">
        <v>4149914</v>
      </c>
      <c r="CS27" s="692"/>
      <c r="CT27" s="692"/>
      <c r="CU27" s="692"/>
      <c r="CV27" s="692"/>
      <c r="CW27" s="692"/>
      <c r="CX27" s="692"/>
      <c r="CY27" s="693"/>
      <c r="CZ27" s="664">
        <v>21.5</v>
      </c>
      <c r="DA27" s="690"/>
      <c r="DB27" s="690"/>
      <c r="DC27" s="694"/>
      <c r="DD27" s="668">
        <v>1001576</v>
      </c>
      <c r="DE27" s="692"/>
      <c r="DF27" s="692"/>
      <c r="DG27" s="692"/>
      <c r="DH27" s="692"/>
      <c r="DI27" s="692"/>
      <c r="DJ27" s="692"/>
      <c r="DK27" s="693"/>
      <c r="DL27" s="668">
        <v>960059</v>
      </c>
      <c r="DM27" s="692"/>
      <c r="DN27" s="692"/>
      <c r="DO27" s="692"/>
      <c r="DP27" s="692"/>
      <c r="DQ27" s="692"/>
      <c r="DR27" s="692"/>
      <c r="DS27" s="692"/>
      <c r="DT27" s="692"/>
      <c r="DU27" s="692"/>
      <c r="DV27" s="693"/>
      <c r="DW27" s="664">
        <v>9</v>
      </c>
      <c r="DX27" s="690"/>
      <c r="DY27" s="690"/>
      <c r="DZ27" s="690"/>
      <c r="EA27" s="690"/>
      <c r="EB27" s="690"/>
      <c r="EC27" s="691"/>
    </row>
    <row r="28" spans="2:133" ht="11.25" customHeight="1" x14ac:dyDescent="0.2">
      <c r="B28" s="656" t="s">
        <v>304</v>
      </c>
      <c r="C28" s="657"/>
      <c r="D28" s="657"/>
      <c r="E28" s="657"/>
      <c r="F28" s="657"/>
      <c r="G28" s="657"/>
      <c r="H28" s="657"/>
      <c r="I28" s="657"/>
      <c r="J28" s="657"/>
      <c r="K28" s="657"/>
      <c r="L28" s="657"/>
      <c r="M28" s="657"/>
      <c r="N28" s="657"/>
      <c r="O28" s="657"/>
      <c r="P28" s="657"/>
      <c r="Q28" s="658"/>
      <c r="R28" s="659">
        <v>46016</v>
      </c>
      <c r="S28" s="660"/>
      <c r="T28" s="660"/>
      <c r="U28" s="660"/>
      <c r="V28" s="660"/>
      <c r="W28" s="660"/>
      <c r="X28" s="660"/>
      <c r="Y28" s="661"/>
      <c r="Z28" s="662">
        <v>0.2</v>
      </c>
      <c r="AA28" s="662"/>
      <c r="AB28" s="662"/>
      <c r="AC28" s="662"/>
      <c r="AD28" s="663">
        <v>25285</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305</v>
      </c>
      <c r="CE28" s="657"/>
      <c r="CF28" s="657"/>
      <c r="CG28" s="657"/>
      <c r="CH28" s="657"/>
      <c r="CI28" s="657"/>
      <c r="CJ28" s="657"/>
      <c r="CK28" s="657"/>
      <c r="CL28" s="657"/>
      <c r="CM28" s="657"/>
      <c r="CN28" s="657"/>
      <c r="CO28" s="657"/>
      <c r="CP28" s="657"/>
      <c r="CQ28" s="658"/>
      <c r="CR28" s="659">
        <v>2009052</v>
      </c>
      <c r="CS28" s="660"/>
      <c r="CT28" s="660"/>
      <c r="CU28" s="660"/>
      <c r="CV28" s="660"/>
      <c r="CW28" s="660"/>
      <c r="CX28" s="660"/>
      <c r="CY28" s="661"/>
      <c r="CZ28" s="664">
        <v>10.4</v>
      </c>
      <c r="DA28" s="690"/>
      <c r="DB28" s="690"/>
      <c r="DC28" s="694"/>
      <c r="DD28" s="668">
        <v>1988685</v>
      </c>
      <c r="DE28" s="660"/>
      <c r="DF28" s="660"/>
      <c r="DG28" s="660"/>
      <c r="DH28" s="660"/>
      <c r="DI28" s="660"/>
      <c r="DJ28" s="660"/>
      <c r="DK28" s="661"/>
      <c r="DL28" s="668">
        <v>1988685</v>
      </c>
      <c r="DM28" s="660"/>
      <c r="DN28" s="660"/>
      <c r="DO28" s="660"/>
      <c r="DP28" s="660"/>
      <c r="DQ28" s="660"/>
      <c r="DR28" s="660"/>
      <c r="DS28" s="660"/>
      <c r="DT28" s="660"/>
      <c r="DU28" s="660"/>
      <c r="DV28" s="661"/>
      <c r="DW28" s="664">
        <v>18.600000000000001</v>
      </c>
      <c r="DX28" s="690"/>
      <c r="DY28" s="690"/>
      <c r="DZ28" s="690"/>
      <c r="EA28" s="690"/>
      <c r="EB28" s="690"/>
      <c r="EC28" s="691"/>
    </row>
    <row r="29" spans="2:133" ht="11.25" customHeight="1" x14ac:dyDescent="0.2">
      <c r="B29" s="656" t="s">
        <v>306</v>
      </c>
      <c r="C29" s="657"/>
      <c r="D29" s="657"/>
      <c r="E29" s="657"/>
      <c r="F29" s="657"/>
      <c r="G29" s="657"/>
      <c r="H29" s="657"/>
      <c r="I29" s="657"/>
      <c r="J29" s="657"/>
      <c r="K29" s="657"/>
      <c r="L29" s="657"/>
      <c r="M29" s="657"/>
      <c r="N29" s="657"/>
      <c r="O29" s="657"/>
      <c r="P29" s="657"/>
      <c r="Q29" s="658"/>
      <c r="R29" s="659">
        <v>101035</v>
      </c>
      <c r="S29" s="660"/>
      <c r="T29" s="660"/>
      <c r="U29" s="660"/>
      <c r="V29" s="660"/>
      <c r="W29" s="660"/>
      <c r="X29" s="660"/>
      <c r="Y29" s="661"/>
      <c r="Z29" s="662">
        <v>0.5</v>
      </c>
      <c r="AA29" s="662"/>
      <c r="AB29" s="662"/>
      <c r="AC29" s="662"/>
      <c r="AD29" s="663" t="s">
        <v>237</v>
      </c>
      <c r="AE29" s="663"/>
      <c r="AF29" s="663"/>
      <c r="AG29" s="663"/>
      <c r="AH29" s="663"/>
      <c r="AI29" s="663"/>
      <c r="AJ29" s="663"/>
      <c r="AK29" s="663"/>
      <c r="AL29" s="664" t="s">
        <v>237</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307</v>
      </c>
      <c r="CE29" s="696"/>
      <c r="CF29" s="656" t="s">
        <v>72</v>
      </c>
      <c r="CG29" s="657"/>
      <c r="CH29" s="657"/>
      <c r="CI29" s="657"/>
      <c r="CJ29" s="657"/>
      <c r="CK29" s="657"/>
      <c r="CL29" s="657"/>
      <c r="CM29" s="657"/>
      <c r="CN29" s="657"/>
      <c r="CO29" s="657"/>
      <c r="CP29" s="657"/>
      <c r="CQ29" s="658"/>
      <c r="CR29" s="659">
        <v>2009052</v>
      </c>
      <c r="CS29" s="692"/>
      <c r="CT29" s="692"/>
      <c r="CU29" s="692"/>
      <c r="CV29" s="692"/>
      <c r="CW29" s="692"/>
      <c r="CX29" s="692"/>
      <c r="CY29" s="693"/>
      <c r="CZ29" s="664">
        <v>10.4</v>
      </c>
      <c r="DA29" s="690"/>
      <c r="DB29" s="690"/>
      <c r="DC29" s="694"/>
      <c r="DD29" s="668">
        <v>1988685</v>
      </c>
      <c r="DE29" s="692"/>
      <c r="DF29" s="692"/>
      <c r="DG29" s="692"/>
      <c r="DH29" s="692"/>
      <c r="DI29" s="692"/>
      <c r="DJ29" s="692"/>
      <c r="DK29" s="693"/>
      <c r="DL29" s="668">
        <v>1988685</v>
      </c>
      <c r="DM29" s="692"/>
      <c r="DN29" s="692"/>
      <c r="DO29" s="692"/>
      <c r="DP29" s="692"/>
      <c r="DQ29" s="692"/>
      <c r="DR29" s="692"/>
      <c r="DS29" s="692"/>
      <c r="DT29" s="692"/>
      <c r="DU29" s="692"/>
      <c r="DV29" s="693"/>
      <c r="DW29" s="664">
        <v>18.600000000000001</v>
      </c>
      <c r="DX29" s="690"/>
      <c r="DY29" s="690"/>
      <c r="DZ29" s="690"/>
      <c r="EA29" s="690"/>
      <c r="EB29" s="690"/>
      <c r="EC29" s="691"/>
    </row>
    <row r="30" spans="2:133" ht="11.25" customHeight="1" x14ac:dyDescent="0.2">
      <c r="B30" s="656" t="s">
        <v>308</v>
      </c>
      <c r="C30" s="657"/>
      <c r="D30" s="657"/>
      <c r="E30" s="657"/>
      <c r="F30" s="657"/>
      <c r="G30" s="657"/>
      <c r="H30" s="657"/>
      <c r="I30" s="657"/>
      <c r="J30" s="657"/>
      <c r="K30" s="657"/>
      <c r="L30" s="657"/>
      <c r="M30" s="657"/>
      <c r="N30" s="657"/>
      <c r="O30" s="657"/>
      <c r="P30" s="657"/>
      <c r="Q30" s="658"/>
      <c r="R30" s="659">
        <v>3718904</v>
      </c>
      <c r="S30" s="660"/>
      <c r="T30" s="660"/>
      <c r="U30" s="660"/>
      <c r="V30" s="660"/>
      <c r="W30" s="660"/>
      <c r="X30" s="660"/>
      <c r="Y30" s="661"/>
      <c r="Z30" s="662">
        <v>18.600000000000001</v>
      </c>
      <c r="AA30" s="662"/>
      <c r="AB30" s="662"/>
      <c r="AC30" s="662"/>
      <c r="AD30" s="663" t="s">
        <v>237</v>
      </c>
      <c r="AE30" s="663"/>
      <c r="AF30" s="663"/>
      <c r="AG30" s="663"/>
      <c r="AH30" s="663"/>
      <c r="AI30" s="663"/>
      <c r="AJ30" s="663"/>
      <c r="AK30" s="663"/>
      <c r="AL30" s="664" t="s">
        <v>131</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309</v>
      </c>
      <c r="BH30" s="701"/>
      <c r="BI30" s="701"/>
      <c r="BJ30" s="701"/>
      <c r="BK30" s="701"/>
      <c r="BL30" s="701"/>
      <c r="BM30" s="701"/>
      <c r="BN30" s="701"/>
      <c r="BO30" s="701"/>
      <c r="BP30" s="701"/>
      <c r="BQ30" s="702"/>
      <c r="BR30" s="641" t="s">
        <v>310</v>
      </c>
      <c r="BS30" s="701"/>
      <c r="BT30" s="701"/>
      <c r="BU30" s="701"/>
      <c r="BV30" s="701"/>
      <c r="BW30" s="701"/>
      <c r="BX30" s="701"/>
      <c r="BY30" s="701"/>
      <c r="BZ30" s="701"/>
      <c r="CA30" s="701"/>
      <c r="CB30" s="702"/>
      <c r="CD30" s="697"/>
      <c r="CE30" s="698"/>
      <c r="CF30" s="656" t="s">
        <v>311</v>
      </c>
      <c r="CG30" s="657"/>
      <c r="CH30" s="657"/>
      <c r="CI30" s="657"/>
      <c r="CJ30" s="657"/>
      <c r="CK30" s="657"/>
      <c r="CL30" s="657"/>
      <c r="CM30" s="657"/>
      <c r="CN30" s="657"/>
      <c r="CO30" s="657"/>
      <c r="CP30" s="657"/>
      <c r="CQ30" s="658"/>
      <c r="CR30" s="659">
        <v>1933367</v>
      </c>
      <c r="CS30" s="660"/>
      <c r="CT30" s="660"/>
      <c r="CU30" s="660"/>
      <c r="CV30" s="660"/>
      <c r="CW30" s="660"/>
      <c r="CX30" s="660"/>
      <c r="CY30" s="661"/>
      <c r="CZ30" s="664">
        <v>10</v>
      </c>
      <c r="DA30" s="690"/>
      <c r="DB30" s="690"/>
      <c r="DC30" s="694"/>
      <c r="DD30" s="668">
        <v>1913000</v>
      </c>
      <c r="DE30" s="660"/>
      <c r="DF30" s="660"/>
      <c r="DG30" s="660"/>
      <c r="DH30" s="660"/>
      <c r="DI30" s="660"/>
      <c r="DJ30" s="660"/>
      <c r="DK30" s="661"/>
      <c r="DL30" s="668">
        <v>1913000</v>
      </c>
      <c r="DM30" s="660"/>
      <c r="DN30" s="660"/>
      <c r="DO30" s="660"/>
      <c r="DP30" s="660"/>
      <c r="DQ30" s="660"/>
      <c r="DR30" s="660"/>
      <c r="DS30" s="660"/>
      <c r="DT30" s="660"/>
      <c r="DU30" s="660"/>
      <c r="DV30" s="661"/>
      <c r="DW30" s="664">
        <v>17.899999999999999</v>
      </c>
      <c r="DX30" s="690"/>
      <c r="DY30" s="690"/>
      <c r="DZ30" s="690"/>
      <c r="EA30" s="690"/>
      <c r="EB30" s="690"/>
      <c r="EC30" s="691"/>
    </row>
    <row r="31" spans="2:133" ht="11.25" customHeight="1" x14ac:dyDescent="0.2">
      <c r="B31" s="672" t="s">
        <v>312</v>
      </c>
      <c r="C31" s="673"/>
      <c r="D31" s="673"/>
      <c r="E31" s="673"/>
      <c r="F31" s="673"/>
      <c r="G31" s="673"/>
      <c r="H31" s="673"/>
      <c r="I31" s="673"/>
      <c r="J31" s="673"/>
      <c r="K31" s="673"/>
      <c r="L31" s="673"/>
      <c r="M31" s="673"/>
      <c r="N31" s="673"/>
      <c r="O31" s="673"/>
      <c r="P31" s="673"/>
      <c r="Q31" s="674"/>
      <c r="R31" s="659" t="s">
        <v>131</v>
      </c>
      <c r="S31" s="660"/>
      <c r="T31" s="660"/>
      <c r="U31" s="660"/>
      <c r="V31" s="660"/>
      <c r="W31" s="660"/>
      <c r="X31" s="660"/>
      <c r="Y31" s="661"/>
      <c r="Z31" s="662" t="s">
        <v>237</v>
      </c>
      <c r="AA31" s="662"/>
      <c r="AB31" s="662"/>
      <c r="AC31" s="662"/>
      <c r="AD31" s="663" t="s">
        <v>131</v>
      </c>
      <c r="AE31" s="663"/>
      <c r="AF31" s="663"/>
      <c r="AG31" s="663"/>
      <c r="AH31" s="663"/>
      <c r="AI31" s="663"/>
      <c r="AJ31" s="663"/>
      <c r="AK31" s="663"/>
      <c r="AL31" s="664" t="s">
        <v>237</v>
      </c>
      <c r="AM31" s="665"/>
      <c r="AN31" s="665"/>
      <c r="AO31" s="666"/>
      <c r="AP31" s="705" t="s">
        <v>313</v>
      </c>
      <c r="AQ31" s="706"/>
      <c r="AR31" s="706"/>
      <c r="AS31" s="706"/>
      <c r="AT31" s="711" t="s">
        <v>314</v>
      </c>
      <c r="AU31" s="218"/>
      <c r="AV31" s="218"/>
      <c r="AW31" s="218"/>
      <c r="AX31" s="645" t="s">
        <v>189</v>
      </c>
      <c r="AY31" s="646"/>
      <c r="AZ31" s="646"/>
      <c r="BA31" s="646"/>
      <c r="BB31" s="646"/>
      <c r="BC31" s="646"/>
      <c r="BD31" s="646"/>
      <c r="BE31" s="646"/>
      <c r="BF31" s="647"/>
      <c r="BG31" s="715">
        <v>98.1</v>
      </c>
      <c r="BH31" s="703"/>
      <c r="BI31" s="703"/>
      <c r="BJ31" s="703"/>
      <c r="BK31" s="703"/>
      <c r="BL31" s="703"/>
      <c r="BM31" s="654">
        <v>91.8</v>
      </c>
      <c r="BN31" s="703"/>
      <c r="BO31" s="703"/>
      <c r="BP31" s="703"/>
      <c r="BQ31" s="704"/>
      <c r="BR31" s="715">
        <v>97.6</v>
      </c>
      <c r="BS31" s="703"/>
      <c r="BT31" s="703"/>
      <c r="BU31" s="703"/>
      <c r="BV31" s="703"/>
      <c r="BW31" s="703"/>
      <c r="BX31" s="654">
        <v>91.2</v>
      </c>
      <c r="BY31" s="703"/>
      <c r="BZ31" s="703"/>
      <c r="CA31" s="703"/>
      <c r="CB31" s="704"/>
      <c r="CD31" s="697"/>
      <c r="CE31" s="698"/>
      <c r="CF31" s="656" t="s">
        <v>315</v>
      </c>
      <c r="CG31" s="657"/>
      <c r="CH31" s="657"/>
      <c r="CI31" s="657"/>
      <c r="CJ31" s="657"/>
      <c r="CK31" s="657"/>
      <c r="CL31" s="657"/>
      <c r="CM31" s="657"/>
      <c r="CN31" s="657"/>
      <c r="CO31" s="657"/>
      <c r="CP31" s="657"/>
      <c r="CQ31" s="658"/>
      <c r="CR31" s="659">
        <v>75685</v>
      </c>
      <c r="CS31" s="692"/>
      <c r="CT31" s="692"/>
      <c r="CU31" s="692"/>
      <c r="CV31" s="692"/>
      <c r="CW31" s="692"/>
      <c r="CX31" s="692"/>
      <c r="CY31" s="693"/>
      <c r="CZ31" s="664">
        <v>0.4</v>
      </c>
      <c r="DA31" s="690"/>
      <c r="DB31" s="690"/>
      <c r="DC31" s="694"/>
      <c r="DD31" s="668">
        <v>75685</v>
      </c>
      <c r="DE31" s="692"/>
      <c r="DF31" s="692"/>
      <c r="DG31" s="692"/>
      <c r="DH31" s="692"/>
      <c r="DI31" s="692"/>
      <c r="DJ31" s="692"/>
      <c r="DK31" s="693"/>
      <c r="DL31" s="668">
        <v>75685</v>
      </c>
      <c r="DM31" s="692"/>
      <c r="DN31" s="692"/>
      <c r="DO31" s="692"/>
      <c r="DP31" s="692"/>
      <c r="DQ31" s="692"/>
      <c r="DR31" s="692"/>
      <c r="DS31" s="692"/>
      <c r="DT31" s="692"/>
      <c r="DU31" s="692"/>
      <c r="DV31" s="693"/>
      <c r="DW31" s="664">
        <v>0.7</v>
      </c>
      <c r="DX31" s="690"/>
      <c r="DY31" s="690"/>
      <c r="DZ31" s="690"/>
      <c r="EA31" s="690"/>
      <c r="EB31" s="690"/>
      <c r="EC31" s="691"/>
    </row>
    <row r="32" spans="2:133" ht="11.25" customHeight="1" x14ac:dyDescent="0.2">
      <c r="B32" s="656" t="s">
        <v>316</v>
      </c>
      <c r="C32" s="657"/>
      <c r="D32" s="657"/>
      <c r="E32" s="657"/>
      <c r="F32" s="657"/>
      <c r="G32" s="657"/>
      <c r="H32" s="657"/>
      <c r="I32" s="657"/>
      <c r="J32" s="657"/>
      <c r="K32" s="657"/>
      <c r="L32" s="657"/>
      <c r="M32" s="657"/>
      <c r="N32" s="657"/>
      <c r="O32" s="657"/>
      <c r="P32" s="657"/>
      <c r="Q32" s="658"/>
      <c r="R32" s="659">
        <v>1041663</v>
      </c>
      <c r="S32" s="660"/>
      <c r="T32" s="660"/>
      <c r="U32" s="660"/>
      <c r="V32" s="660"/>
      <c r="W32" s="660"/>
      <c r="X32" s="660"/>
      <c r="Y32" s="661"/>
      <c r="Z32" s="662">
        <v>5.2</v>
      </c>
      <c r="AA32" s="662"/>
      <c r="AB32" s="662"/>
      <c r="AC32" s="662"/>
      <c r="AD32" s="663" t="s">
        <v>131</v>
      </c>
      <c r="AE32" s="663"/>
      <c r="AF32" s="663"/>
      <c r="AG32" s="663"/>
      <c r="AH32" s="663"/>
      <c r="AI32" s="663"/>
      <c r="AJ32" s="663"/>
      <c r="AK32" s="663"/>
      <c r="AL32" s="664" t="s">
        <v>131</v>
      </c>
      <c r="AM32" s="665"/>
      <c r="AN32" s="665"/>
      <c r="AO32" s="666"/>
      <c r="AP32" s="707"/>
      <c r="AQ32" s="708"/>
      <c r="AR32" s="708"/>
      <c r="AS32" s="708"/>
      <c r="AT32" s="712"/>
      <c r="AU32" s="214" t="s">
        <v>317</v>
      </c>
      <c r="AX32" s="656" t="s">
        <v>318</v>
      </c>
      <c r="AY32" s="657"/>
      <c r="AZ32" s="657"/>
      <c r="BA32" s="657"/>
      <c r="BB32" s="657"/>
      <c r="BC32" s="657"/>
      <c r="BD32" s="657"/>
      <c r="BE32" s="657"/>
      <c r="BF32" s="658"/>
      <c r="BG32" s="716">
        <v>98</v>
      </c>
      <c r="BH32" s="692"/>
      <c r="BI32" s="692"/>
      <c r="BJ32" s="692"/>
      <c r="BK32" s="692"/>
      <c r="BL32" s="692"/>
      <c r="BM32" s="665">
        <v>94.2</v>
      </c>
      <c r="BN32" s="692"/>
      <c r="BO32" s="692"/>
      <c r="BP32" s="692"/>
      <c r="BQ32" s="714"/>
      <c r="BR32" s="716">
        <v>98.2</v>
      </c>
      <c r="BS32" s="692"/>
      <c r="BT32" s="692"/>
      <c r="BU32" s="692"/>
      <c r="BV32" s="692"/>
      <c r="BW32" s="692"/>
      <c r="BX32" s="665">
        <v>94.3</v>
      </c>
      <c r="BY32" s="692"/>
      <c r="BZ32" s="692"/>
      <c r="CA32" s="692"/>
      <c r="CB32" s="714"/>
      <c r="CD32" s="699"/>
      <c r="CE32" s="700"/>
      <c r="CF32" s="656" t="s">
        <v>319</v>
      </c>
      <c r="CG32" s="657"/>
      <c r="CH32" s="657"/>
      <c r="CI32" s="657"/>
      <c r="CJ32" s="657"/>
      <c r="CK32" s="657"/>
      <c r="CL32" s="657"/>
      <c r="CM32" s="657"/>
      <c r="CN32" s="657"/>
      <c r="CO32" s="657"/>
      <c r="CP32" s="657"/>
      <c r="CQ32" s="658"/>
      <c r="CR32" s="659" t="s">
        <v>131</v>
      </c>
      <c r="CS32" s="660"/>
      <c r="CT32" s="660"/>
      <c r="CU32" s="660"/>
      <c r="CV32" s="660"/>
      <c r="CW32" s="660"/>
      <c r="CX32" s="660"/>
      <c r="CY32" s="661"/>
      <c r="CZ32" s="664" t="s">
        <v>131</v>
      </c>
      <c r="DA32" s="690"/>
      <c r="DB32" s="690"/>
      <c r="DC32" s="694"/>
      <c r="DD32" s="668" t="s">
        <v>237</v>
      </c>
      <c r="DE32" s="660"/>
      <c r="DF32" s="660"/>
      <c r="DG32" s="660"/>
      <c r="DH32" s="660"/>
      <c r="DI32" s="660"/>
      <c r="DJ32" s="660"/>
      <c r="DK32" s="661"/>
      <c r="DL32" s="668" t="s">
        <v>131</v>
      </c>
      <c r="DM32" s="660"/>
      <c r="DN32" s="660"/>
      <c r="DO32" s="660"/>
      <c r="DP32" s="660"/>
      <c r="DQ32" s="660"/>
      <c r="DR32" s="660"/>
      <c r="DS32" s="660"/>
      <c r="DT32" s="660"/>
      <c r="DU32" s="660"/>
      <c r="DV32" s="661"/>
      <c r="DW32" s="664" t="s">
        <v>131</v>
      </c>
      <c r="DX32" s="690"/>
      <c r="DY32" s="690"/>
      <c r="DZ32" s="690"/>
      <c r="EA32" s="690"/>
      <c r="EB32" s="690"/>
      <c r="EC32" s="691"/>
    </row>
    <row r="33" spans="2:133" ht="11.25" customHeight="1" x14ac:dyDescent="0.2">
      <c r="B33" s="656" t="s">
        <v>320</v>
      </c>
      <c r="C33" s="657"/>
      <c r="D33" s="657"/>
      <c r="E33" s="657"/>
      <c r="F33" s="657"/>
      <c r="G33" s="657"/>
      <c r="H33" s="657"/>
      <c r="I33" s="657"/>
      <c r="J33" s="657"/>
      <c r="K33" s="657"/>
      <c r="L33" s="657"/>
      <c r="M33" s="657"/>
      <c r="N33" s="657"/>
      <c r="O33" s="657"/>
      <c r="P33" s="657"/>
      <c r="Q33" s="658"/>
      <c r="R33" s="659">
        <v>84995</v>
      </c>
      <c r="S33" s="660"/>
      <c r="T33" s="660"/>
      <c r="U33" s="660"/>
      <c r="V33" s="660"/>
      <c r="W33" s="660"/>
      <c r="X33" s="660"/>
      <c r="Y33" s="661"/>
      <c r="Z33" s="662">
        <v>0.4</v>
      </c>
      <c r="AA33" s="662"/>
      <c r="AB33" s="662"/>
      <c r="AC33" s="662"/>
      <c r="AD33" s="663">
        <v>34483</v>
      </c>
      <c r="AE33" s="663"/>
      <c r="AF33" s="663"/>
      <c r="AG33" s="663"/>
      <c r="AH33" s="663"/>
      <c r="AI33" s="663"/>
      <c r="AJ33" s="663"/>
      <c r="AK33" s="663"/>
      <c r="AL33" s="664">
        <v>0.3</v>
      </c>
      <c r="AM33" s="665"/>
      <c r="AN33" s="665"/>
      <c r="AO33" s="666"/>
      <c r="AP33" s="709"/>
      <c r="AQ33" s="710"/>
      <c r="AR33" s="710"/>
      <c r="AS33" s="710"/>
      <c r="AT33" s="713"/>
      <c r="AU33" s="219"/>
      <c r="AV33" s="219"/>
      <c r="AW33" s="219"/>
      <c r="AX33" s="680" t="s">
        <v>321</v>
      </c>
      <c r="AY33" s="681"/>
      <c r="AZ33" s="681"/>
      <c r="BA33" s="681"/>
      <c r="BB33" s="681"/>
      <c r="BC33" s="681"/>
      <c r="BD33" s="681"/>
      <c r="BE33" s="681"/>
      <c r="BF33" s="682"/>
      <c r="BG33" s="717">
        <v>97.9</v>
      </c>
      <c r="BH33" s="718"/>
      <c r="BI33" s="718"/>
      <c r="BJ33" s="718"/>
      <c r="BK33" s="718"/>
      <c r="BL33" s="718"/>
      <c r="BM33" s="719">
        <v>88.7</v>
      </c>
      <c r="BN33" s="718"/>
      <c r="BO33" s="718"/>
      <c r="BP33" s="718"/>
      <c r="BQ33" s="720"/>
      <c r="BR33" s="717">
        <v>96.7</v>
      </c>
      <c r="BS33" s="718"/>
      <c r="BT33" s="718"/>
      <c r="BU33" s="718"/>
      <c r="BV33" s="718"/>
      <c r="BW33" s="718"/>
      <c r="BX33" s="719">
        <v>87.6</v>
      </c>
      <c r="BY33" s="718"/>
      <c r="BZ33" s="718"/>
      <c r="CA33" s="718"/>
      <c r="CB33" s="720"/>
      <c r="CD33" s="656" t="s">
        <v>322</v>
      </c>
      <c r="CE33" s="657"/>
      <c r="CF33" s="657"/>
      <c r="CG33" s="657"/>
      <c r="CH33" s="657"/>
      <c r="CI33" s="657"/>
      <c r="CJ33" s="657"/>
      <c r="CK33" s="657"/>
      <c r="CL33" s="657"/>
      <c r="CM33" s="657"/>
      <c r="CN33" s="657"/>
      <c r="CO33" s="657"/>
      <c r="CP33" s="657"/>
      <c r="CQ33" s="658"/>
      <c r="CR33" s="659">
        <v>9440835</v>
      </c>
      <c r="CS33" s="692"/>
      <c r="CT33" s="692"/>
      <c r="CU33" s="692"/>
      <c r="CV33" s="692"/>
      <c r="CW33" s="692"/>
      <c r="CX33" s="692"/>
      <c r="CY33" s="693"/>
      <c r="CZ33" s="664">
        <v>48.9</v>
      </c>
      <c r="DA33" s="690"/>
      <c r="DB33" s="690"/>
      <c r="DC33" s="694"/>
      <c r="DD33" s="668">
        <v>7695162</v>
      </c>
      <c r="DE33" s="692"/>
      <c r="DF33" s="692"/>
      <c r="DG33" s="692"/>
      <c r="DH33" s="692"/>
      <c r="DI33" s="692"/>
      <c r="DJ33" s="692"/>
      <c r="DK33" s="693"/>
      <c r="DL33" s="668">
        <v>5124700</v>
      </c>
      <c r="DM33" s="692"/>
      <c r="DN33" s="692"/>
      <c r="DO33" s="692"/>
      <c r="DP33" s="692"/>
      <c r="DQ33" s="692"/>
      <c r="DR33" s="692"/>
      <c r="DS33" s="692"/>
      <c r="DT33" s="692"/>
      <c r="DU33" s="692"/>
      <c r="DV33" s="693"/>
      <c r="DW33" s="664">
        <v>47.9</v>
      </c>
      <c r="DX33" s="690"/>
      <c r="DY33" s="690"/>
      <c r="DZ33" s="690"/>
      <c r="EA33" s="690"/>
      <c r="EB33" s="690"/>
      <c r="EC33" s="691"/>
    </row>
    <row r="34" spans="2:133" ht="11.25" customHeight="1" x14ac:dyDescent="0.2">
      <c r="B34" s="656" t="s">
        <v>323</v>
      </c>
      <c r="C34" s="657"/>
      <c r="D34" s="657"/>
      <c r="E34" s="657"/>
      <c r="F34" s="657"/>
      <c r="G34" s="657"/>
      <c r="H34" s="657"/>
      <c r="I34" s="657"/>
      <c r="J34" s="657"/>
      <c r="K34" s="657"/>
      <c r="L34" s="657"/>
      <c r="M34" s="657"/>
      <c r="N34" s="657"/>
      <c r="O34" s="657"/>
      <c r="P34" s="657"/>
      <c r="Q34" s="658"/>
      <c r="R34" s="659">
        <v>1204421</v>
      </c>
      <c r="S34" s="660"/>
      <c r="T34" s="660"/>
      <c r="U34" s="660"/>
      <c r="V34" s="660"/>
      <c r="W34" s="660"/>
      <c r="X34" s="660"/>
      <c r="Y34" s="661"/>
      <c r="Z34" s="662">
        <v>6</v>
      </c>
      <c r="AA34" s="662"/>
      <c r="AB34" s="662"/>
      <c r="AC34" s="662"/>
      <c r="AD34" s="663" t="s">
        <v>131</v>
      </c>
      <c r="AE34" s="663"/>
      <c r="AF34" s="663"/>
      <c r="AG34" s="663"/>
      <c r="AH34" s="663"/>
      <c r="AI34" s="663"/>
      <c r="AJ34" s="663"/>
      <c r="AK34" s="663"/>
      <c r="AL34" s="664" t="s">
        <v>237</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2957520</v>
      </c>
      <c r="CS34" s="660"/>
      <c r="CT34" s="660"/>
      <c r="CU34" s="660"/>
      <c r="CV34" s="660"/>
      <c r="CW34" s="660"/>
      <c r="CX34" s="660"/>
      <c r="CY34" s="661"/>
      <c r="CZ34" s="664">
        <v>15.3</v>
      </c>
      <c r="DA34" s="690"/>
      <c r="DB34" s="690"/>
      <c r="DC34" s="694"/>
      <c r="DD34" s="668">
        <v>2326752</v>
      </c>
      <c r="DE34" s="660"/>
      <c r="DF34" s="660"/>
      <c r="DG34" s="660"/>
      <c r="DH34" s="660"/>
      <c r="DI34" s="660"/>
      <c r="DJ34" s="660"/>
      <c r="DK34" s="661"/>
      <c r="DL34" s="668">
        <v>1585934</v>
      </c>
      <c r="DM34" s="660"/>
      <c r="DN34" s="660"/>
      <c r="DO34" s="660"/>
      <c r="DP34" s="660"/>
      <c r="DQ34" s="660"/>
      <c r="DR34" s="660"/>
      <c r="DS34" s="660"/>
      <c r="DT34" s="660"/>
      <c r="DU34" s="660"/>
      <c r="DV34" s="661"/>
      <c r="DW34" s="664">
        <v>14.8</v>
      </c>
      <c r="DX34" s="690"/>
      <c r="DY34" s="690"/>
      <c r="DZ34" s="690"/>
      <c r="EA34" s="690"/>
      <c r="EB34" s="690"/>
      <c r="EC34" s="691"/>
    </row>
    <row r="35" spans="2:133" ht="11.25" customHeight="1" x14ac:dyDescent="0.2">
      <c r="B35" s="656" t="s">
        <v>325</v>
      </c>
      <c r="C35" s="657"/>
      <c r="D35" s="657"/>
      <c r="E35" s="657"/>
      <c r="F35" s="657"/>
      <c r="G35" s="657"/>
      <c r="H35" s="657"/>
      <c r="I35" s="657"/>
      <c r="J35" s="657"/>
      <c r="K35" s="657"/>
      <c r="L35" s="657"/>
      <c r="M35" s="657"/>
      <c r="N35" s="657"/>
      <c r="O35" s="657"/>
      <c r="P35" s="657"/>
      <c r="Q35" s="658"/>
      <c r="R35" s="659">
        <v>775003</v>
      </c>
      <c r="S35" s="660"/>
      <c r="T35" s="660"/>
      <c r="U35" s="660"/>
      <c r="V35" s="660"/>
      <c r="W35" s="660"/>
      <c r="X35" s="660"/>
      <c r="Y35" s="661"/>
      <c r="Z35" s="662">
        <v>3.9</v>
      </c>
      <c r="AA35" s="662"/>
      <c r="AB35" s="662"/>
      <c r="AC35" s="662"/>
      <c r="AD35" s="663" t="s">
        <v>131</v>
      </c>
      <c r="AE35" s="663"/>
      <c r="AF35" s="663"/>
      <c r="AG35" s="663"/>
      <c r="AH35" s="663"/>
      <c r="AI35" s="663"/>
      <c r="AJ35" s="663"/>
      <c r="AK35" s="663"/>
      <c r="AL35" s="664" t="s">
        <v>131</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147266</v>
      </c>
      <c r="CS35" s="692"/>
      <c r="CT35" s="692"/>
      <c r="CU35" s="692"/>
      <c r="CV35" s="692"/>
      <c r="CW35" s="692"/>
      <c r="CX35" s="692"/>
      <c r="CY35" s="693"/>
      <c r="CZ35" s="664">
        <v>0.8</v>
      </c>
      <c r="DA35" s="690"/>
      <c r="DB35" s="690"/>
      <c r="DC35" s="694"/>
      <c r="DD35" s="668">
        <v>99323</v>
      </c>
      <c r="DE35" s="692"/>
      <c r="DF35" s="692"/>
      <c r="DG35" s="692"/>
      <c r="DH35" s="692"/>
      <c r="DI35" s="692"/>
      <c r="DJ35" s="692"/>
      <c r="DK35" s="693"/>
      <c r="DL35" s="668">
        <v>99323</v>
      </c>
      <c r="DM35" s="692"/>
      <c r="DN35" s="692"/>
      <c r="DO35" s="692"/>
      <c r="DP35" s="692"/>
      <c r="DQ35" s="692"/>
      <c r="DR35" s="692"/>
      <c r="DS35" s="692"/>
      <c r="DT35" s="692"/>
      <c r="DU35" s="692"/>
      <c r="DV35" s="693"/>
      <c r="DW35" s="664">
        <v>0.9</v>
      </c>
      <c r="DX35" s="690"/>
      <c r="DY35" s="690"/>
      <c r="DZ35" s="690"/>
      <c r="EA35" s="690"/>
      <c r="EB35" s="690"/>
      <c r="EC35" s="691"/>
    </row>
    <row r="36" spans="2:133" ht="11.25" customHeight="1" x14ac:dyDescent="0.2">
      <c r="B36" s="656" t="s">
        <v>329</v>
      </c>
      <c r="C36" s="657"/>
      <c r="D36" s="657"/>
      <c r="E36" s="657"/>
      <c r="F36" s="657"/>
      <c r="G36" s="657"/>
      <c r="H36" s="657"/>
      <c r="I36" s="657"/>
      <c r="J36" s="657"/>
      <c r="K36" s="657"/>
      <c r="L36" s="657"/>
      <c r="M36" s="657"/>
      <c r="N36" s="657"/>
      <c r="O36" s="657"/>
      <c r="P36" s="657"/>
      <c r="Q36" s="658"/>
      <c r="R36" s="659">
        <v>549848</v>
      </c>
      <c r="S36" s="660"/>
      <c r="T36" s="660"/>
      <c r="U36" s="660"/>
      <c r="V36" s="660"/>
      <c r="W36" s="660"/>
      <c r="X36" s="660"/>
      <c r="Y36" s="661"/>
      <c r="Z36" s="662">
        <v>2.8</v>
      </c>
      <c r="AA36" s="662"/>
      <c r="AB36" s="662"/>
      <c r="AC36" s="662"/>
      <c r="AD36" s="663" t="s">
        <v>131</v>
      </c>
      <c r="AE36" s="663"/>
      <c r="AF36" s="663"/>
      <c r="AG36" s="663"/>
      <c r="AH36" s="663"/>
      <c r="AI36" s="663"/>
      <c r="AJ36" s="663"/>
      <c r="AK36" s="663"/>
      <c r="AL36" s="664" t="s">
        <v>237</v>
      </c>
      <c r="AM36" s="665"/>
      <c r="AN36" s="665"/>
      <c r="AO36" s="666"/>
      <c r="AP36" s="222"/>
      <c r="AQ36" s="725" t="s">
        <v>330</v>
      </c>
      <c r="AR36" s="726"/>
      <c r="AS36" s="726"/>
      <c r="AT36" s="726"/>
      <c r="AU36" s="726"/>
      <c r="AV36" s="726"/>
      <c r="AW36" s="726"/>
      <c r="AX36" s="726"/>
      <c r="AY36" s="727"/>
      <c r="AZ36" s="648">
        <v>3283231</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2816</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3118042</v>
      </c>
      <c r="CS36" s="660"/>
      <c r="CT36" s="660"/>
      <c r="CU36" s="660"/>
      <c r="CV36" s="660"/>
      <c r="CW36" s="660"/>
      <c r="CX36" s="660"/>
      <c r="CY36" s="661"/>
      <c r="CZ36" s="664">
        <v>16.100000000000001</v>
      </c>
      <c r="DA36" s="690"/>
      <c r="DB36" s="690"/>
      <c r="DC36" s="694"/>
      <c r="DD36" s="668">
        <v>2879834</v>
      </c>
      <c r="DE36" s="660"/>
      <c r="DF36" s="660"/>
      <c r="DG36" s="660"/>
      <c r="DH36" s="660"/>
      <c r="DI36" s="660"/>
      <c r="DJ36" s="660"/>
      <c r="DK36" s="661"/>
      <c r="DL36" s="668">
        <v>1850581</v>
      </c>
      <c r="DM36" s="660"/>
      <c r="DN36" s="660"/>
      <c r="DO36" s="660"/>
      <c r="DP36" s="660"/>
      <c r="DQ36" s="660"/>
      <c r="DR36" s="660"/>
      <c r="DS36" s="660"/>
      <c r="DT36" s="660"/>
      <c r="DU36" s="660"/>
      <c r="DV36" s="661"/>
      <c r="DW36" s="664">
        <v>17.3</v>
      </c>
      <c r="DX36" s="690"/>
      <c r="DY36" s="690"/>
      <c r="DZ36" s="690"/>
      <c r="EA36" s="690"/>
      <c r="EB36" s="690"/>
      <c r="EC36" s="691"/>
    </row>
    <row r="37" spans="2:133" ht="11.25" customHeight="1" x14ac:dyDescent="0.2">
      <c r="B37" s="656" t="s">
        <v>333</v>
      </c>
      <c r="C37" s="657"/>
      <c r="D37" s="657"/>
      <c r="E37" s="657"/>
      <c r="F37" s="657"/>
      <c r="G37" s="657"/>
      <c r="H37" s="657"/>
      <c r="I37" s="657"/>
      <c r="J37" s="657"/>
      <c r="K37" s="657"/>
      <c r="L37" s="657"/>
      <c r="M37" s="657"/>
      <c r="N37" s="657"/>
      <c r="O37" s="657"/>
      <c r="P37" s="657"/>
      <c r="Q37" s="658"/>
      <c r="R37" s="659">
        <v>172836</v>
      </c>
      <c r="S37" s="660"/>
      <c r="T37" s="660"/>
      <c r="U37" s="660"/>
      <c r="V37" s="660"/>
      <c r="W37" s="660"/>
      <c r="X37" s="660"/>
      <c r="Y37" s="661"/>
      <c r="Z37" s="662">
        <v>0.9</v>
      </c>
      <c r="AA37" s="662"/>
      <c r="AB37" s="662"/>
      <c r="AC37" s="662"/>
      <c r="AD37" s="663">
        <v>50</v>
      </c>
      <c r="AE37" s="663"/>
      <c r="AF37" s="663"/>
      <c r="AG37" s="663"/>
      <c r="AH37" s="663"/>
      <c r="AI37" s="663"/>
      <c r="AJ37" s="663"/>
      <c r="AK37" s="663"/>
      <c r="AL37" s="664">
        <v>0</v>
      </c>
      <c r="AM37" s="665"/>
      <c r="AN37" s="665"/>
      <c r="AO37" s="666"/>
      <c r="AQ37" s="722" t="s">
        <v>334</v>
      </c>
      <c r="AR37" s="723"/>
      <c r="AS37" s="723"/>
      <c r="AT37" s="723"/>
      <c r="AU37" s="723"/>
      <c r="AV37" s="723"/>
      <c r="AW37" s="723"/>
      <c r="AX37" s="723"/>
      <c r="AY37" s="724"/>
      <c r="AZ37" s="659">
        <v>665700</v>
      </c>
      <c r="BA37" s="660"/>
      <c r="BB37" s="660"/>
      <c r="BC37" s="660"/>
      <c r="BD37" s="692"/>
      <c r="BE37" s="692"/>
      <c r="BF37" s="714"/>
      <c r="BG37" s="656" t="s">
        <v>335</v>
      </c>
      <c r="BH37" s="657"/>
      <c r="BI37" s="657"/>
      <c r="BJ37" s="657"/>
      <c r="BK37" s="657"/>
      <c r="BL37" s="657"/>
      <c r="BM37" s="657"/>
      <c r="BN37" s="657"/>
      <c r="BO37" s="657"/>
      <c r="BP37" s="657"/>
      <c r="BQ37" s="657"/>
      <c r="BR37" s="657"/>
      <c r="BS37" s="657"/>
      <c r="BT37" s="657"/>
      <c r="BU37" s="658"/>
      <c r="BV37" s="659">
        <v>-80393</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3244</v>
      </c>
      <c r="CS37" s="692"/>
      <c r="CT37" s="692"/>
      <c r="CU37" s="692"/>
      <c r="CV37" s="692"/>
      <c r="CW37" s="692"/>
      <c r="CX37" s="692"/>
      <c r="CY37" s="693"/>
      <c r="CZ37" s="664">
        <v>0</v>
      </c>
      <c r="DA37" s="690"/>
      <c r="DB37" s="690"/>
      <c r="DC37" s="694"/>
      <c r="DD37" s="668">
        <v>3244</v>
      </c>
      <c r="DE37" s="692"/>
      <c r="DF37" s="692"/>
      <c r="DG37" s="692"/>
      <c r="DH37" s="692"/>
      <c r="DI37" s="692"/>
      <c r="DJ37" s="692"/>
      <c r="DK37" s="693"/>
      <c r="DL37" s="668">
        <v>3244</v>
      </c>
      <c r="DM37" s="692"/>
      <c r="DN37" s="692"/>
      <c r="DO37" s="692"/>
      <c r="DP37" s="692"/>
      <c r="DQ37" s="692"/>
      <c r="DR37" s="692"/>
      <c r="DS37" s="692"/>
      <c r="DT37" s="692"/>
      <c r="DU37" s="692"/>
      <c r="DV37" s="693"/>
      <c r="DW37" s="664">
        <v>0</v>
      </c>
      <c r="DX37" s="690"/>
      <c r="DY37" s="690"/>
      <c r="DZ37" s="690"/>
      <c r="EA37" s="690"/>
      <c r="EB37" s="690"/>
      <c r="EC37" s="691"/>
    </row>
    <row r="38" spans="2:133" ht="11.25" customHeight="1" x14ac:dyDescent="0.2">
      <c r="B38" s="656" t="s">
        <v>337</v>
      </c>
      <c r="C38" s="657"/>
      <c r="D38" s="657"/>
      <c r="E38" s="657"/>
      <c r="F38" s="657"/>
      <c r="G38" s="657"/>
      <c r="H38" s="657"/>
      <c r="I38" s="657"/>
      <c r="J38" s="657"/>
      <c r="K38" s="657"/>
      <c r="L38" s="657"/>
      <c r="M38" s="657"/>
      <c r="N38" s="657"/>
      <c r="O38" s="657"/>
      <c r="P38" s="657"/>
      <c r="Q38" s="658"/>
      <c r="R38" s="659">
        <v>415893</v>
      </c>
      <c r="S38" s="660"/>
      <c r="T38" s="660"/>
      <c r="U38" s="660"/>
      <c r="V38" s="660"/>
      <c r="W38" s="660"/>
      <c r="X38" s="660"/>
      <c r="Y38" s="661"/>
      <c r="Z38" s="662">
        <v>2.1</v>
      </c>
      <c r="AA38" s="662"/>
      <c r="AB38" s="662"/>
      <c r="AC38" s="662"/>
      <c r="AD38" s="663" t="s">
        <v>237</v>
      </c>
      <c r="AE38" s="663"/>
      <c r="AF38" s="663"/>
      <c r="AG38" s="663"/>
      <c r="AH38" s="663"/>
      <c r="AI38" s="663"/>
      <c r="AJ38" s="663"/>
      <c r="AK38" s="663"/>
      <c r="AL38" s="664" t="s">
        <v>131</v>
      </c>
      <c r="AM38" s="665"/>
      <c r="AN38" s="665"/>
      <c r="AO38" s="666"/>
      <c r="AQ38" s="722" t="s">
        <v>338</v>
      </c>
      <c r="AR38" s="723"/>
      <c r="AS38" s="723"/>
      <c r="AT38" s="723"/>
      <c r="AU38" s="723"/>
      <c r="AV38" s="723"/>
      <c r="AW38" s="723"/>
      <c r="AX38" s="723"/>
      <c r="AY38" s="724"/>
      <c r="AZ38" s="659">
        <v>397686</v>
      </c>
      <c r="BA38" s="660"/>
      <c r="BB38" s="660"/>
      <c r="BC38" s="660"/>
      <c r="BD38" s="692"/>
      <c r="BE38" s="692"/>
      <c r="BF38" s="714"/>
      <c r="BG38" s="656" t="s">
        <v>339</v>
      </c>
      <c r="BH38" s="657"/>
      <c r="BI38" s="657"/>
      <c r="BJ38" s="657"/>
      <c r="BK38" s="657"/>
      <c r="BL38" s="657"/>
      <c r="BM38" s="657"/>
      <c r="BN38" s="657"/>
      <c r="BO38" s="657"/>
      <c r="BP38" s="657"/>
      <c r="BQ38" s="657"/>
      <c r="BR38" s="657"/>
      <c r="BS38" s="657"/>
      <c r="BT38" s="657"/>
      <c r="BU38" s="658"/>
      <c r="BV38" s="659">
        <v>6989</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2023068</v>
      </c>
      <c r="CS38" s="660"/>
      <c r="CT38" s="660"/>
      <c r="CU38" s="660"/>
      <c r="CV38" s="660"/>
      <c r="CW38" s="660"/>
      <c r="CX38" s="660"/>
      <c r="CY38" s="661"/>
      <c r="CZ38" s="664">
        <v>10.5</v>
      </c>
      <c r="DA38" s="690"/>
      <c r="DB38" s="690"/>
      <c r="DC38" s="694"/>
      <c r="DD38" s="668">
        <v>1666510</v>
      </c>
      <c r="DE38" s="660"/>
      <c r="DF38" s="660"/>
      <c r="DG38" s="660"/>
      <c r="DH38" s="660"/>
      <c r="DI38" s="660"/>
      <c r="DJ38" s="660"/>
      <c r="DK38" s="661"/>
      <c r="DL38" s="668">
        <v>1588862</v>
      </c>
      <c r="DM38" s="660"/>
      <c r="DN38" s="660"/>
      <c r="DO38" s="660"/>
      <c r="DP38" s="660"/>
      <c r="DQ38" s="660"/>
      <c r="DR38" s="660"/>
      <c r="DS38" s="660"/>
      <c r="DT38" s="660"/>
      <c r="DU38" s="660"/>
      <c r="DV38" s="661"/>
      <c r="DW38" s="664">
        <v>14.8</v>
      </c>
      <c r="DX38" s="690"/>
      <c r="DY38" s="690"/>
      <c r="DZ38" s="690"/>
      <c r="EA38" s="690"/>
      <c r="EB38" s="690"/>
      <c r="EC38" s="691"/>
    </row>
    <row r="39" spans="2:133" ht="11.25" customHeight="1" x14ac:dyDescent="0.2">
      <c r="B39" s="656" t="s">
        <v>341</v>
      </c>
      <c r="C39" s="657"/>
      <c r="D39" s="657"/>
      <c r="E39" s="657"/>
      <c r="F39" s="657"/>
      <c r="G39" s="657"/>
      <c r="H39" s="657"/>
      <c r="I39" s="657"/>
      <c r="J39" s="657"/>
      <c r="K39" s="657"/>
      <c r="L39" s="657"/>
      <c r="M39" s="657"/>
      <c r="N39" s="657"/>
      <c r="O39" s="657"/>
      <c r="P39" s="657"/>
      <c r="Q39" s="658"/>
      <c r="R39" s="659" t="s">
        <v>131</v>
      </c>
      <c r="S39" s="660"/>
      <c r="T39" s="660"/>
      <c r="U39" s="660"/>
      <c r="V39" s="660"/>
      <c r="W39" s="660"/>
      <c r="X39" s="660"/>
      <c r="Y39" s="661"/>
      <c r="Z39" s="662" t="s">
        <v>131</v>
      </c>
      <c r="AA39" s="662"/>
      <c r="AB39" s="662"/>
      <c r="AC39" s="662"/>
      <c r="AD39" s="663" t="s">
        <v>131</v>
      </c>
      <c r="AE39" s="663"/>
      <c r="AF39" s="663"/>
      <c r="AG39" s="663"/>
      <c r="AH39" s="663"/>
      <c r="AI39" s="663"/>
      <c r="AJ39" s="663"/>
      <c r="AK39" s="663"/>
      <c r="AL39" s="664" t="s">
        <v>131</v>
      </c>
      <c r="AM39" s="665"/>
      <c r="AN39" s="665"/>
      <c r="AO39" s="666"/>
      <c r="AQ39" s="722" t="s">
        <v>342</v>
      </c>
      <c r="AR39" s="723"/>
      <c r="AS39" s="723"/>
      <c r="AT39" s="723"/>
      <c r="AU39" s="723"/>
      <c r="AV39" s="723"/>
      <c r="AW39" s="723"/>
      <c r="AX39" s="723"/>
      <c r="AY39" s="724"/>
      <c r="AZ39" s="659">
        <v>196777</v>
      </c>
      <c r="BA39" s="660"/>
      <c r="BB39" s="660"/>
      <c r="BC39" s="660"/>
      <c r="BD39" s="692"/>
      <c r="BE39" s="692"/>
      <c r="BF39" s="714"/>
      <c r="BG39" s="656" t="s">
        <v>343</v>
      </c>
      <c r="BH39" s="657"/>
      <c r="BI39" s="657"/>
      <c r="BJ39" s="657"/>
      <c r="BK39" s="657"/>
      <c r="BL39" s="657"/>
      <c r="BM39" s="657"/>
      <c r="BN39" s="657"/>
      <c r="BO39" s="657"/>
      <c r="BP39" s="657"/>
      <c r="BQ39" s="657"/>
      <c r="BR39" s="657"/>
      <c r="BS39" s="657"/>
      <c r="BT39" s="657"/>
      <c r="BU39" s="658"/>
      <c r="BV39" s="659">
        <v>11247</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1180619</v>
      </c>
      <c r="CS39" s="692"/>
      <c r="CT39" s="692"/>
      <c r="CU39" s="692"/>
      <c r="CV39" s="692"/>
      <c r="CW39" s="692"/>
      <c r="CX39" s="692"/>
      <c r="CY39" s="693"/>
      <c r="CZ39" s="664">
        <v>6.1</v>
      </c>
      <c r="DA39" s="690"/>
      <c r="DB39" s="690"/>
      <c r="DC39" s="694"/>
      <c r="DD39" s="668">
        <v>722743</v>
      </c>
      <c r="DE39" s="692"/>
      <c r="DF39" s="692"/>
      <c r="DG39" s="692"/>
      <c r="DH39" s="692"/>
      <c r="DI39" s="692"/>
      <c r="DJ39" s="692"/>
      <c r="DK39" s="693"/>
      <c r="DL39" s="668" t="s">
        <v>131</v>
      </c>
      <c r="DM39" s="692"/>
      <c r="DN39" s="692"/>
      <c r="DO39" s="692"/>
      <c r="DP39" s="692"/>
      <c r="DQ39" s="692"/>
      <c r="DR39" s="692"/>
      <c r="DS39" s="692"/>
      <c r="DT39" s="692"/>
      <c r="DU39" s="692"/>
      <c r="DV39" s="693"/>
      <c r="DW39" s="664" t="s">
        <v>237</v>
      </c>
      <c r="DX39" s="690"/>
      <c r="DY39" s="690"/>
      <c r="DZ39" s="690"/>
      <c r="EA39" s="690"/>
      <c r="EB39" s="690"/>
      <c r="EC39" s="691"/>
    </row>
    <row r="40" spans="2:133" ht="11.25" customHeight="1" x14ac:dyDescent="0.2">
      <c r="B40" s="656" t="s">
        <v>345</v>
      </c>
      <c r="C40" s="657"/>
      <c r="D40" s="657"/>
      <c r="E40" s="657"/>
      <c r="F40" s="657"/>
      <c r="G40" s="657"/>
      <c r="H40" s="657"/>
      <c r="I40" s="657"/>
      <c r="J40" s="657"/>
      <c r="K40" s="657"/>
      <c r="L40" s="657"/>
      <c r="M40" s="657"/>
      <c r="N40" s="657"/>
      <c r="O40" s="657"/>
      <c r="P40" s="657"/>
      <c r="Q40" s="658"/>
      <c r="R40" s="659">
        <v>207393</v>
      </c>
      <c r="S40" s="660"/>
      <c r="T40" s="660"/>
      <c r="U40" s="660"/>
      <c r="V40" s="660"/>
      <c r="W40" s="660"/>
      <c r="X40" s="660"/>
      <c r="Y40" s="661"/>
      <c r="Z40" s="662">
        <v>1</v>
      </c>
      <c r="AA40" s="662"/>
      <c r="AB40" s="662"/>
      <c r="AC40" s="662"/>
      <c r="AD40" s="663" t="s">
        <v>131</v>
      </c>
      <c r="AE40" s="663"/>
      <c r="AF40" s="663"/>
      <c r="AG40" s="663"/>
      <c r="AH40" s="663"/>
      <c r="AI40" s="663"/>
      <c r="AJ40" s="663"/>
      <c r="AK40" s="663"/>
      <c r="AL40" s="664" t="s">
        <v>131</v>
      </c>
      <c r="AM40" s="665"/>
      <c r="AN40" s="665"/>
      <c r="AO40" s="666"/>
      <c r="AQ40" s="722" t="s">
        <v>346</v>
      </c>
      <c r="AR40" s="723"/>
      <c r="AS40" s="723"/>
      <c r="AT40" s="723"/>
      <c r="AU40" s="723"/>
      <c r="AV40" s="723"/>
      <c r="AW40" s="723"/>
      <c r="AX40" s="723"/>
      <c r="AY40" s="724"/>
      <c r="AZ40" s="659">
        <v>11983</v>
      </c>
      <c r="BA40" s="660"/>
      <c r="BB40" s="660"/>
      <c r="BC40" s="660"/>
      <c r="BD40" s="692"/>
      <c r="BE40" s="692"/>
      <c r="BF40" s="714"/>
      <c r="BG40" s="707" t="s">
        <v>347</v>
      </c>
      <c r="BH40" s="708"/>
      <c r="BI40" s="708"/>
      <c r="BJ40" s="708"/>
      <c r="BK40" s="708"/>
      <c r="BL40" s="223"/>
      <c r="BM40" s="657" t="s">
        <v>348</v>
      </c>
      <c r="BN40" s="657"/>
      <c r="BO40" s="657"/>
      <c r="BP40" s="657"/>
      <c r="BQ40" s="657"/>
      <c r="BR40" s="657"/>
      <c r="BS40" s="657"/>
      <c r="BT40" s="657"/>
      <c r="BU40" s="658"/>
      <c r="BV40" s="659">
        <v>111</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14320</v>
      </c>
      <c r="CS40" s="660"/>
      <c r="CT40" s="660"/>
      <c r="CU40" s="660"/>
      <c r="CV40" s="660"/>
      <c r="CW40" s="660"/>
      <c r="CX40" s="660"/>
      <c r="CY40" s="661"/>
      <c r="CZ40" s="664">
        <v>0.1</v>
      </c>
      <c r="DA40" s="690"/>
      <c r="DB40" s="690"/>
      <c r="DC40" s="694"/>
      <c r="DD40" s="668" t="s">
        <v>131</v>
      </c>
      <c r="DE40" s="660"/>
      <c r="DF40" s="660"/>
      <c r="DG40" s="660"/>
      <c r="DH40" s="660"/>
      <c r="DI40" s="660"/>
      <c r="DJ40" s="660"/>
      <c r="DK40" s="661"/>
      <c r="DL40" s="668" t="s">
        <v>131</v>
      </c>
      <c r="DM40" s="660"/>
      <c r="DN40" s="660"/>
      <c r="DO40" s="660"/>
      <c r="DP40" s="660"/>
      <c r="DQ40" s="660"/>
      <c r="DR40" s="660"/>
      <c r="DS40" s="660"/>
      <c r="DT40" s="660"/>
      <c r="DU40" s="660"/>
      <c r="DV40" s="661"/>
      <c r="DW40" s="664" t="s">
        <v>237</v>
      </c>
      <c r="DX40" s="690"/>
      <c r="DY40" s="690"/>
      <c r="DZ40" s="690"/>
      <c r="EA40" s="690"/>
      <c r="EB40" s="690"/>
      <c r="EC40" s="691"/>
    </row>
    <row r="41" spans="2:133" ht="11.25" customHeight="1" x14ac:dyDescent="0.2">
      <c r="B41" s="680" t="s">
        <v>350</v>
      </c>
      <c r="C41" s="681"/>
      <c r="D41" s="681"/>
      <c r="E41" s="681"/>
      <c r="F41" s="681"/>
      <c r="G41" s="681"/>
      <c r="H41" s="681"/>
      <c r="I41" s="681"/>
      <c r="J41" s="681"/>
      <c r="K41" s="681"/>
      <c r="L41" s="681"/>
      <c r="M41" s="681"/>
      <c r="N41" s="681"/>
      <c r="O41" s="681"/>
      <c r="P41" s="681"/>
      <c r="Q41" s="682"/>
      <c r="R41" s="731">
        <v>19975031</v>
      </c>
      <c r="S41" s="732"/>
      <c r="T41" s="732"/>
      <c r="U41" s="732"/>
      <c r="V41" s="732"/>
      <c r="W41" s="732"/>
      <c r="X41" s="732"/>
      <c r="Y41" s="736"/>
      <c r="Z41" s="737">
        <v>100</v>
      </c>
      <c r="AA41" s="737"/>
      <c r="AB41" s="737"/>
      <c r="AC41" s="737"/>
      <c r="AD41" s="738">
        <v>10501365</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423442</v>
      </c>
      <c r="BA41" s="660"/>
      <c r="BB41" s="660"/>
      <c r="BC41" s="660"/>
      <c r="BD41" s="692"/>
      <c r="BE41" s="692"/>
      <c r="BF41" s="714"/>
      <c r="BG41" s="707"/>
      <c r="BH41" s="708"/>
      <c r="BI41" s="708"/>
      <c r="BJ41" s="708"/>
      <c r="BK41" s="708"/>
      <c r="BL41" s="223"/>
      <c r="BM41" s="657" t="s">
        <v>352</v>
      </c>
      <c r="BN41" s="657"/>
      <c r="BO41" s="657"/>
      <c r="BP41" s="657"/>
      <c r="BQ41" s="657"/>
      <c r="BR41" s="657"/>
      <c r="BS41" s="657"/>
      <c r="BT41" s="657"/>
      <c r="BU41" s="658"/>
      <c r="BV41" s="659" t="s">
        <v>131</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131</v>
      </c>
      <c r="CS41" s="692"/>
      <c r="CT41" s="692"/>
      <c r="CU41" s="692"/>
      <c r="CV41" s="692"/>
      <c r="CW41" s="692"/>
      <c r="CX41" s="692"/>
      <c r="CY41" s="693"/>
      <c r="CZ41" s="664" t="s">
        <v>176</v>
      </c>
      <c r="DA41" s="690"/>
      <c r="DB41" s="690"/>
      <c r="DC41" s="694"/>
      <c r="DD41" s="668" t="s">
        <v>237</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354</v>
      </c>
      <c r="AR42" s="729"/>
      <c r="AS42" s="729"/>
      <c r="AT42" s="729"/>
      <c r="AU42" s="729"/>
      <c r="AV42" s="729"/>
      <c r="AW42" s="729"/>
      <c r="AX42" s="729"/>
      <c r="AY42" s="730"/>
      <c r="AZ42" s="731">
        <v>1587643</v>
      </c>
      <c r="BA42" s="732"/>
      <c r="BB42" s="732"/>
      <c r="BC42" s="732"/>
      <c r="BD42" s="718"/>
      <c r="BE42" s="718"/>
      <c r="BF42" s="720"/>
      <c r="BG42" s="709"/>
      <c r="BH42" s="710"/>
      <c r="BI42" s="710"/>
      <c r="BJ42" s="710"/>
      <c r="BK42" s="710"/>
      <c r="BL42" s="224"/>
      <c r="BM42" s="681" t="s">
        <v>355</v>
      </c>
      <c r="BN42" s="681"/>
      <c r="BO42" s="681"/>
      <c r="BP42" s="681"/>
      <c r="BQ42" s="681"/>
      <c r="BR42" s="681"/>
      <c r="BS42" s="681"/>
      <c r="BT42" s="681"/>
      <c r="BU42" s="682"/>
      <c r="BV42" s="731">
        <v>339</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789617</v>
      </c>
      <c r="CS42" s="692"/>
      <c r="CT42" s="692"/>
      <c r="CU42" s="692"/>
      <c r="CV42" s="692"/>
      <c r="CW42" s="692"/>
      <c r="CX42" s="692"/>
      <c r="CY42" s="693"/>
      <c r="CZ42" s="664">
        <v>4.0999999999999996</v>
      </c>
      <c r="DA42" s="690"/>
      <c r="DB42" s="690"/>
      <c r="DC42" s="694"/>
      <c r="DD42" s="668">
        <v>188850</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357</v>
      </c>
      <c r="CD43" s="656" t="s">
        <v>358</v>
      </c>
      <c r="CE43" s="657"/>
      <c r="CF43" s="657"/>
      <c r="CG43" s="657"/>
      <c r="CH43" s="657"/>
      <c r="CI43" s="657"/>
      <c r="CJ43" s="657"/>
      <c r="CK43" s="657"/>
      <c r="CL43" s="657"/>
      <c r="CM43" s="657"/>
      <c r="CN43" s="657"/>
      <c r="CO43" s="657"/>
      <c r="CP43" s="657"/>
      <c r="CQ43" s="658"/>
      <c r="CR43" s="659">
        <v>26557</v>
      </c>
      <c r="CS43" s="692"/>
      <c r="CT43" s="692"/>
      <c r="CU43" s="692"/>
      <c r="CV43" s="692"/>
      <c r="CW43" s="692"/>
      <c r="CX43" s="692"/>
      <c r="CY43" s="693"/>
      <c r="CZ43" s="664">
        <v>0.1</v>
      </c>
      <c r="DA43" s="690"/>
      <c r="DB43" s="690"/>
      <c r="DC43" s="694"/>
      <c r="DD43" s="668">
        <v>26557</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307</v>
      </c>
      <c r="CE44" s="696"/>
      <c r="CF44" s="656" t="s">
        <v>360</v>
      </c>
      <c r="CG44" s="657"/>
      <c r="CH44" s="657"/>
      <c r="CI44" s="657"/>
      <c r="CJ44" s="657"/>
      <c r="CK44" s="657"/>
      <c r="CL44" s="657"/>
      <c r="CM44" s="657"/>
      <c r="CN44" s="657"/>
      <c r="CO44" s="657"/>
      <c r="CP44" s="657"/>
      <c r="CQ44" s="658"/>
      <c r="CR44" s="659">
        <v>786554</v>
      </c>
      <c r="CS44" s="660"/>
      <c r="CT44" s="660"/>
      <c r="CU44" s="660"/>
      <c r="CV44" s="660"/>
      <c r="CW44" s="660"/>
      <c r="CX44" s="660"/>
      <c r="CY44" s="661"/>
      <c r="CZ44" s="664">
        <v>4.0999999999999996</v>
      </c>
      <c r="DA44" s="665"/>
      <c r="DB44" s="665"/>
      <c r="DC44" s="671"/>
      <c r="DD44" s="668">
        <v>188850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362</v>
      </c>
      <c r="CG45" s="657"/>
      <c r="CH45" s="657"/>
      <c r="CI45" s="657"/>
      <c r="CJ45" s="657"/>
      <c r="CK45" s="657"/>
      <c r="CL45" s="657"/>
      <c r="CM45" s="657"/>
      <c r="CN45" s="657"/>
      <c r="CO45" s="657"/>
      <c r="CP45" s="657"/>
      <c r="CQ45" s="658"/>
      <c r="CR45" s="659">
        <v>365516</v>
      </c>
      <c r="CS45" s="692"/>
      <c r="CT45" s="692"/>
      <c r="CU45" s="692"/>
      <c r="CV45" s="692"/>
      <c r="CW45" s="692"/>
      <c r="CX45" s="692"/>
      <c r="CY45" s="693"/>
      <c r="CZ45" s="664">
        <v>1.9</v>
      </c>
      <c r="DA45" s="690"/>
      <c r="DB45" s="690"/>
      <c r="DC45" s="694"/>
      <c r="DD45" s="668">
        <v>36865</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363</v>
      </c>
      <c r="CG46" s="657"/>
      <c r="CH46" s="657"/>
      <c r="CI46" s="657"/>
      <c r="CJ46" s="657"/>
      <c r="CK46" s="657"/>
      <c r="CL46" s="657"/>
      <c r="CM46" s="657"/>
      <c r="CN46" s="657"/>
      <c r="CO46" s="657"/>
      <c r="CP46" s="657"/>
      <c r="CQ46" s="658"/>
      <c r="CR46" s="659">
        <v>314246</v>
      </c>
      <c r="CS46" s="660"/>
      <c r="CT46" s="660"/>
      <c r="CU46" s="660"/>
      <c r="CV46" s="660"/>
      <c r="CW46" s="660"/>
      <c r="CX46" s="660"/>
      <c r="CY46" s="661"/>
      <c r="CZ46" s="664">
        <v>1.6</v>
      </c>
      <c r="DA46" s="665"/>
      <c r="DB46" s="665"/>
      <c r="DC46" s="671"/>
      <c r="DD46" s="668">
        <v>138301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364</v>
      </c>
      <c r="CG47" s="657"/>
      <c r="CH47" s="657"/>
      <c r="CI47" s="657"/>
      <c r="CJ47" s="657"/>
      <c r="CK47" s="657"/>
      <c r="CL47" s="657"/>
      <c r="CM47" s="657"/>
      <c r="CN47" s="657"/>
      <c r="CO47" s="657"/>
      <c r="CP47" s="657"/>
      <c r="CQ47" s="658"/>
      <c r="CR47" s="659">
        <v>3063</v>
      </c>
      <c r="CS47" s="692"/>
      <c r="CT47" s="692"/>
      <c r="CU47" s="692"/>
      <c r="CV47" s="692"/>
      <c r="CW47" s="692"/>
      <c r="CX47" s="692"/>
      <c r="CY47" s="693"/>
      <c r="CZ47" s="664">
        <v>0</v>
      </c>
      <c r="DA47" s="690"/>
      <c r="DB47" s="690"/>
      <c r="DC47" s="694"/>
      <c r="DD47" s="668" t="s">
        <v>131</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365</v>
      </c>
      <c r="CG48" s="657"/>
      <c r="CH48" s="657"/>
      <c r="CI48" s="657"/>
      <c r="CJ48" s="657"/>
      <c r="CK48" s="657"/>
      <c r="CL48" s="657"/>
      <c r="CM48" s="657"/>
      <c r="CN48" s="657"/>
      <c r="CO48" s="657"/>
      <c r="CP48" s="657"/>
      <c r="CQ48" s="658"/>
      <c r="CR48" s="659" t="s">
        <v>131</v>
      </c>
      <c r="CS48" s="660"/>
      <c r="CT48" s="660"/>
      <c r="CU48" s="660"/>
      <c r="CV48" s="660"/>
      <c r="CW48" s="660"/>
      <c r="CX48" s="660"/>
      <c r="CY48" s="661"/>
      <c r="CZ48" s="664" t="s">
        <v>131</v>
      </c>
      <c r="DA48" s="665"/>
      <c r="DB48" s="665"/>
      <c r="DC48" s="671"/>
      <c r="DD48" s="668" t="s">
        <v>131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366</v>
      </c>
      <c r="CE49" s="681"/>
      <c r="CF49" s="681"/>
      <c r="CG49" s="681"/>
      <c r="CH49" s="681"/>
      <c r="CI49" s="681"/>
      <c r="CJ49" s="681"/>
      <c r="CK49" s="681"/>
      <c r="CL49" s="681"/>
      <c r="CM49" s="681"/>
      <c r="CN49" s="681"/>
      <c r="CO49" s="681"/>
      <c r="CP49" s="681"/>
      <c r="CQ49" s="682"/>
      <c r="CR49" s="731">
        <v>19309575</v>
      </c>
      <c r="CS49" s="718"/>
      <c r="CT49" s="718"/>
      <c r="CU49" s="718"/>
      <c r="CV49" s="718"/>
      <c r="CW49" s="718"/>
      <c r="CX49" s="718"/>
      <c r="CY49" s="747"/>
      <c r="CZ49" s="739">
        <v>100</v>
      </c>
      <c r="DA49" s="748"/>
      <c r="DB49" s="748"/>
      <c r="DC49" s="749"/>
      <c r="DD49" s="750">
        <v>13668363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Xutdd0ZEcQ8aj5QeL4vvEQMlKRXbYQHRvV3SSzT+jDgG4pvn2DuNmrPp0ji2M06SPRIaJ1NSRoB7/K2GG612TA==" saltValue="xgmnem+J6h8O4DP9YwlyU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389</v>
      </c>
      <c r="C7" s="786"/>
      <c r="D7" s="786"/>
      <c r="E7" s="786"/>
      <c r="F7" s="786"/>
      <c r="G7" s="786"/>
      <c r="H7" s="786"/>
      <c r="I7" s="786"/>
      <c r="J7" s="786"/>
      <c r="K7" s="786"/>
      <c r="L7" s="786"/>
      <c r="M7" s="786"/>
      <c r="N7" s="786"/>
      <c r="O7" s="786"/>
      <c r="P7" s="787"/>
      <c r="Q7" s="788">
        <v>19993</v>
      </c>
      <c r="R7" s="789"/>
      <c r="S7" s="789"/>
      <c r="T7" s="789"/>
      <c r="U7" s="789"/>
      <c r="V7" s="789">
        <v>19328</v>
      </c>
      <c r="W7" s="789"/>
      <c r="X7" s="789"/>
      <c r="Y7" s="789"/>
      <c r="Z7" s="789"/>
      <c r="AA7" s="789">
        <v>665</v>
      </c>
      <c r="AB7" s="789"/>
      <c r="AC7" s="789"/>
      <c r="AD7" s="789"/>
      <c r="AE7" s="790"/>
      <c r="AF7" s="791">
        <v>535</v>
      </c>
      <c r="AG7" s="792"/>
      <c r="AH7" s="792"/>
      <c r="AI7" s="792"/>
      <c r="AJ7" s="793"/>
      <c r="AK7" s="794">
        <v>775</v>
      </c>
      <c r="AL7" s="795"/>
      <c r="AM7" s="795"/>
      <c r="AN7" s="795"/>
      <c r="AO7" s="795"/>
      <c r="AP7" s="795">
        <v>16977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582</v>
      </c>
      <c r="BT7" s="783"/>
      <c r="BU7" s="783"/>
      <c r="BV7" s="783"/>
      <c r="BW7" s="783"/>
      <c r="BX7" s="783"/>
      <c r="BY7" s="783"/>
      <c r="BZ7" s="783"/>
      <c r="CA7" s="783"/>
      <c r="CB7" s="783"/>
      <c r="CC7" s="783"/>
      <c r="CD7" s="783"/>
      <c r="CE7" s="783"/>
      <c r="CF7" s="783"/>
      <c r="CG7" s="798"/>
      <c r="CH7" s="779">
        <v>0</v>
      </c>
      <c r="CI7" s="780"/>
      <c r="CJ7" s="780"/>
      <c r="CK7" s="780"/>
      <c r="CL7" s="781"/>
      <c r="CM7" s="779">
        <v>1866</v>
      </c>
      <c r="CN7" s="780"/>
      <c r="CO7" s="780"/>
      <c r="CP7" s="780"/>
      <c r="CQ7" s="781"/>
      <c r="CR7" s="779">
        <v>19</v>
      </c>
      <c r="CS7" s="780"/>
      <c r="CT7" s="780"/>
      <c r="CU7" s="780"/>
      <c r="CV7" s="781"/>
      <c r="CW7" s="779" t="s">
        <v>589</v>
      </c>
      <c r="CX7" s="780"/>
      <c r="CY7" s="780"/>
      <c r="CZ7" s="780"/>
      <c r="DA7" s="781"/>
      <c r="DB7" s="779" t="s">
        <v>589</v>
      </c>
      <c r="DC7" s="780"/>
      <c r="DD7" s="780"/>
      <c r="DE7" s="780"/>
      <c r="DF7" s="781"/>
      <c r="DG7" s="779" t="s">
        <v>589</v>
      </c>
      <c r="DH7" s="780"/>
      <c r="DI7" s="780"/>
      <c r="DJ7" s="780"/>
      <c r="DK7" s="781"/>
      <c r="DL7" s="779" t="s">
        <v>589</v>
      </c>
      <c r="DM7" s="780"/>
      <c r="DN7" s="780"/>
      <c r="DO7" s="780"/>
      <c r="DP7" s="781"/>
      <c r="DQ7" s="779" t="s">
        <v>589</v>
      </c>
      <c r="DR7" s="780"/>
      <c r="DS7" s="780"/>
      <c r="DT7" s="780"/>
      <c r="DU7" s="781"/>
      <c r="DV7" s="782"/>
      <c r="DW7" s="783"/>
      <c r="DX7" s="783"/>
      <c r="DY7" s="783"/>
      <c r="DZ7" s="784"/>
      <c r="EA7" s="234"/>
    </row>
    <row r="8" spans="1:131" s="235" customFormat="1" ht="26.25" customHeight="1" x14ac:dyDescent="0.2">
      <c r="A8" s="238">
        <v>2</v>
      </c>
      <c r="B8" s="816" t="s">
        <v>390</v>
      </c>
      <c r="C8" s="817"/>
      <c r="D8" s="817"/>
      <c r="E8" s="817"/>
      <c r="F8" s="817"/>
      <c r="G8" s="817"/>
      <c r="H8" s="817"/>
      <c r="I8" s="817"/>
      <c r="J8" s="817"/>
      <c r="K8" s="817"/>
      <c r="L8" s="817"/>
      <c r="M8" s="817"/>
      <c r="N8" s="817"/>
      <c r="O8" s="817"/>
      <c r="P8" s="818"/>
      <c r="Q8" s="819">
        <v>264</v>
      </c>
      <c r="R8" s="820"/>
      <c r="S8" s="820"/>
      <c r="T8" s="820"/>
      <c r="U8" s="820"/>
      <c r="V8" s="820">
        <v>264</v>
      </c>
      <c r="W8" s="820"/>
      <c r="X8" s="820"/>
      <c r="Y8" s="820"/>
      <c r="Z8" s="820"/>
      <c r="AA8" s="820" t="s">
        <v>515</v>
      </c>
      <c r="AB8" s="820"/>
      <c r="AC8" s="820"/>
      <c r="AD8" s="820"/>
      <c r="AE8" s="821"/>
      <c r="AF8" s="822" t="s">
        <v>391</v>
      </c>
      <c r="AG8" s="823"/>
      <c r="AH8" s="823"/>
      <c r="AI8" s="823"/>
      <c r="AJ8" s="824"/>
      <c r="AK8" s="805">
        <v>243</v>
      </c>
      <c r="AL8" s="806"/>
      <c r="AM8" s="806"/>
      <c r="AN8" s="806"/>
      <c r="AO8" s="806"/>
      <c r="AP8" s="806">
        <v>4375</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583</v>
      </c>
      <c r="BT8" s="810"/>
      <c r="BU8" s="810"/>
      <c r="BV8" s="810"/>
      <c r="BW8" s="810"/>
      <c r="BX8" s="810"/>
      <c r="BY8" s="810"/>
      <c r="BZ8" s="810"/>
      <c r="CA8" s="810"/>
      <c r="CB8" s="810"/>
      <c r="CC8" s="810"/>
      <c r="CD8" s="810"/>
      <c r="CE8" s="810"/>
      <c r="CF8" s="810"/>
      <c r="CG8" s="811"/>
      <c r="CH8" s="812">
        <v>5</v>
      </c>
      <c r="CI8" s="813"/>
      <c r="CJ8" s="813"/>
      <c r="CK8" s="813"/>
      <c r="CL8" s="814"/>
      <c r="CM8" s="812">
        <v>224</v>
      </c>
      <c r="CN8" s="813"/>
      <c r="CO8" s="813"/>
      <c r="CP8" s="813"/>
      <c r="CQ8" s="814"/>
      <c r="CR8" s="812">
        <v>104</v>
      </c>
      <c r="CS8" s="813"/>
      <c r="CT8" s="813"/>
      <c r="CU8" s="813"/>
      <c r="CV8" s="814"/>
      <c r="CW8" s="812">
        <v>4</v>
      </c>
      <c r="CX8" s="813"/>
      <c r="CY8" s="813"/>
      <c r="CZ8" s="813"/>
      <c r="DA8" s="814"/>
      <c r="DB8" s="812" t="s">
        <v>589</v>
      </c>
      <c r="DC8" s="813"/>
      <c r="DD8" s="813"/>
      <c r="DE8" s="813"/>
      <c r="DF8" s="814"/>
      <c r="DG8" s="812" t="s">
        <v>589</v>
      </c>
      <c r="DH8" s="813"/>
      <c r="DI8" s="813"/>
      <c r="DJ8" s="813"/>
      <c r="DK8" s="814"/>
      <c r="DL8" s="812" t="s">
        <v>589</v>
      </c>
      <c r="DM8" s="813"/>
      <c r="DN8" s="813"/>
      <c r="DO8" s="813"/>
      <c r="DP8" s="814"/>
      <c r="DQ8" s="812" t="s">
        <v>589</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393</v>
      </c>
      <c r="B23" s="825" t="s">
        <v>394</v>
      </c>
      <c r="C23" s="826"/>
      <c r="D23" s="826"/>
      <c r="E23" s="826"/>
      <c r="F23" s="826"/>
      <c r="G23" s="826"/>
      <c r="H23" s="826"/>
      <c r="I23" s="826"/>
      <c r="J23" s="826"/>
      <c r="K23" s="826"/>
      <c r="L23" s="826"/>
      <c r="M23" s="826"/>
      <c r="N23" s="826"/>
      <c r="O23" s="826"/>
      <c r="P23" s="827"/>
      <c r="Q23" s="828">
        <v>20014</v>
      </c>
      <c r="R23" s="829"/>
      <c r="S23" s="829"/>
      <c r="T23" s="829"/>
      <c r="U23" s="829"/>
      <c r="V23" s="829">
        <v>19348</v>
      </c>
      <c r="W23" s="829"/>
      <c r="X23" s="829"/>
      <c r="Y23" s="829"/>
      <c r="Z23" s="829"/>
      <c r="AA23" s="829">
        <v>665</v>
      </c>
      <c r="AB23" s="829"/>
      <c r="AC23" s="829"/>
      <c r="AD23" s="829"/>
      <c r="AE23" s="830"/>
      <c r="AF23" s="831">
        <v>535</v>
      </c>
      <c r="AG23" s="829"/>
      <c r="AH23" s="829"/>
      <c r="AI23" s="829"/>
      <c r="AJ23" s="832"/>
      <c r="AK23" s="833"/>
      <c r="AL23" s="834"/>
      <c r="AM23" s="834"/>
      <c r="AN23" s="834"/>
      <c r="AO23" s="834"/>
      <c r="AP23" s="829">
        <v>21352</v>
      </c>
      <c r="AQ23" s="829"/>
      <c r="AR23" s="829"/>
      <c r="AS23" s="829"/>
      <c r="AT23" s="829"/>
      <c r="AU23" s="845"/>
      <c r="AV23" s="845"/>
      <c r="AW23" s="845"/>
      <c r="AX23" s="845"/>
      <c r="AY23" s="846"/>
      <c r="AZ23" s="847" t="s">
        <v>131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395</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372</v>
      </c>
      <c r="B26" s="764"/>
      <c r="C26" s="764"/>
      <c r="D26" s="764"/>
      <c r="E26" s="764"/>
      <c r="F26" s="764"/>
      <c r="G26" s="764"/>
      <c r="H26" s="764"/>
      <c r="I26" s="764"/>
      <c r="J26" s="764"/>
      <c r="K26" s="764"/>
      <c r="L26" s="764"/>
      <c r="M26" s="764"/>
      <c r="N26" s="764"/>
      <c r="O26" s="764"/>
      <c r="P26" s="765"/>
      <c r="Q26" s="769" t="s">
        <v>397</v>
      </c>
      <c r="R26" s="770"/>
      <c r="S26" s="770"/>
      <c r="T26" s="770"/>
      <c r="U26" s="771"/>
      <c r="V26" s="769" t="s">
        <v>398</v>
      </c>
      <c r="W26" s="770"/>
      <c r="X26" s="770"/>
      <c r="Y26" s="770"/>
      <c r="Z26" s="771"/>
      <c r="AA26" s="769" t="s">
        <v>399</v>
      </c>
      <c r="AB26" s="770"/>
      <c r="AC26" s="770"/>
      <c r="AD26" s="770"/>
      <c r="AE26" s="770"/>
      <c r="AF26" s="850" t="s">
        <v>400</v>
      </c>
      <c r="AG26" s="851"/>
      <c r="AH26" s="851"/>
      <c r="AI26" s="851"/>
      <c r="AJ26" s="852"/>
      <c r="AK26" s="770" t="s">
        <v>401</v>
      </c>
      <c r="AL26" s="770"/>
      <c r="AM26" s="770"/>
      <c r="AN26" s="770"/>
      <c r="AO26" s="771"/>
      <c r="AP26" s="769" t="s">
        <v>402</v>
      </c>
      <c r="AQ26" s="770"/>
      <c r="AR26" s="770"/>
      <c r="AS26" s="770"/>
      <c r="AT26" s="771"/>
      <c r="AU26" s="769" t="s">
        <v>403</v>
      </c>
      <c r="AV26" s="770"/>
      <c r="AW26" s="770"/>
      <c r="AX26" s="770"/>
      <c r="AY26" s="771"/>
      <c r="AZ26" s="769" t="s">
        <v>404</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405</v>
      </c>
      <c r="C28" s="786"/>
      <c r="D28" s="786"/>
      <c r="E28" s="786"/>
      <c r="F28" s="786"/>
      <c r="G28" s="786"/>
      <c r="H28" s="786"/>
      <c r="I28" s="786"/>
      <c r="J28" s="786"/>
      <c r="K28" s="786"/>
      <c r="L28" s="786"/>
      <c r="M28" s="786"/>
      <c r="N28" s="786"/>
      <c r="O28" s="786"/>
      <c r="P28" s="787"/>
      <c r="Q28" s="858">
        <v>5607</v>
      </c>
      <c r="R28" s="859"/>
      <c r="S28" s="859"/>
      <c r="T28" s="859"/>
      <c r="U28" s="859"/>
      <c r="V28" s="859">
        <v>5605</v>
      </c>
      <c r="W28" s="859"/>
      <c r="X28" s="859"/>
      <c r="Y28" s="859"/>
      <c r="Z28" s="859"/>
      <c r="AA28" s="859">
        <v>3</v>
      </c>
      <c r="AB28" s="859"/>
      <c r="AC28" s="859"/>
      <c r="AD28" s="859"/>
      <c r="AE28" s="860"/>
      <c r="AF28" s="861">
        <v>3</v>
      </c>
      <c r="AG28" s="859"/>
      <c r="AH28" s="859"/>
      <c r="AI28" s="859"/>
      <c r="AJ28" s="862"/>
      <c r="AK28" s="863">
        <v>450</v>
      </c>
      <c r="AL28" s="864"/>
      <c r="AM28" s="864"/>
      <c r="AN28" s="864"/>
      <c r="AO28" s="864"/>
      <c r="AP28" s="864">
        <v>21</v>
      </c>
      <c r="AQ28" s="864"/>
      <c r="AR28" s="864"/>
      <c r="AS28" s="864"/>
      <c r="AT28" s="864"/>
      <c r="AU28" s="864"/>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406</v>
      </c>
      <c r="C29" s="817"/>
      <c r="D29" s="817"/>
      <c r="E29" s="817"/>
      <c r="F29" s="817"/>
      <c r="G29" s="817"/>
      <c r="H29" s="817"/>
      <c r="I29" s="817"/>
      <c r="J29" s="817"/>
      <c r="K29" s="817"/>
      <c r="L29" s="817"/>
      <c r="M29" s="817"/>
      <c r="N29" s="817"/>
      <c r="O29" s="817"/>
      <c r="P29" s="818"/>
      <c r="Q29" s="819">
        <v>5531</v>
      </c>
      <c r="R29" s="820"/>
      <c r="S29" s="820"/>
      <c r="T29" s="820"/>
      <c r="U29" s="820"/>
      <c r="V29" s="820">
        <v>5516</v>
      </c>
      <c r="W29" s="820"/>
      <c r="X29" s="820"/>
      <c r="Y29" s="820"/>
      <c r="Z29" s="820"/>
      <c r="AA29" s="820">
        <v>14</v>
      </c>
      <c r="AB29" s="820"/>
      <c r="AC29" s="820"/>
      <c r="AD29" s="820"/>
      <c r="AE29" s="821"/>
      <c r="AF29" s="822">
        <v>14</v>
      </c>
      <c r="AG29" s="823"/>
      <c r="AH29" s="823"/>
      <c r="AI29" s="823"/>
      <c r="AJ29" s="824"/>
      <c r="AK29" s="870">
        <v>937</v>
      </c>
      <c r="AL29" s="866"/>
      <c r="AM29" s="866"/>
      <c r="AN29" s="866"/>
      <c r="AO29" s="866"/>
      <c r="AP29" s="866" t="s">
        <v>515</v>
      </c>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407</v>
      </c>
      <c r="C30" s="817"/>
      <c r="D30" s="817"/>
      <c r="E30" s="817"/>
      <c r="F30" s="817"/>
      <c r="G30" s="817"/>
      <c r="H30" s="817"/>
      <c r="I30" s="817"/>
      <c r="J30" s="817"/>
      <c r="K30" s="817"/>
      <c r="L30" s="817"/>
      <c r="M30" s="817"/>
      <c r="N30" s="817"/>
      <c r="O30" s="817"/>
      <c r="P30" s="818"/>
      <c r="Q30" s="819">
        <v>871</v>
      </c>
      <c r="R30" s="820"/>
      <c r="S30" s="820"/>
      <c r="T30" s="820"/>
      <c r="U30" s="820"/>
      <c r="V30" s="820">
        <v>829</v>
      </c>
      <c r="W30" s="820"/>
      <c r="X30" s="820"/>
      <c r="Y30" s="820"/>
      <c r="Z30" s="820"/>
      <c r="AA30" s="820">
        <v>42</v>
      </c>
      <c r="AB30" s="820"/>
      <c r="AC30" s="820"/>
      <c r="AD30" s="820"/>
      <c r="AE30" s="821"/>
      <c r="AF30" s="822">
        <v>42</v>
      </c>
      <c r="AG30" s="823"/>
      <c r="AH30" s="823"/>
      <c r="AI30" s="823"/>
      <c r="AJ30" s="824"/>
      <c r="AK30" s="870">
        <v>153</v>
      </c>
      <c r="AL30" s="866"/>
      <c r="AM30" s="866"/>
      <c r="AN30" s="866"/>
      <c r="AO30" s="866"/>
      <c r="AP30" s="866" t="s">
        <v>515</v>
      </c>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408</v>
      </c>
      <c r="C31" s="817"/>
      <c r="D31" s="817"/>
      <c r="E31" s="817"/>
      <c r="F31" s="817"/>
      <c r="G31" s="817"/>
      <c r="H31" s="817"/>
      <c r="I31" s="817"/>
      <c r="J31" s="817"/>
      <c r="K31" s="817"/>
      <c r="L31" s="817"/>
      <c r="M31" s="817"/>
      <c r="N31" s="817"/>
      <c r="O31" s="817"/>
      <c r="P31" s="818"/>
      <c r="Q31" s="819">
        <v>2765</v>
      </c>
      <c r="R31" s="820"/>
      <c r="S31" s="820"/>
      <c r="T31" s="820"/>
      <c r="U31" s="820"/>
      <c r="V31" s="820">
        <v>2801</v>
      </c>
      <c r="W31" s="820"/>
      <c r="X31" s="820"/>
      <c r="Y31" s="820"/>
      <c r="Z31" s="820"/>
      <c r="AA31" s="820">
        <v>-35</v>
      </c>
      <c r="AB31" s="820"/>
      <c r="AC31" s="820"/>
      <c r="AD31" s="820"/>
      <c r="AE31" s="821"/>
      <c r="AF31" s="822">
        <v>1217</v>
      </c>
      <c r="AG31" s="823"/>
      <c r="AH31" s="823"/>
      <c r="AI31" s="823"/>
      <c r="AJ31" s="824"/>
      <c r="AK31" s="870">
        <v>382</v>
      </c>
      <c r="AL31" s="866"/>
      <c r="AM31" s="866"/>
      <c r="AN31" s="866"/>
      <c r="AO31" s="866"/>
      <c r="AP31" s="866">
        <v>2125</v>
      </c>
      <c r="AQ31" s="866"/>
      <c r="AR31" s="866"/>
      <c r="AS31" s="866"/>
      <c r="AT31" s="866"/>
      <c r="AU31" s="866">
        <v>1277</v>
      </c>
      <c r="AV31" s="866"/>
      <c r="AW31" s="866"/>
      <c r="AX31" s="866"/>
      <c r="AY31" s="866"/>
      <c r="AZ31" s="867" t="s">
        <v>515</v>
      </c>
      <c r="BA31" s="867"/>
      <c r="BB31" s="867"/>
      <c r="BC31" s="867"/>
      <c r="BD31" s="867"/>
      <c r="BE31" s="868" t="s">
        <v>409</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410</v>
      </c>
      <c r="C32" s="817"/>
      <c r="D32" s="817"/>
      <c r="E32" s="817"/>
      <c r="F32" s="817"/>
      <c r="G32" s="817"/>
      <c r="H32" s="817"/>
      <c r="I32" s="817"/>
      <c r="J32" s="817"/>
      <c r="K32" s="817"/>
      <c r="L32" s="817"/>
      <c r="M32" s="817"/>
      <c r="N32" s="817"/>
      <c r="O32" s="817"/>
      <c r="P32" s="818"/>
      <c r="Q32" s="819">
        <v>1367</v>
      </c>
      <c r="R32" s="820"/>
      <c r="S32" s="820"/>
      <c r="T32" s="820"/>
      <c r="U32" s="820"/>
      <c r="V32" s="820">
        <v>1303</v>
      </c>
      <c r="W32" s="820"/>
      <c r="X32" s="820"/>
      <c r="Y32" s="820"/>
      <c r="Z32" s="820"/>
      <c r="AA32" s="820">
        <v>64</v>
      </c>
      <c r="AB32" s="820"/>
      <c r="AC32" s="820"/>
      <c r="AD32" s="820"/>
      <c r="AE32" s="821"/>
      <c r="AF32" s="822">
        <v>60</v>
      </c>
      <c r="AG32" s="823"/>
      <c r="AH32" s="823"/>
      <c r="AI32" s="823"/>
      <c r="AJ32" s="824"/>
      <c r="AK32" s="870">
        <v>197</v>
      </c>
      <c r="AL32" s="866"/>
      <c r="AM32" s="866"/>
      <c r="AN32" s="866"/>
      <c r="AO32" s="866"/>
      <c r="AP32" s="866">
        <v>3532</v>
      </c>
      <c r="AQ32" s="866"/>
      <c r="AR32" s="866"/>
      <c r="AS32" s="866"/>
      <c r="AT32" s="866"/>
      <c r="AU32" s="866" t="s">
        <v>515</v>
      </c>
      <c r="AV32" s="866"/>
      <c r="AW32" s="866"/>
      <c r="AX32" s="866"/>
      <c r="AY32" s="866"/>
      <c r="AZ32" s="867" t="s">
        <v>515</v>
      </c>
      <c r="BA32" s="867"/>
      <c r="BB32" s="867"/>
      <c r="BC32" s="867"/>
      <c r="BD32" s="867"/>
      <c r="BE32" s="868" t="s">
        <v>411</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412</v>
      </c>
      <c r="C33" s="817"/>
      <c r="D33" s="817"/>
      <c r="E33" s="817"/>
      <c r="F33" s="817"/>
      <c r="G33" s="817"/>
      <c r="H33" s="817"/>
      <c r="I33" s="817"/>
      <c r="J33" s="817"/>
      <c r="K33" s="817"/>
      <c r="L33" s="817"/>
      <c r="M33" s="817"/>
      <c r="N33" s="817"/>
      <c r="O33" s="817"/>
      <c r="P33" s="818"/>
      <c r="Q33" s="819">
        <v>898</v>
      </c>
      <c r="R33" s="820"/>
      <c r="S33" s="820"/>
      <c r="T33" s="820"/>
      <c r="U33" s="820"/>
      <c r="V33" s="820">
        <v>897</v>
      </c>
      <c r="W33" s="820"/>
      <c r="X33" s="820"/>
      <c r="Y33" s="820"/>
      <c r="Z33" s="820"/>
      <c r="AA33" s="820">
        <v>0</v>
      </c>
      <c r="AB33" s="820"/>
      <c r="AC33" s="820"/>
      <c r="AD33" s="820"/>
      <c r="AE33" s="821"/>
      <c r="AF33" s="822">
        <v>58</v>
      </c>
      <c r="AG33" s="823"/>
      <c r="AH33" s="823"/>
      <c r="AI33" s="823"/>
      <c r="AJ33" s="824"/>
      <c r="AK33" s="870">
        <v>666</v>
      </c>
      <c r="AL33" s="866"/>
      <c r="AM33" s="866"/>
      <c r="AN33" s="866"/>
      <c r="AO33" s="866"/>
      <c r="AP33" s="866">
        <v>3469</v>
      </c>
      <c r="AQ33" s="866"/>
      <c r="AR33" s="866"/>
      <c r="AS33" s="866"/>
      <c r="AT33" s="866"/>
      <c r="AU33" s="866">
        <v>3247</v>
      </c>
      <c r="AV33" s="866"/>
      <c r="AW33" s="866"/>
      <c r="AX33" s="866"/>
      <c r="AY33" s="866"/>
      <c r="AZ33" s="867" t="s">
        <v>515</v>
      </c>
      <c r="BA33" s="867"/>
      <c r="BB33" s="867"/>
      <c r="BC33" s="867"/>
      <c r="BD33" s="867"/>
      <c r="BE33" s="868" t="s">
        <v>409</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413</v>
      </c>
      <c r="C34" s="817"/>
      <c r="D34" s="817"/>
      <c r="E34" s="817"/>
      <c r="F34" s="817"/>
      <c r="G34" s="817"/>
      <c r="H34" s="817"/>
      <c r="I34" s="817"/>
      <c r="J34" s="817"/>
      <c r="K34" s="817"/>
      <c r="L34" s="817"/>
      <c r="M34" s="817"/>
      <c r="N34" s="817"/>
      <c r="O34" s="817"/>
      <c r="P34" s="818"/>
      <c r="Q34" s="819">
        <v>353</v>
      </c>
      <c r="R34" s="820"/>
      <c r="S34" s="820"/>
      <c r="T34" s="820"/>
      <c r="U34" s="820"/>
      <c r="V34" s="820">
        <v>353</v>
      </c>
      <c r="W34" s="820"/>
      <c r="X34" s="820"/>
      <c r="Y34" s="820"/>
      <c r="Z34" s="820"/>
      <c r="AA34" s="820">
        <v>0</v>
      </c>
      <c r="AB34" s="820"/>
      <c r="AC34" s="820"/>
      <c r="AD34" s="820"/>
      <c r="AE34" s="821"/>
      <c r="AF34" s="822" t="s">
        <v>131</v>
      </c>
      <c r="AG34" s="823"/>
      <c r="AH34" s="823"/>
      <c r="AI34" s="823"/>
      <c r="AJ34" s="824"/>
      <c r="AK34" s="870">
        <v>47</v>
      </c>
      <c r="AL34" s="866"/>
      <c r="AM34" s="866"/>
      <c r="AN34" s="866"/>
      <c r="AO34" s="866"/>
      <c r="AP34" s="866">
        <v>1399</v>
      </c>
      <c r="AQ34" s="866"/>
      <c r="AR34" s="866"/>
      <c r="AS34" s="866"/>
      <c r="AT34" s="866"/>
      <c r="AU34" s="866">
        <v>434</v>
      </c>
      <c r="AV34" s="866"/>
      <c r="AW34" s="866"/>
      <c r="AX34" s="866"/>
      <c r="AY34" s="866"/>
      <c r="AZ34" s="867" t="s">
        <v>515</v>
      </c>
      <c r="BA34" s="867"/>
      <c r="BB34" s="867"/>
      <c r="BC34" s="867"/>
      <c r="BD34" s="867"/>
      <c r="BE34" s="868" t="s">
        <v>414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393</v>
      </c>
      <c r="B63" s="825" t="s">
        <v>416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1395</v>
      </c>
      <c r="AG63" s="880"/>
      <c r="AH63" s="880"/>
      <c r="AI63" s="880"/>
      <c r="AJ63" s="881"/>
      <c r="AK63" s="882"/>
      <c r="AL63" s="877"/>
      <c r="AM63" s="877"/>
      <c r="AN63" s="877"/>
      <c r="AO63" s="877"/>
      <c r="AP63" s="880">
        <v>10546</v>
      </c>
      <c r="AQ63" s="880"/>
      <c r="AR63" s="880"/>
      <c r="AS63" s="880"/>
      <c r="AT63" s="880"/>
      <c r="AU63" s="880">
        <v>4958</v>
      </c>
      <c r="AV63" s="880"/>
      <c r="AW63" s="880"/>
      <c r="AX63" s="880"/>
      <c r="AY63" s="880"/>
      <c r="AZ63" s="884"/>
      <c r="BA63" s="884"/>
      <c r="BB63" s="884"/>
      <c r="BC63" s="884"/>
      <c r="BD63" s="884"/>
      <c r="BE63" s="885"/>
      <c r="BF63" s="885"/>
      <c r="BG63" s="885"/>
      <c r="BH63" s="885"/>
      <c r="BI63" s="886"/>
      <c r="BJ63" s="887" t="s">
        <v>417</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419</v>
      </c>
      <c r="B66" s="764"/>
      <c r="C66" s="764"/>
      <c r="D66" s="764"/>
      <c r="E66" s="764"/>
      <c r="F66" s="764"/>
      <c r="G66" s="764"/>
      <c r="H66" s="764"/>
      <c r="I66" s="764"/>
      <c r="J66" s="764"/>
      <c r="K66" s="764"/>
      <c r="L66" s="764"/>
      <c r="M66" s="764"/>
      <c r="N66" s="764"/>
      <c r="O66" s="764"/>
      <c r="P66" s="765"/>
      <c r="Q66" s="769" t="s">
        <v>420</v>
      </c>
      <c r="R66" s="770"/>
      <c r="S66" s="770"/>
      <c r="T66" s="770"/>
      <c r="U66" s="771"/>
      <c r="V66" s="769" t="s">
        <v>421</v>
      </c>
      <c r="W66" s="770"/>
      <c r="X66" s="770"/>
      <c r="Y66" s="770"/>
      <c r="Z66" s="771"/>
      <c r="AA66" s="769" t="s">
        <v>422</v>
      </c>
      <c r="AB66" s="770"/>
      <c r="AC66" s="770"/>
      <c r="AD66" s="770"/>
      <c r="AE66" s="771"/>
      <c r="AF66" s="890" t="s">
        <v>400</v>
      </c>
      <c r="AG66" s="851"/>
      <c r="AH66" s="851"/>
      <c r="AI66" s="851"/>
      <c r="AJ66" s="891"/>
      <c r="AK66" s="769" t="s">
        <v>423</v>
      </c>
      <c r="AL66" s="764"/>
      <c r="AM66" s="764"/>
      <c r="AN66" s="764"/>
      <c r="AO66" s="765"/>
      <c r="AP66" s="769" t="s">
        <v>424</v>
      </c>
      <c r="AQ66" s="770"/>
      <c r="AR66" s="770"/>
      <c r="AS66" s="770"/>
      <c r="AT66" s="771"/>
      <c r="AU66" s="769" t="s">
        <v>425</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580</v>
      </c>
      <c r="C68" s="906"/>
      <c r="D68" s="906"/>
      <c r="E68" s="906"/>
      <c r="F68" s="906"/>
      <c r="G68" s="906"/>
      <c r="H68" s="906"/>
      <c r="I68" s="906"/>
      <c r="J68" s="906"/>
      <c r="K68" s="906"/>
      <c r="L68" s="906"/>
      <c r="M68" s="906"/>
      <c r="N68" s="906"/>
      <c r="O68" s="906"/>
      <c r="P68" s="907"/>
      <c r="Q68" s="908">
        <v>4957</v>
      </c>
      <c r="R68" s="902"/>
      <c r="S68" s="902"/>
      <c r="T68" s="902"/>
      <c r="U68" s="902"/>
      <c r="V68" s="902">
        <v>4411</v>
      </c>
      <c r="W68" s="902"/>
      <c r="X68" s="902"/>
      <c r="Y68" s="902"/>
      <c r="Z68" s="902"/>
      <c r="AA68" s="902">
        <v>546</v>
      </c>
      <c r="AB68" s="902"/>
      <c r="AC68" s="902"/>
      <c r="AD68" s="902"/>
      <c r="AE68" s="902"/>
      <c r="AF68" s="902">
        <v>546</v>
      </c>
      <c r="AG68" s="902"/>
      <c r="AH68" s="902"/>
      <c r="AI68" s="902"/>
      <c r="AJ68" s="902"/>
      <c r="AK68" s="902">
        <v>543</v>
      </c>
      <c r="AL68" s="902"/>
      <c r="AM68" s="902"/>
      <c r="AN68" s="902"/>
      <c r="AO68" s="902"/>
      <c r="AP68" s="902" t="s">
        <v>515</v>
      </c>
      <c r="AQ68" s="902"/>
      <c r="AR68" s="902"/>
      <c r="AS68" s="902"/>
      <c r="AT68" s="902"/>
      <c r="AU68" s="902" t="s">
        <v>515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581</v>
      </c>
      <c r="C69" s="910"/>
      <c r="D69" s="910"/>
      <c r="E69" s="910"/>
      <c r="F69" s="910"/>
      <c r="G69" s="910"/>
      <c r="H69" s="910"/>
      <c r="I69" s="910"/>
      <c r="J69" s="910"/>
      <c r="K69" s="910"/>
      <c r="L69" s="910"/>
      <c r="M69" s="910"/>
      <c r="N69" s="910"/>
      <c r="O69" s="910"/>
      <c r="P69" s="911"/>
      <c r="Q69" s="912">
        <v>1038597</v>
      </c>
      <c r="R69" s="866"/>
      <c r="S69" s="866"/>
      <c r="T69" s="866"/>
      <c r="U69" s="866"/>
      <c r="V69" s="866">
        <v>1027785</v>
      </c>
      <c r="W69" s="866"/>
      <c r="X69" s="866"/>
      <c r="Y69" s="866"/>
      <c r="Z69" s="866"/>
      <c r="AA69" s="866">
        <v>10811</v>
      </c>
      <c r="AB69" s="866"/>
      <c r="AC69" s="866"/>
      <c r="AD69" s="866"/>
      <c r="AE69" s="866"/>
      <c r="AF69" s="866">
        <v>10811</v>
      </c>
      <c r="AG69" s="866"/>
      <c r="AH69" s="866"/>
      <c r="AI69" s="866"/>
      <c r="AJ69" s="866"/>
      <c r="AK69" s="866">
        <v>7967</v>
      </c>
      <c r="AL69" s="866"/>
      <c r="AM69" s="866"/>
      <c r="AN69" s="866"/>
      <c r="AO69" s="866"/>
      <c r="AP69" s="866" t="s">
        <v>515</v>
      </c>
      <c r="AQ69" s="866"/>
      <c r="AR69" s="866"/>
      <c r="AS69" s="866"/>
      <c r="AT69" s="866"/>
      <c r="AU69" s="866" t="s">
        <v>515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c r="C70" s="910"/>
      <c r="D70" s="910"/>
      <c r="E70" s="910"/>
      <c r="F70" s="910"/>
      <c r="G70" s="910"/>
      <c r="H70" s="910"/>
      <c r="I70" s="910"/>
      <c r="J70" s="910"/>
      <c r="K70" s="910"/>
      <c r="L70" s="910"/>
      <c r="M70" s="910"/>
      <c r="N70" s="910"/>
      <c r="O70" s="910"/>
      <c r="P70" s="911"/>
      <c r="Q70" s="912"/>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393</v>
      </c>
      <c r="B88" s="825" t="s">
        <v>426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11357</v>
      </c>
      <c r="AG88" s="880"/>
      <c r="AH88" s="880"/>
      <c r="AI88" s="880"/>
      <c r="AJ88" s="880"/>
      <c r="AK88" s="877"/>
      <c r="AL88" s="877"/>
      <c r="AM88" s="877"/>
      <c r="AN88" s="877"/>
      <c r="AO88" s="877"/>
      <c r="AP88" s="880" t="s">
        <v>515</v>
      </c>
      <c r="AQ88" s="880"/>
      <c r="AR88" s="880"/>
      <c r="AS88" s="880"/>
      <c r="AT88" s="880"/>
      <c r="AU88" s="880" t="s">
        <v>515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123</v>
      </c>
      <c r="CS102" s="888"/>
      <c r="CT102" s="888"/>
      <c r="CU102" s="888"/>
      <c r="CV102" s="927"/>
      <c r="CW102" s="926">
        <v>4</v>
      </c>
      <c r="CX102" s="888"/>
      <c r="CY102" s="888"/>
      <c r="CZ102" s="888"/>
      <c r="DA102" s="927"/>
      <c r="DB102" s="926" t="s">
        <v>589</v>
      </c>
      <c r="DC102" s="888"/>
      <c r="DD102" s="888"/>
      <c r="DE102" s="888"/>
      <c r="DF102" s="927"/>
      <c r="DG102" s="926" t="s">
        <v>589</v>
      </c>
      <c r="DH102" s="888"/>
      <c r="DI102" s="888"/>
      <c r="DJ102" s="888"/>
      <c r="DK102" s="927"/>
      <c r="DL102" s="926" t="s">
        <v>589</v>
      </c>
      <c r="DM102" s="888"/>
      <c r="DN102" s="888"/>
      <c r="DO102" s="888"/>
      <c r="DP102" s="927"/>
      <c r="DQ102" s="926" t="s">
        <v>589</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432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434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435</v>
      </c>
      <c r="AB109" s="929"/>
      <c r="AC109" s="929"/>
      <c r="AD109" s="929"/>
      <c r="AE109" s="930"/>
      <c r="AF109" s="928" t="s">
        <v>436</v>
      </c>
      <c r="AG109" s="929"/>
      <c r="AH109" s="929"/>
      <c r="AI109" s="929"/>
      <c r="AJ109" s="930"/>
      <c r="AK109" s="928" t="s">
        <v>309</v>
      </c>
      <c r="AL109" s="929"/>
      <c r="AM109" s="929"/>
      <c r="AN109" s="929"/>
      <c r="AO109" s="930"/>
      <c r="AP109" s="928" t="s">
        <v>437</v>
      </c>
      <c r="AQ109" s="929"/>
      <c r="AR109" s="929"/>
      <c r="AS109" s="929"/>
      <c r="AT109" s="931"/>
      <c r="AU109" s="948" t="s">
        <v>434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435</v>
      </c>
      <c r="BR109" s="929"/>
      <c r="BS109" s="929"/>
      <c r="BT109" s="929"/>
      <c r="BU109" s="930"/>
      <c r="BV109" s="928" t="s">
        <v>436</v>
      </c>
      <c r="BW109" s="929"/>
      <c r="BX109" s="929"/>
      <c r="BY109" s="929"/>
      <c r="BZ109" s="930"/>
      <c r="CA109" s="928" t="s">
        <v>309</v>
      </c>
      <c r="CB109" s="929"/>
      <c r="CC109" s="929"/>
      <c r="CD109" s="929"/>
      <c r="CE109" s="930"/>
      <c r="CF109" s="949" t="s">
        <v>437</v>
      </c>
      <c r="CG109" s="949"/>
      <c r="CH109" s="949"/>
      <c r="CI109" s="949"/>
      <c r="CJ109" s="949"/>
      <c r="CK109" s="928" t="s">
        <v>438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435</v>
      </c>
      <c r="DH109" s="929"/>
      <c r="DI109" s="929"/>
      <c r="DJ109" s="929"/>
      <c r="DK109" s="930"/>
      <c r="DL109" s="928" t="s">
        <v>436</v>
      </c>
      <c r="DM109" s="929"/>
      <c r="DN109" s="929"/>
      <c r="DO109" s="929"/>
      <c r="DP109" s="930"/>
      <c r="DQ109" s="928" t="s">
        <v>309</v>
      </c>
      <c r="DR109" s="929"/>
      <c r="DS109" s="929"/>
      <c r="DT109" s="929"/>
      <c r="DU109" s="930"/>
      <c r="DV109" s="928" t="s">
        <v>437</v>
      </c>
      <c r="DW109" s="929"/>
      <c r="DX109" s="929"/>
      <c r="DY109" s="929"/>
      <c r="DZ109" s="931"/>
    </row>
    <row r="110" spans="1:131" s="230" customFormat="1" ht="26.25" customHeight="1" x14ac:dyDescent="0.2">
      <c r="A110" s="932" t="s">
        <v>439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4185348</v>
      </c>
      <c r="AB110" s="936"/>
      <c r="AC110" s="936"/>
      <c r="AD110" s="936"/>
      <c r="AE110" s="937"/>
      <c r="AF110" s="938">
        <v>1910704</v>
      </c>
      <c r="AG110" s="936"/>
      <c r="AH110" s="936"/>
      <c r="AI110" s="936"/>
      <c r="AJ110" s="937"/>
      <c r="AK110" s="938">
        <v>2009052</v>
      </c>
      <c r="AL110" s="936"/>
      <c r="AM110" s="936"/>
      <c r="AN110" s="936"/>
      <c r="AO110" s="937"/>
      <c r="AP110" s="939">
        <v>22.2</v>
      </c>
      <c r="AQ110" s="940"/>
      <c r="AR110" s="940"/>
      <c r="AS110" s="940"/>
      <c r="AT110" s="941"/>
      <c r="AU110" s="942" t="s">
        <v>75</v>
      </c>
      <c r="AV110" s="943"/>
      <c r="AW110" s="943"/>
      <c r="AX110" s="943"/>
      <c r="AY110" s="943"/>
      <c r="AZ110" s="965" t="s">
        <v>440</v>
      </c>
      <c r="BA110" s="933"/>
      <c r="BB110" s="933"/>
      <c r="BC110" s="933"/>
      <c r="BD110" s="933"/>
      <c r="BE110" s="933"/>
      <c r="BF110" s="933"/>
      <c r="BG110" s="933"/>
      <c r="BH110" s="933"/>
      <c r="BI110" s="933"/>
      <c r="BJ110" s="933"/>
      <c r="BK110" s="933"/>
      <c r="BL110" s="933"/>
      <c r="BM110" s="933"/>
      <c r="BN110" s="933"/>
      <c r="BO110" s="933"/>
      <c r="BP110" s="934"/>
      <c r="BQ110" s="966">
        <v>23712791</v>
      </c>
      <c r="BR110" s="967"/>
      <c r="BS110" s="967"/>
      <c r="BT110" s="967"/>
      <c r="BU110" s="967"/>
      <c r="BV110" s="967">
        <v>22869176</v>
      </c>
      <c r="BW110" s="967"/>
      <c r="BX110" s="967"/>
      <c r="BY110" s="967"/>
      <c r="BZ110" s="967"/>
      <c r="CA110" s="967">
        <v>21351702</v>
      </c>
      <c r="CB110" s="967"/>
      <c r="CC110" s="967"/>
      <c r="CD110" s="967"/>
      <c r="CE110" s="967"/>
      <c r="CF110" s="980">
        <v>235.6</v>
      </c>
      <c r="CG110" s="981"/>
      <c r="CH110" s="981"/>
      <c r="CI110" s="981"/>
      <c r="CJ110" s="981"/>
      <c r="CK110" s="982" t="s">
        <v>441</v>
      </c>
      <c r="CL110" s="983"/>
      <c r="CM110" s="965" t="s">
        <v>442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443</v>
      </c>
      <c r="DH110" s="967"/>
      <c r="DI110" s="967"/>
      <c r="DJ110" s="967"/>
      <c r="DK110" s="967"/>
      <c r="DL110" s="967" t="s">
        <v>443</v>
      </c>
      <c r="DM110" s="967"/>
      <c r="DN110" s="967"/>
      <c r="DO110" s="967"/>
      <c r="DP110" s="967"/>
      <c r="DQ110" s="967" t="s">
        <v>443</v>
      </c>
      <c r="DR110" s="967"/>
      <c r="DS110" s="967"/>
      <c r="DT110" s="967"/>
      <c r="DU110" s="967"/>
      <c r="DV110" s="968" t="s">
        <v>443</v>
      </c>
      <c r="DW110" s="968"/>
      <c r="DX110" s="968"/>
      <c r="DY110" s="968"/>
      <c r="DZ110" s="969"/>
    </row>
    <row r="111" spans="1:131" s="230" customFormat="1" ht="26.25" customHeight="1" x14ac:dyDescent="0.2">
      <c r="A111" s="970" t="s">
        <v>444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131</v>
      </c>
      <c r="AB111" s="974"/>
      <c r="AC111" s="974"/>
      <c r="AD111" s="974"/>
      <c r="AE111" s="975"/>
      <c r="AF111" s="976" t="s">
        <v>131</v>
      </c>
      <c r="AG111" s="974"/>
      <c r="AH111" s="974"/>
      <c r="AI111" s="974"/>
      <c r="AJ111" s="975"/>
      <c r="AK111" s="976" t="s">
        <v>131</v>
      </c>
      <c r="AL111" s="974"/>
      <c r="AM111" s="974"/>
      <c r="AN111" s="974"/>
      <c r="AO111" s="975"/>
      <c r="AP111" s="977" t="s">
        <v>131</v>
      </c>
      <c r="AQ111" s="978"/>
      <c r="AR111" s="978"/>
      <c r="AS111" s="978"/>
      <c r="AT111" s="979"/>
      <c r="AU111" s="944"/>
      <c r="AV111" s="945"/>
      <c r="AW111" s="945"/>
      <c r="AX111" s="945"/>
      <c r="AY111" s="945"/>
      <c r="AZ111" s="958" t="s">
        <v>445</v>
      </c>
      <c r="BA111" s="959"/>
      <c r="BB111" s="959"/>
      <c r="BC111" s="959"/>
      <c r="BD111" s="959"/>
      <c r="BE111" s="959"/>
      <c r="BF111" s="959"/>
      <c r="BG111" s="959"/>
      <c r="BH111" s="959"/>
      <c r="BI111" s="959"/>
      <c r="BJ111" s="959"/>
      <c r="BK111" s="959"/>
      <c r="BL111" s="959"/>
      <c r="BM111" s="959"/>
      <c r="BN111" s="959"/>
      <c r="BO111" s="959"/>
      <c r="BP111" s="960"/>
      <c r="BQ111" s="961" t="s">
        <v>443</v>
      </c>
      <c r="BR111" s="962"/>
      <c r="BS111" s="962"/>
      <c r="BT111" s="962"/>
      <c r="BU111" s="962"/>
      <c r="BV111" s="962" t="s">
        <v>443</v>
      </c>
      <c r="BW111" s="962"/>
      <c r="BX111" s="962"/>
      <c r="BY111" s="962"/>
      <c r="BZ111" s="962"/>
      <c r="CA111" s="962" t="s">
        <v>131</v>
      </c>
      <c r="CB111" s="962"/>
      <c r="CC111" s="962"/>
      <c r="CD111" s="962"/>
      <c r="CE111" s="962"/>
      <c r="CF111" s="956" t="s">
        <v>443</v>
      </c>
      <c r="CG111" s="957"/>
      <c r="CH111" s="957"/>
      <c r="CI111" s="957"/>
      <c r="CJ111" s="957"/>
      <c r="CK111" s="984"/>
      <c r="CL111" s="985"/>
      <c r="CM111" s="958" t="s">
        <v>446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131</v>
      </c>
      <c r="DH111" s="962"/>
      <c r="DI111" s="962"/>
      <c r="DJ111" s="962"/>
      <c r="DK111" s="962"/>
      <c r="DL111" s="962" t="s">
        <v>131</v>
      </c>
      <c r="DM111" s="962"/>
      <c r="DN111" s="962"/>
      <c r="DO111" s="962"/>
      <c r="DP111" s="962"/>
      <c r="DQ111" s="962" t="s">
        <v>131</v>
      </c>
      <c r="DR111" s="962"/>
      <c r="DS111" s="962"/>
      <c r="DT111" s="962"/>
      <c r="DU111" s="962"/>
      <c r="DV111" s="963" t="s">
        <v>443</v>
      </c>
      <c r="DW111" s="963"/>
      <c r="DX111" s="963"/>
      <c r="DY111" s="963"/>
      <c r="DZ111" s="964"/>
    </row>
    <row r="112" spans="1:131" s="230" customFormat="1" ht="26.25" customHeight="1" x14ac:dyDescent="0.2">
      <c r="A112" s="988" t="s">
        <v>447</v>
      </c>
      <c r="B112" s="989"/>
      <c r="C112" s="959" t="s">
        <v>448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443</v>
      </c>
      <c r="AB112" s="995"/>
      <c r="AC112" s="995"/>
      <c r="AD112" s="995"/>
      <c r="AE112" s="996"/>
      <c r="AF112" s="997" t="s">
        <v>131</v>
      </c>
      <c r="AG112" s="995"/>
      <c r="AH112" s="995"/>
      <c r="AI112" s="995"/>
      <c r="AJ112" s="996"/>
      <c r="AK112" s="997" t="s">
        <v>443</v>
      </c>
      <c r="AL112" s="995"/>
      <c r="AM112" s="995"/>
      <c r="AN112" s="995"/>
      <c r="AO112" s="996"/>
      <c r="AP112" s="998" t="s">
        <v>131</v>
      </c>
      <c r="AQ112" s="999"/>
      <c r="AR112" s="999"/>
      <c r="AS112" s="999"/>
      <c r="AT112" s="1000"/>
      <c r="AU112" s="944"/>
      <c r="AV112" s="945"/>
      <c r="AW112" s="945"/>
      <c r="AX112" s="945"/>
      <c r="AY112" s="945"/>
      <c r="AZ112" s="958" t="s">
        <v>449</v>
      </c>
      <c r="BA112" s="959"/>
      <c r="BB112" s="959"/>
      <c r="BC112" s="959"/>
      <c r="BD112" s="959"/>
      <c r="BE112" s="959"/>
      <c r="BF112" s="959"/>
      <c r="BG112" s="959"/>
      <c r="BH112" s="959"/>
      <c r="BI112" s="959"/>
      <c r="BJ112" s="959"/>
      <c r="BK112" s="959"/>
      <c r="BL112" s="959"/>
      <c r="BM112" s="959"/>
      <c r="BN112" s="959"/>
      <c r="BO112" s="959"/>
      <c r="BP112" s="960"/>
      <c r="BQ112" s="961">
        <v>5496771</v>
      </c>
      <c r="BR112" s="962"/>
      <c r="BS112" s="962"/>
      <c r="BT112" s="962"/>
      <c r="BU112" s="962"/>
      <c r="BV112" s="962">
        <v>5160425</v>
      </c>
      <c r="BW112" s="962"/>
      <c r="BX112" s="962"/>
      <c r="BY112" s="962"/>
      <c r="BZ112" s="962"/>
      <c r="CA112" s="962">
        <v>4957742</v>
      </c>
      <c r="CB112" s="962"/>
      <c r="CC112" s="962"/>
      <c r="CD112" s="962"/>
      <c r="CE112" s="962"/>
      <c r="CF112" s="956">
        <v>54.7</v>
      </c>
      <c r="CG112" s="957"/>
      <c r="CH112" s="957"/>
      <c r="CI112" s="957"/>
      <c r="CJ112" s="957"/>
      <c r="CK112" s="984"/>
      <c r="CL112" s="985"/>
      <c r="CM112" s="958" t="s">
        <v>450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443</v>
      </c>
      <c r="DH112" s="962"/>
      <c r="DI112" s="962"/>
      <c r="DJ112" s="962"/>
      <c r="DK112" s="962"/>
      <c r="DL112" s="962" t="s">
        <v>443</v>
      </c>
      <c r="DM112" s="962"/>
      <c r="DN112" s="962"/>
      <c r="DO112" s="962"/>
      <c r="DP112" s="962"/>
      <c r="DQ112" s="962" t="s">
        <v>131</v>
      </c>
      <c r="DR112" s="962"/>
      <c r="DS112" s="962"/>
      <c r="DT112" s="962"/>
      <c r="DU112" s="962"/>
      <c r="DV112" s="963" t="s">
        <v>131</v>
      </c>
      <c r="DW112" s="963"/>
      <c r="DX112" s="963"/>
      <c r="DY112" s="963"/>
      <c r="DZ112" s="964"/>
    </row>
    <row r="113" spans="1:130" s="230" customFormat="1" ht="26.25" customHeight="1" x14ac:dyDescent="0.2">
      <c r="A113" s="990"/>
      <c r="B113" s="991"/>
      <c r="C113" s="959" t="s">
        <v>451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866471</v>
      </c>
      <c r="AB113" s="974"/>
      <c r="AC113" s="974"/>
      <c r="AD113" s="974"/>
      <c r="AE113" s="975"/>
      <c r="AF113" s="976">
        <v>880397</v>
      </c>
      <c r="AG113" s="974"/>
      <c r="AH113" s="974"/>
      <c r="AI113" s="974"/>
      <c r="AJ113" s="975"/>
      <c r="AK113" s="976">
        <v>823057</v>
      </c>
      <c r="AL113" s="974"/>
      <c r="AM113" s="974"/>
      <c r="AN113" s="974"/>
      <c r="AO113" s="975"/>
      <c r="AP113" s="977">
        <v>9.1</v>
      </c>
      <c r="AQ113" s="978"/>
      <c r="AR113" s="978"/>
      <c r="AS113" s="978"/>
      <c r="AT113" s="979"/>
      <c r="AU113" s="944"/>
      <c r="AV113" s="945"/>
      <c r="AW113" s="945"/>
      <c r="AX113" s="945"/>
      <c r="AY113" s="945"/>
      <c r="AZ113" s="958" t="s">
        <v>452</v>
      </c>
      <c r="BA113" s="959"/>
      <c r="BB113" s="959"/>
      <c r="BC113" s="959"/>
      <c r="BD113" s="959"/>
      <c r="BE113" s="959"/>
      <c r="BF113" s="959"/>
      <c r="BG113" s="959"/>
      <c r="BH113" s="959"/>
      <c r="BI113" s="959"/>
      <c r="BJ113" s="959"/>
      <c r="BK113" s="959"/>
      <c r="BL113" s="959"/>
      <c r="BM113" s="959"/>
      <c r="BN113" s="959"/>
      <c r="BO113" s="959"/>
      <c r="BP113" s="960"/>
      <c r="BQ113" s="961" t="s">
        <v>443</v>
      </c>
      <c r="BR113" s="962"/>
      <c r="BS113" s="962"/>
      <c r="BT113" s="962"/>
      <c r="BU113" s="962"/>
      <c r="BV113" s="962" t="s">
        <v>131</v>
      </c>
      <c r="BW113" s="962"/>
      <c r="BX113" s="962"/>
      <c r="BY113" s="962"/>
      <c r="BZ113" s="962"/>
      <c r="CA113" s="962" t="s">
        <v>443</v>
      </c>
      <c r="CB113" s="962"/>
      <c r="CC113" s="962"/>
      <c r="CD113" s="962"/>
      <c r="CE113" s="962"/>
      <c r="CF113" s="956" t="s">
        <v>131</v>
      </c>
      <c r="CG113" s="957"/>
      <c r="CH113" s="957"/>
      <c r="CI113" s="957"/>
      <c r="CJ113" s="957"/>
      <c r="CK113" s="984"/>
      <c r="CL113" s="985"/>
      <c r="CM113" s="958" t="s">
        <v>453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131</v>
      </c>
      <c r="DH113" s="995"/>
      <c r="DI113" s="995"/>
      <c r="DJ113" s="995"/>
      <c r="DK113" s="996"/>
      <c r="DL113" s="997" t="s">
        <v>443</v>
      </c>
      <c r="DM113" s="995"/>
      <c r="DN113" s="995"/>
      <c r="DO113" s="995"/>
      <c r="DP113" s="996"/>
      <c r="DQ113" s="997" t="s">
        <v>131</v>
      </c>
      <c r="DR113" s="995"/>
      <c r="DS113" s="995"/>
      <c r="DT113" s="995"/>
      <c r="DU113" s="996"/>
      <c r="DV113" s="998" t="s">
        <v>131</v>
      </c>
      <c r="DW113" s="999"/>
      <c r="DX113" s="999"/>
      <c r="DY113" s="999"/>
      <c r="DZ113" s="1000"/>
    </row>
    <row r="114" spans="1:130" s="230" customFormat="1" ht="26.25" customHeight="1" x14ac:dyDescent="0.2">
      <c r="A114" s="990"/>
      <c r="B114" s="991"/>
      <c r="C114" s="959" t="s">
        <v>454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131</v>
      </c>
      <c r="AB114" s="995"/>
      <c r="AC114" s="995"/>
      <c r="AD114" s="995"/>
      <c r="AE114" s="996"/>
      <c r="AF114" s="997" t="s">
        <v>443</v>
      </c>
      <c r="AG114" s="995"/>
      <c r="AH114" s="995"/>
      <c r="AI114" s="995"/>
      <c r="AJ114" s="996"/>
      <c r="AK114" s="997" t="s">
        <v>131</v>
      </c>
      <c r="AL114" s="995"/>
      <c r="AM114" s="995"/>
      <c r="AN114" s="995"/>
      <c r="AO114" s="996"/>
      <c r="AP114" s="998" t="s">
        <v>131</v>
      </c>
      <c r="AQ114" s="999"/>
      <c r="AR114" s="999"/>
      <c r="AS114" s="999"/>
      <c r="AT114" s="1000"/>
      <c r="AU114" s="944"/>
      <c r="AV114" s="945"/>
      <c r="AW114" s="945"/>
      <c r="AX114" s="945"/>
      <c r="AY114" s="945"/>
      <c r="AZ114" s="958" t="s">
        <v>455</v>
      </c>
      <c r="BA114" s="959"/>
      <c r="BB114" s="959"/>
      <c r="BC114" s="959"/>
      <c r="BD114" s="959"/>
      <c r="BE114" s="959"/>
      <c r="BF114" s="959"/>
      <c r="BG114" s="959"/>
      <c r="BH114" s="959"/>
      <c r="BI114" s="959"/>
      <c r="BJ114" s="959"/>
      <c r="BK114" s="959"/>
      <c r="BL114" s="959"/>
      <c r="BM114" s="959"/>
      <c r="BN114" s="959"/>
      <c r="BO114" s="959"/>
      <c r="BP114" s="960"/>
      <c r="BQ114" s="961">
        <v>2792573</v>
      </c>
      <c r="BR114" s="962"/>
      <c r="BS114" s="962"/>
      <c r="BT114" s="962"/>
      <c r="BU114" s="962"/>
      <c r="BV114" s="962">
        <v>2784594</v>
      </c>
      <c r="BW114" s="962"/>
      <c r="BX114" s="962"/>
      <c r="BY114" s="962"/>
      <c r="BZ114" s="962"/>
      <c r="CA114" s="962">
        <v>2813252</v>
      </c>
      <c r="CB114" s="962"/>
      <c r="CC114" s="962"/>
      <c r="CD114" s="962"/>
      <c r="CE114" s="962"/>
      <c r="CF114" s="956">
        <v>31</v>
      </c>
      <c r="CG114" s="957"/>
      <c r="CH114" s="957"/>
      <c r="CI114" s="957"/>
      <c r="CJ114" s="957"/>
      <c r="CK114" s="984"/>
      <c r="CL114" s="985"/>
      <c r="CM114" s="958" t="s">
        <v>456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443</v>
      </c>
      <c r="DH114" s="995"/>
      <c r="DI114" s="995"/>
      <c r="DJ114" s="995"/>
      <c r="DK114" s="996"/>
      <c r="DL114" s="997" t="s">
        <v>443</v>
      </c>
      <c r="DM114" s="995"/>
      <c r="DN114" s="995"/>
      <c r="DO114" s="995"/>
      <c r="DP114" s="996"/>
      <c r="DQ114" s="997" t="s">
        <v>131</v>
      </c>
      <c r="DR114" s="995"/>
      <c r="DS114" s="995"/>
      <c r="DT114" s="995"/>
      <c r="DU114" s="996"/>
      <c r="DV114" s="998" t="s">
        <v>131</v>
      </c>
      <c r="DW114" s="999"/>
      <c r="DX114" s="999"/>
      <c r="DY114" s="999"/>
      <c r="DZ114" s="1000"/>
    </row>
    <row r="115" spans="1:130" s="230" customFormat="1" ht="26.25" customHeight="1" x14ac:dyDescent="0.2">
      <c r="A115" s="990"/>
      <c r="B115" s="991"/>
      <c r="C115" s="959" t="s">
        <v>457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443</v>
      </c>
      <c r="AB115" s="974"/>
      <c r="AC115" s="974"/>
      <c r="AD115" s="974"/>
      <c r="AE115" s="975"/>
      <c r="AF115" s="976" t="s">
        <v>131</v>
      </c>
      <c r="AG115" s="974"/>
      <c r="AH115" s="974"/>
      <c r="AI115" s="974"/>
      <c r="AJ115" s="975"/>
      <c r="AK115" s="976" t="s">
        <v>443</v>
      </c>
      <c r="AL115" s="974"/>
      <c r="AM115" s="974"/>
      <c r="AN115" s="974"/>
      <c r="AO115" s="975"/>
      <c r="AP115" s="977" t="s">
        <v>131</v>
      </c>
      <c r="AQ115" s="978"/>
      <c r="AR115" s="978"/>
      <c r="AS115" s="978"/>
      <c r="AT115" s="979"/>
      <c r="AU115" s="944"/>
      <c r="AV115" s="945"/>
      <c r="AW115" s="945"/>
      <c r="AX115" s="945"/>
      <c r="AY115" s="945"/>
      <c r="AZ115" s="958" t="s">
        <v>458</v>
      </c>
      <c r="BA115" s="959"/>
      <c r="BB115" s="959"/>
      <c r="BC115" s="959"/>
      <c r="BD115" s="959"/>
      <c r="BE115" s="959"/>
      <c r="BF115" s="959"/>
      <c r="BG115" s="959"/>
      <c r="BH115" s="959"/>
      <c r="BI115" s="959"/>
      <c r="BJ115" s="959"/>
      <c r="BK115" s="959"/>
      <c r="BL115" s="959"/>
      <c r="BM115" s="959"/>
      <c r="BN115" s="959"/>
      <c r="BO115" s="959"/>
      <c r="BP115" s="960"/>
      <c r="BQ115" s="961" t="s">
        <v>443</v>
      </c>
      <c r="BR115" s="962"/>
      <c r="BS115" s="962"/>
      <c r="BT115" s="962"/>
      <c r="BU115" s="962"/>
      <c r="BV115" s="962" t="s">
        <v>131</v>
      </c>
      <c r="BW115" s="962"/>
      <c r="BX115" s="962"/>
      <c r="BY115" s="962"/>
      <c r="BZ115" s="962"/>
      <c r="CA115" s="962" t="s">
        <v>131</v>
      </c>
      <c r="CB115" s="962"/>
      <c r="CC115" s="962"/>
      <c r="CD115" s="962"/>
      <c r="CE115" s="962"/>
      <c r="CF115" s="956" t="s">
        <v>131</v>
      </c>
      <c r="CG115" s="957"/>
      <c r="CH115" s="957"/>
      <c r="CI115" s="957"/>
      <c r="CJ115" s="957"/>
      <c r="CK115" s="984"/>
      <c r="CL115" s="985"/>
      <c r="CM115" s="958" t="s">
        <v>459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131</v>
      </c>
      <c r="DH115" s="995"/>
      <c r="DI115" s="995"/>
      <c r="DJ115" s="995"/>
      <c r="DK115" s="996"/>
      <c r="DL115" s="997" t="s">
        <v>131</v>
      </c>
      <c r="DM115" s="995"/>
      <c r="DN115" s="995"/>
      <c r="DO115" s="995"/>
      <c r="DP115" s="996"/>
      <c r="DQ115" s="997" t="s">
        <v>131</v>
      </c>
      <c r="DR115" s="995"/>
      <c r="DS115" s="995"/>
      <c r="DT115" s="995"/>
      <c r="DU115" s="996"/>
      <c r="DV115" s="998" t="s">
        <v>443</v>
      </c>
      <c r="DW115" s="999"/>
      <c r="DX115" s="999"/>
      <c r="DY115" s="999"/>
      <c r="DZ115" s="1000"/>
    </row>
    <row r="116" spans="1:130" s="230" customFormat="1" ht="26.25" customHeight="1" x14ac:dyDescent="0.2">
      <c r="A116" s="992"/>
      <c r="B116" s="993"/>
      <c r="C116" s="1001" t="s">
        <v>460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443</v>
      </c>
      <c r="AB116" s="995"/>
      <c r="AC116" s="995"/>
      <c r="AD116" s="995"/>
      <c r="AE116" s="996"/>
      <c r="AF116" s="997" t="s">
        <v>131</v>
      </c>
      <c r="AG116" s="995"/>
      <c r="AH116" s="995"/>
      <c r="AI116" s="995"/>
      <c r="AJ116" s="996"/>
      <c r="AK116" s="997" t="s">
        <v>131</v>
      </c>
      <c r="AL116" s="995"/>
      <c r="AM116" s="995"/>
      <c r="AN116" s="995"/>
      <c r="AO116" s="996"/>
      <c r="AP116" s="998" t="s">
        <v>131</v>
      </c>
      <c r="AQ116" s="999"/>
      <c r="AR116" s="999"/>
      <c r="AS116" s="999"/>
      <c r="AT116" s="1000"/>
      <c r="AU116" s="944"/>
      <c r="AV116" s="945"/>
      <c r="AW116" s="945"/>
      <c r="AX116" s="945"/>
      <c r="AY116" s="945"/>
      <c r="AZ116" s="1003" t="s">
        <v>461</v>
      </c>
      <c r="BA116" s="1004"/>
      <c r="BB116" s="1004"/>
      <c r="BC116" s="1004"/>
      <c r="BD116" s="1004"/>
      <c r="BE116" s="1004"/>
      <c r="BF116" s="1004"/>
      <c r="BG116" s="1004"/>
      <c r="BH116" s="1004"/>
      <c r="BI116" s="1004"/>
      <c r="BJ116" s="1004"/>
      <c r="BK116" s="1004"/>
      <c r="BL116" s="1004"/>
      <c r="BM116" s="1004"/>
      <c r="BN116" s="1004"/>
      <c r="BO116" s="1004"/>
      <c r="BP116" s="1005"/>
      <c r="BQ116" s="961" t="s">
        <v>131</v>
      </c>
      <c r="BR116" s="962"/>
      <c r="BS116" s="962"/>
      <c r="BT116" s="962"/>
      <c r="BU116" s="962"/>
      <c r="BV116" s="962" t="s">
        <v>131</v>
      </c>
      <c r="BW116" s="962"/>
      <c r="BX116" s="962"/>
      <c r="BY116" s="962"/>
      <c r="BZ116" s="962"/>
      <c r="CA116" s="962" t="s">
        <v>131</v>
      </c>
      <c r="CB116" s="962"/>
      <c r="CC116" s="962"/>
      <c r="CD116" s="962"/>
      <c r="CE116" s="962"/>
      <c r="CF116" s="956" t="s">
        <v>443</v>
      </c>
      <c r="CG116" s="957"/>
      <c r="CH116" s="957"/>
      <c r="CI116" s="957"/>
      <c r="CJ116" s="957"/>
      <c r="CK116" s="984"/>
      <c r="CL116" s="985"/>
      <c r="CM116" s="958" t="s">
        <v>462</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443</v>
      </c>
      <c r="DH116" s="995"/>
      <c r="DI116" s="995"/>
      <c r="DJ116" s="995"/>
      <c r="DK116" s="996"/>
      <c r="DL116" s="997" t="s">
        <v>443</v>
      </c>
      <c r="DM116" s="995"/>
      <c r="DN116" s="995"/>
      <c r="DO116" s="995"/>
      <c r="DP116" s="996"/>
      <c r="DQ116" s="997" t="s">
        <v>131</v>
      </c>
      <c r="DR116" s="995"/>
      <c r="DS116" s="995"/>
      <c r="DT116" s="995"/>
      <c r="DU116" s="996"/>
      <c r="DV116" s="998" t="s">
        <v>131</v>
      </c>
      <c r="DW116" s="999"/>
      <c r="DX116" s="999"/>
      <c r="DY116" s="999"/>
      <c r="DZ116" s="1000"/>
    </row>
    <row r="117" spans="1:130" s="230" customFormat="1" ht="26.25" customHeight="1" x14ac:dyDescent="0.2">
      <c r="A117" s="948" t="s">
        <v>189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463</v>
      </c>
      <c r="Z117" s="930"/>
      <c r="AA117" s="1014">
        <v>5051819</v>
      </c>
      <c r="AB117" s="1015"/>
      <c r="AC117" s="1015"/>
      <c r="AD117" s="1015"/>
      <c r="AE117" s="1016"/>
      <c r="AF117" s="1017">
        <v>2791101</v>
      </c>
      <c r="AG117" s="1015"/>
      <c r="AH117" s="1015"/>
      <c r="AI117" s="1015"/>
      <c r="AJ117" s="1016"/>
      <c r="AK117" s="1017">
        <v>2832109</v>
      </c>
      <c r="AL117" s="1015"/>
      <c r="AM117" s="1015"/>
      <c r="AN117" s="1015"/>
      <c r="AO117" s="1016"/>
      <c r="AP117" s="1018"/>
      <c r="AQ117" s="1019"/>
      <c r="AR117" s="1019"/>
      <c r="AS117" s="1019"/>
      <c r="AT117" s="1020"/>
      <c r="AU117" s="944"/>
      <c r="AV117" s="945"/>
      <c r="AW117" s="945"/>
      <c r="AX117" s="945"/>
      <c r="AY117" s="945"/>
      <c r="AZ117" s="1010" t="s">
        <v>464</v>
      </c>
      <c r="BA117" s="1011"/>
      <c r="BB117" s="1011"/>
      <c r="BC117" s="1011"/>
      <c r="BD117" s="1011"/>
      <c r="BE117" s="1011"/>
      <c r="BF117" s="1011"/>
      <c r="BG117" s="1011"/>
      <c r="BH117" s="1011"/>
      <c r="BI117" s="1011"/>
      <c r="BJ117" s="1011"/>
      <c r="BK117" s="1011"/>
      <c r="BL117" s="1011"/>
      <c r="BM117" s="1011"/>
      <c r="BN117" s="1011"/>
      <c r="BO117" s="1011"/>
      <c r="BP117" s="1012"/>
      <c r="BQ117" s="961" t="s">
        <v>131</v>
      </c>
      <c r="BR117" s="962"/>
      <c r="BS117" s="962"/>
      <c r="BT117" s="962"/>
      <c r="BU117" s="962"/>
      <c r="BV117" s="962" t="s">
        <v>131</v>
      </c>
      <c r="BW117" s="962"/>
      <c r="BX117" s="962"/>
      <c r="BY117" s="962"/>
      <c r="BZ117" s="962"/>
      <c r="CA117" s="962" t="s">
        <v>443</v>
      </c>
      <c r="CB117" s="962"/>
      <c r="CC117" s="962"/>
      <c r="CD117" s="962"/>
      <c r="CE117" s="962"/>
      <c r="CF117" s="956" t="s">
        <v>131</v>
      </c>
      <c r="CG117" s="957"/>
      <c r="CH117" s="957"/>
      <c r="CI117" s="957"/>
      <c r="CJ117" s="957"/>
      <c r="CK117" s="984"/>
      <c r="CL117" s="985"/>
      <c r="CM117" s="958" t="s">
        <v>465</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443</v>
      </c>
      <c r="DH117" s="995"/>
      <c r="DI117" s="995"/>
      <c r="DJ117" s="995"/>
      <c r="DK117" s="996"/>
      <c r="DL117" s="997" t="s">
        <v>131</v>
      </c>
      <c r="DM117" s="995"/>
      <c r="DN117" s="995"/>
      <c r="DO117" s="995"/>
      <c r="DP117" s="996"/>
      <c r="DQ117" s="997" t="s">
        <v>131</v>
      </c>
      <c r="DR117" s="995"/>
      <c r="DS117" s="995"/>
      <c r="DT117" s="995"/>
      <c r="DU117" s="996"/>
      <c r="DV117" s="998" t="s">
        <v>131</v>
      </c>
      <c r="DW117" s="999"/>
      <c r="DX117" s="999"/>
      <c r="DY117" s="999"/>
      <c r="DZ117" s="1000"/>
    </row>
    <row r="118" spans="1:130" s="230" customFormat="1" ht="26.25" customHeight="1" x14ac:dyDescent="0.2">
      <c r="A118" s="948" t="s">
        <v>438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435</v>
      </c>
      <c r="AB118" s="929"/>
      <c r="AC118" s="929"/>
      <c r="AD118" s="929"/>
      <c r="AE118" s="930"/>
      <c r="AF118" s="928" t="s">
        <v>436</v>
      </c>
      <c r="AG118" s="929"/>
      <c r="AH118" s="929"/>
      <c r="AI118" s="929"/>
      <c r="AJ118" s="930"/>
      <c r="AK118" s="928" t="s">
        <v>309</v>
      </c>
      <c r="AL118" s="929"/>
      <c r="AM118" s="929"/>
      <c r="AN118" s="929"/>
      <c r="AO118" s="930"/>
      <c r="AP118" s="1006" t="s">
        <v>437</v>
      </c>
      <c r="AQ118" s="1007"/>
      <c r="AR118" s="1007"/>
      <c r="AS118" s="1007"/>
      <c r="AT118" s="1008"/>
      <c r="AU118" s="944"/>
      <c r="AV118" s="945"/>
      <c r="AW118" s="945"/>
      <c r="AX118" s="945"/>
      <c r="AY118" s="945"/>
      <c r="AZ118" s="1009" t="s">
        <v>466</v>
      </c>
      <c r="BA118" s="1001"/>
      <c r="BB118" s="1001"/>
      <c r="BC118" s="1001"/>
      <c r="BD118" s="1001"/>
      <c r="BE118" s="1001"/>
      <c r="BF118" s="1001"/>
      <c r="BG118" s="1001"/>
      <c r="BH118" s="1001"/>
      <c r="BI118" s="1001"/>
      <c r="BJ118" s="1001"/>
      <c r="BK118" s="1001"/>
      <c r="BL118" s="1001"/>
      <c r="BM118" s="1001"/>
      <c r="BN118" s="1001"/>
      <c r="BO118" s="1001"/>
      <c r="BP118" s="1002"/>
      <c r="BQ118" s="1035" t="s">
        <v>443</v>
      </c>
      <c r="BR118" s="1036"/>
      <c r="BS118" s="1036"/>
      <c r="BT118" s="1036"/>
      <c r="BU118" s="1036"/>
      <c r="BV118" s="1036" t="s">
        <v>131</v>
      </c>
      <c r="BW118" s="1036"/>
      <c r="BX118" s="1036"/>
      <c r="BY118" s="1036"/>
      <c r="BZ118" s="1036"/>
      <c r="CA118" s="1036" t="s">
        <v>131</v>
      </c>
      <c r="CB118" s="1036"/>
      <c r="CC118" s="1036"/>
      <c r="CD118" s="1036"/>
      <c r="CE118" s="1036"/>
      <c r="CF118" s="956" t="s">
        <v>131</v>
      </c>
      <c r="CG118" s="957"/>
      <c r="CH118" s="957"/>
      <c r="CI118" s="957"/>
      <c r="CJ118" s="957"/>
      <c r="CK118" s="984"/>
      <c r="CL118" s="985"/>
      <c r="CM118" s="958" t="s">
        <v>467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131</v>
      </c>
      <c r="DH118" s="995"/>
      <c r="DI118" s="995"/>
      <c r="DJ118" s="995"/>
      <c r="DK118" s="996"/>
      <c r="DL118" s="997" t="s">
        <v>131</v>
      </c>
      <c r="DM118" s="995"/>
      <c r="DN118" s="995"/>
      <c r="DO118" s="995"/>
      <c r="DP118" s="996"/>
      <c r="DQ118" s="997" t="s">
        <v>443</v>
      </c>
      <c r="DR118" s="995"/>
      <c r="DS118" s="995"/>
      <c r="DT118" s="995"/>
      <c r="DU118" s="996"/>
      <c r="DV118" s="998" t="s">
        <v>443</v>
      </c>
      <c r="DW118" s="999"/>
      <c r="DX118" s="999"/>
      <c r="DY118" s="999"/>
      <c r="DZ118" s="1000"/>
    </row>
    <row r="119" spans="1:130" s="230" customFormat="1" ht="26.25" customHeight="1" x14ac:dyDescent="0.2">
      <c r="A119" s="1092" t="s">
        <v>441</v>
      </c>
      <c r="B119" s="983"/>
      <c r="C119" s="965" t="s">
        <v>442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131</v>
      </c>
      <c r="AB119" s="936"/>
      <c r="AC119" s="936"/>
      <c r="AD119" s="936"/>
      <c r="AE119" s="937"/>
      <c r="AF119" s="938" t="s">
        <v>131</v>
      </c>
      <c r="AG119" s="936"/>
      <c r="AH119" s="936"/>
      <c r="AI119" s="936"/>
      <c r="AJ119" s="937"/>
      <c r="AK119" s="938" t="s">
        <v>443</v>
      </c>
      <c r="AL119" s="936"/>
      <c r="AM119" s="936"/>
      <c r="AN119" s="936"/>
      <c r="AO119" s="937"/>
      <c r="AP119" s="939" t="s">
        <v>131</v>
      </c>
      <c r="AQ119" s="940"/>
      <c r="AR119" s="940"/>
      <c r="AS119" s="940"/>
      <c r="AT119" s="941"/>
      <c r="AU119" s="946"/>
      <c r="AV119" s="947"/>
      <c r="AW119" s="947"/>
      <c r="AX119" s="947"/>
      <c r="AY119" s="947"/>
      <c r="AZ119" s="251" t="s">
        <v>189</v>
      </c>
      <c r="BA119" s="251"/>
      <c r="BB119" s="251"/>
      <c r="BC119" s="251"/>
      <c r="BD119" s="251"/>
      <c r="BE119" s="251"/>
      <c r="BF119" s="251"/>
      <c r="BG119" s="251"/>
      <c r="BH119" s="251"/>
      <c r="BI119" s="251"/>
      <c r="BJ119" s="251"/>
      <c r="BK119" s="251"/>
      <c r="BL119" s="251"/>
      <c r="BM119" s="251"/>
      <c r="BN119" s="251"/>
      <c r="BO119" s="1013" t="s">
        <v>468</v>
      </c>
      <c r="BP119" s="1041"/>
      <c r="BQ119" s="1035">
        <v>32002135</v>
      </c>
      <c r="BR119" s="1036"/>
      <c r="BS119" s="1036"/>
      <c r="BT119" s="1036"/>
      <c r="BU119" s="1036"/>
      <c r="BV119" s="1036">
        <v>30814195</v>
      </c>
      <c r="BW119" s="1036"/>
      <c r="BX119" s="1036"/>
      <c r="BY119" s="1036"/>
      <c r="BZ119" s="1036"/>
      <c r="CA119" s="1036">
        <v>29122696</v>
      </c>
      <c r="CB119" s="1036"/>
      <c r="CC119" s="1036"/>
      <c r="CD119" s="1036"/>
      <c r="CE119" s="1036"/>
      <c r="CF119" s="1037"/>
      <c r="CG119" s="1038"/>
      <c r="CH119" s="1038"/>
      <c r="CI119" s="1038"/>
      <c r="CJ119" s="1039"/>
      <c r="CK119" s="986"/>
      <c r="CL119" s="987"/>
      <c r="CM119" s="1009" t="s">
        <v>469</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131</v>
      </c>
      <c r="DH119" s="1022"/>
      <c r="DI119" s="1022"/>
      <c r="DJ119" s="1022"/>
      <c r="DK119" s="1023"/>
      <c r="DL119" s="1021" t="s">
        <v>131</v>
      </c>
      <c r="DM119" s="1022"/>
      <c r="DN119" s="1022"/>
      <c r="DO119" s="1022"/>
      <c r="DP119" s="1023"/>
      <c r="DQ119" s="1021" t="s">
        <v>443</v>
      </c>
      <c r="DR119" s="1022"/>
      <c r="DS119" s="1022"/>
      <c r="DT119" s="1022"/>
      <c r="DU119" s="1023"/>
      <c r="DV119" s="1024" t="s">
        <v>443</v>
      </c>
      <c r="DW119" s="1025"/>
      <c r="DX119" s="1025"/>
      <c r="DY119" s="1025"/>
      <c r="DZ119" s="1026"/>
    </row>
    <row r="120" spans="1:130" s="230" customFormat="1" ht="26.25" customHeight="1" x14ac:dyDescent="0.2">
      <c r="A120" s="1093"/>
      <c r="B120" s="985"/>
      <c r="C120" s="958" t="s">
        <v>446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131</v>
      </c>
      <c r="AB120" s="995"/>
      <c r="AC120" s="995"/>
      <c r="AD120" s="995"/>
      <c r="AE120" s="996"/>
      <c r="AF120" s="997" t="s">
        <v>131</v>
      </c>
      <c r="AG120" s="995"/>
      <c r="AH120" s="995"/>
      <c r="AI120" s="995"/>
      <c r="AJ120" s="996"/>
      <c r="AK120" s="997" t="s">
        <v>443</v>
      </c>
      <c r="AL120" s="995"/>
      <c r="AM120" s="995"/>
      <c r="AN120" s="995"/>
      <c r="AO120" s="996"/>
      <c r="AP120" s="998" t="s">
        <v>131</v>
      </c>
      <c r="AQ120" s="999"/>
      <c r="AR120" s="999"/>
      <c r="AS120" s="999"/>
      <c r="AT120" s="1000"/>
      <c r="AU120" s="1027" t="s">
        <v>470</v>
      </c>
      <c r="AV120" s="1028"/>
      <c r="AW120" s="1028"/>
      <c r="AX120" s="1028"/>
      <c r="AY120" s="1029"/>
      <c r="AZ120" s="965" t="s">
        <v>471</v>
      </c>
      <c r="BA120" s="933"/>
      <c r="BB120" s="933"/>
      <c r="BC120" s="933"/>
      <c r="BD120" s="933"/>
      <c r="BE120" s="933"/>
      <c r="BF120" s="933"/>
      <c r="BG120" s="933"/>
      <c r="BH120" s="933"/>
      <c r="BI120" s="933"/>
      <c r="BJ120" s="933"/>
      <c r="BK120" s="933"/>
      <c r="BL120" s="933"/>
      <c r="BM120" s="933"/>
      <c r="BN120" s="933"/>
      <c r="BO120" s="933"/>
      <c r="BP120" s="934"/>
      <c r="BQ120" s="966">
        <v>2797401</v>
      </c>
      <c r="BR120" s="967"/>
      <c r="BS120" s="967"/>
      <c r="BT120" s="967"/>
      <c r="BU120" s="967"/>
      <c r="BV120" s="967">
        <v>4035890</v>
      </c>
      <c r="BW120" s="967"/>
      <c r="BX120" s="967"/>
      <c r="BY120" s="967"/>
      <c r="BZ120" s="967"/>
      <c r="CA120" s="967">
        <v>4938337</v>
      </c>
      <c r="CB120" s="967"/>
      <c r="CC120" s="967"/>
      <c r="CD120" s="967"/>
      <c r="CE120" s="967"/>
      <c r="CF120" s="980">
        <v>54.5</v>
      </c>
      <c r="CG120" s="981"/>
      <c r="CH120" s="981"/>
      <c r="CI120" s="981"/>
      <c r="CJ120" s="981"/>
      <c r="CK120" s="1042" t="s">
        <v>472</v>
      </c>
      <c r="CL120" s="1043"/>
      <c r="CM120" s="1043"/>
      <c r="CN120" s="1043"/>
      <c r="CO120" s="1044"/>
      <c r="CP120" s="1050" t="s">
        <v>473</v>
      </c>
      <c r="CQ120" s="1051"/>
      <c r="CR120" s="1051"/>
      <c r="CS120" s="1051"/>
      <c r="CT120" s="1051"/>
      <c r="CU120" s="1051"/>
      <c r="CV120" s="1051"/>
      <c r="CW120" s="1051"/>
      <c r="CX120" s="1051"/>
      <c r="CY120" s="1051"/>
      <c r="CZ120" s="1051"/>
      <c r="DA120" s="1051"/>
      <c r="DB120" s="1051"/>
      <c r="DC120" s="1051"/>
      <c r="DD120" s="1051"/>
      <c r="DE120" s="1051"/>
      <c r="DF120" s="1052"/>
      <c r="DG120" s="966">
        <v>3884830</v>
      </c>
      <c r="DH120" s="967"/>
      <c r="DI120" s="967"/>
      <c r="DJ120" s="967"/>
      <c r="DK120" s="967"/>
      <c r="DL120" s="967">
        <v>3601892</v>
      </c>
      <c r="DM120" s="967"/>
      <c r="DN120" s="967"/>
      <c r="DO120" s="967"/>
      <c r="DP120" s="967"/>
      <c r="DQ120" s="967">
        <v>3246561</v>
      </c>
      <c r="DR120" s="967"/>
      <c r="DS120" s="967"/>
      <c r="DT120" s="967"/>
      <c r="DU120" s="967"/>
      <c r="DV120" s="968">
        <v>35.799999999999997</v>
      </c>
      <c r="DW120" s="968"/>
      <c r="DX120" s="968"/>
      <c r="DY120" s="968"/>
      <c r="DZ120" s="969"/>
    </row>
    <row r="121" spans="1:130" s="230" customFormat="1" ht="26.25" customHeight="1" x14ac:dyDescent="0.2">
      <c r="A121" s="1093"/>
      <c r="B121" s="985"/>
      <c r="C121" s="1010" t="s">
        <v>474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443</v>
      </c>
      <c r="AB121" s="995"/>
      <c r="AC121" s="995"/>
      <c r="AD121" s="995"/>
      <c r="AE121" s="996"/>
      <c r="AF121" s="997" t="s">
        <v>443</v>
      </c>
      <c r="AG121" s="995"/>
      <c r="AH121" s="995"/>
      <c r="AI121" s="995"/>
      <c r="AJ121" s="996"/>
      <c r="AK121" s="997" t="s">
        <v>131</v>
      </c>
      <c r="AL121" s="995"/>
      <c r="AM121" s="995"/>
      <c r="AN121" s="995"/>
      <c r="AO121" s="996"/>
      <c r="AP121" s="998" t="s">
        <v>131</v>
      </c>
      <c r="AQ121" s="999"/>
      <c r="AR121" s="999"/>
      <c r="AS121" s="999"/>
      <c r="AT121" s="1000"/>
      <c r="AU121" s="1030"/>
      <c r="AV121" s="1031"/>
      <c r="AW121" s="1031"/>
      <c r="AX121" s="1031"/>
      <c r="AY121" s="1032"/>
      <c r="AZ121" s="958" t="s">
        <v>475</v>
      </c>
      <c r="BA121" s="959"/>
      <c r="BB121" s="959"/>
      <c r="BC121" s="959"/>
      <c r="BD121" s="959"/>
      <c r="BE121" s="959"/>
      <c r="BF121" s="959"/>
      <c r="BG121" s="959"/>
      <c r="BH121" s="959"/>
      <c r="BI121" s="959"/>
      <c r="BJ121" s="959"/>
      <c r="BK121" s="959"/>
      <c r="BL121" s="959"/>
      <c r="BM121" s="959"/>
      <c r="BN121" s="959"/>
      <c r="BO121" s="959"/>
      <c r="BP121" s="960"/>
      <c r="BQ121" s="961">
        <v>2583412</v>
      </c>
      <c r="BR121" s="962"/>
      <c r="BS121" s="962"/>
      <c r="BT121" s="962"/>
      <c r="BU121" s="962"/>
      <c r="BV121" s="962">
        <v>2319618</v>
      </c>
      <c r="BW121" s="962"/>
      <c r="BX121" s="962"/>
      <c r="BY121" s="962"/>
      <c r="BZ121" s="962"/>
      <c r="CA121" s="962">
        <v>2016114</v>
      </c>
      <c r="CB121" s="962"/>
      <c r="CC121" s="962"/>
      <c r="CD121" s="962"/>
      <c r="CE121" s="962"/>
      <c r="CF121" s="956">
        <v>22.2</v>
      </c>
      <c r="CG121" s="957"/>
      <c r="CH121" s="957"/>
      <c r="CI121" s="957"/>
      <c r="CJ121" s="957"/>
      <c r="CK121" s="1045"/>
      <c r="CL121" s="1046"/>
      <c r="CM121" s="1046"/>
      <c r="CN121" s="1046"/>
      <c r="CO121" s="1047"/>
      <c r="CP121" s="1055" t="s">
        <v>408</v>
      </c>
      <c r="CQ121" s="1056"/>
      <c r="CR121" s="1056"/>
      <c r="CS121" s="1056"/>
      <c r="CT121" s="1056"/>
      <c r="CU121" s="1056"/>
      <c r="CV121" s="1056"/>
      <c r="CW121" s="1056"/>
      <c r="CX121" s="1056"/>
      <c r="CY121" s="1056"/>
      <c r="CZ121" s="1056"/>
      <c r="DA121" s="1056"/>
      <c r="DB121" s="1056"/>
      <c r="DC121" s="1056"/>
      <c r="DD121" s="1056"/>
      <c r="DE121" s="1056"/>
      <c r="DF121" s="1057"/>
      <c r="DG121" s="961">
        <v>1205374</v>
      </c>
      <c r="DH121" s="962"/>
      <c r="DI121" s="962"/>
      <c r="DJ121" s="962"/>
      <c r="DK121" s="962"/>
      <c r="DL121" s="962">
        <v>1154348</v>
      </c>
      <c r="DM121" s="962"/>
      <c r="DN121" s="962"/>
      <c r="DO121" s="962"/>
      <c r="DP121" s="962"/>
      <c r="DQ121" s="962">
        <v>1277395</v>
      </c>
      <c r="DR121" s="962"/>
      <c r="DS121" s="962"/>
      <c r="DT121" s="962"/>
      <c r="DU121" s="962"/>
      <c r="DV121" s="963">
        <v>14.1</v>
      </c>
      <c r="DW121" s="963"/>
      <c r="DX121" s="963"/>
      <c r="DY121" s="963"/>
      <c r="DZ121" s="964"/>
    </row>
    <row r="122" spans="1:130" s="230" customFormat="1" ht="26.25" customHeight="1" x14ac:dyDescent="0.2">
      <c r="A122" s="1093"/>
      <c r="B122" s="985"/>
      <c r="C122" s="958" t="s">
        <v>456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131</v>
      </c>
      <c r="AB122" s="995"/>
      <c r="AC122" s="995"/>
      <c r="AD122" s="995"/>
      <c r="AE122" s="996"/>
      <c r="AF122" s="997" t="s">
        <v>131</v>
      </c>
      <c r="AG122" s="995"/>
      <c r="AH122" s="995"/>
      <c r="AI122" s="995"/>
      <c r="AJ122" s="996"/>
      <c r="AK122" s="997" t="s">
        <v>443</v>
      </c>
      <c r="AL122" s="995"/>
      <c r="AM122" s="995"/>
      <c r="AN122" s="995"/>
      <c r="AO122" s="996"/>
      <c r="AP122" s="998" t="s">
        <v>131</v>
      </c>
      <c r="AQ122" s="999"/>
      <c r="AR122" s="999"/>
      <c r="AS122" s="999"/>
      <c r="AT122" s="1000"/>
      <c r="AU122" s="1030"/>
      <c r="AV122" s="1031"/>
      <c r="AW122" s="1031"/>
      <c r="AX122" s="1031"/>
      <c r="AY122" s="1032"/>
      <c r="AZ122" s="1009" t="s">
        <v>476</v>
      </c>
      <c r="BA122" s="1001"/>
      <c r="BB122" s="1001"/>
      <c r="BC122" s="1001"/>
      <c r="BD122" s="1001"/>
      <c r="BE122" s="1001"/>
      <c r="BF122" s="1001"/>
      <c r="BG122" s="1001"/>
      <c r="BH122" s="1001"/>
      <c r="BI122" s="1001"/>
      <c r="BJ122" s="1001"/>
      <c r="BK122" s="1001"/>
      <c r="BL122" s="1001"/>
      <c r="BM122" s="1001"/>
      <c r="BN122" s="1001"/>
      <c r="BO122" s="1001"/>
      <c r="BP122" s="1002"/>
      <c r="BQ122" s="1035">
        <v>16146493</v>
      </c>
      <c r="BR122" s="1036"/>
      <c r="BS122" s="1036"/>
      <c r="BT122" s="1036"/>
      <c r="BU122" s="1036"/>
      <c r="BV122" s="1036">
        <v>15441483</v>
      </c>
      <c r="BW122" s="1036"/>
      <c r="BX122" s="1036"/>
      <c r="BY122" s="1036"/>
      <c r="BZ122" s="1036"/>
      <c r="CA122" s="1036">
        <v>14509102</v>
      </c>
      <c r="CB122" s="1036"/>
      <c r="CC122" s="1036"/>
      <c r="CD122" s="1036"/>
      <c r="CE122" s="1036"/>
      <c r="CF122" s="1053">
        <v>160.1</v>
      </c>
      <c r="CG122" s="1054"/>
      <c r="CH122" s="1054"/>
      <c r="CI122" s="1054"/>
      <c r="CJ122" s="1054"/>
      <c r="CK122" s="1045"/>
      <c r="CL122" s="1046"/>
      <c r="CM122" s="1046"/>
      <c r="CN122" s="1046"/>
      <c r="CO122" s="1047"/>
      <c r="CP122" s="1055" t="s">
        <v>413</v>
      </c>
      <c r="CQ122" s="1056"/>
      <c r="CR122" s="1056"/>
      <c r="CS122" s="1056"/>
      <c r="CT122" s="1056"/>
      <c r="CU122" s="1056"/>
      <c r="CV122" s="1056"/>
      <c r="CW122" s="1056"/>
      <c r="CX122" s="1056"/>
      <c r="CY122" s="1056"/>
      <c r="CZ122" s="1056"/>
      <c r="DA122" s="1056"/>
      <c r="DB122" s="1056"/>
      <c r="DC122" s="1056"/>
      <c r="DD122" s="1056"/>
      <c r="DE122" s="1056"/>
      <c r="DF122" s="1057"/>
      <c r="DG122" s="961">
        <v>406567</v>
      </c>
      <c r="DH122" s="962"/>
      <c r="DI122" s="962"/>
      <c r="DJ122" s="962"/>
      <c r="DK122" s="962"/>
      <c r="DL122" s="962">
        <v>404185</v>
      </c>
      <c r="DM122" s="962"/>
      <c r="DN122" s="962"/>
      <c r="DO122" s="962"/>
      <c r="DP122" s="962"/>
      <c r="DQ122" s="962">
        <v>433786</v>
      </c>
      <c r="DR122" s="962"/>
      <c r="DS122" s="962"/>
      <c r="DT122" s="962"/>
      <c r="DU122" s="962"/>
      <c r="DV122" s="963">
        <v>4.8</v>
      </c>
      <c r="DW122" s="963"/>
      <c r="DX122" s="963"/>
      <c r="DY122" s="963"/>
      <c r="DZ122" s="964"/>
    </row>
    <row r="123" spans="1:130" s="230" customFormat="1" ht="26.25" customHeight="1" x14ac:dyDescent="0.2">
      <c r="A123" s="1093"/>
      <c r="B123" s="985"/>
      <c r="C123" s="958" t="s">
        <v>462</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443</v>
      </c>
      <c r="AB123" s="995"/>
      <c r="AC123" s="995"/>
      <c r="AD123" s="995"/>
      <c r="AE123" s="996"/>
      <c r="AF123" s="997" t="s">
        <v>131</v>
      </c>
      <c r="AG123" s="995"/>
      <c r="AH123" s="995"/>
      <c r="AI123" s="995"/>
      <c r="AJ123" s="996"/>
      <c r="AK123" s="997" t="s">
        <v>131</v>
      </c>
      <c r="AL123" s="995"/>
      <c r="AM123" s="995"/>
      <c r="AN123" s="995"/>
      <c r="AO123" s="996"/>
      <c r="AP123" s="998" t="s">
        <v>443</v>
      </c>
      <c r="AQ123" s="999"/>
      <c r="AR123" s="999"/>
      <c r="AS123" s="999"/>
      <c r="AT123" s="1000"/>
      <c r="AU123" s="1033"/>
      <c r="AV123" s="1034"/>
      <c r="AW123" s="1034"/>
      <c r="AX123" s="1034"/>
      <c r="AY123" s="1034"/>
      <c r="AZ123" s="251" t="s">
        <v>189</v>
      </c>
      <c r="BA123" s="251"/>
      <c r="BB123" s="251"/>
      <c r="BC123" s="251"/>
      <c r="BD123" s="251"/>
      <c r="BE123" s="251"/>
      <c r="BF123" s="251"/>
      <c r="BG123" s="251"/>
      <c r="BH123" s="251"/>
      <c r="BI123" s="251"/>
      <c r="BJ123" s="251"/>
      <c r="BK123" s="251"/>
      <c r="BL123" s="251"/>
      <c r="BM123" s="251"/>
      <c r="BN123" s="251"/>
      <c r="BO123" s="1013" t="s">
        <v>477</v>
      </c>
      <c r="BP123" s="1041"/>
      <c r="BQ123" s="1099">
        <v>21527306</v>
      </c>
      <c r="BR123" s="1100"/>
      <c r="BS123" s="1100"/>
      <c r="BT123" s="1100"/>
      <c r="BU123" s="1100"/>
      <c r="BV123" s="1100">
        <v>21796991</v>
      </c>
      <c r="BW123" s="1100"/>
      <c r="BX123" s="1100"/>
      <c r="BY123" s="1100"/>
      <c r="BZ123" s="1100"/>
      <c r="CA123" s="1100">
        <v>21463553</v>
      </c>
      <c r="CB123" s="1100"/>
      <c r="CC123" s="1100"/>
      <c r="CD123" s="1100"/>
      <c r="CE123" s="1100"/>
      <c r="CF123" s="1037"/>
      <c r="CG123" s="1038"/>
      <c r="CH123" s="1038"/>
      <c r="CI123" s="1038"/>
      <c r="CJ123" s="1039"/>
      <c r="CK123" s="1045"/>
      <c r="CL123" s="1046"/>
      <c r="CM123" s="1046"/>
      <c r="CN123" s="1046"/>
      <c r="CO123" s="1047"/>
      <c r="CP123" s="1055" t="s">
        <v>406</v>
      </c>
      <c r="CQ123" s="1056"/>
      <c r="CR123" s="1056"/>
      <c r="CS123" s="1056"/>
      <c r="CT123" s="1056"/>
      <c r="CU123" s="1056"/>
      <c r="CV123" s="1056"/>
      <c r="CW123" s="1056"/>
      <c r="CX123" s="1056"/>
      <c r="CY123" s="1056"/>
      <c r="CZ123" s="1056"/>
      <c r="DA123" s="1056"/>
      <c r="DB123" s="1056"/>
      <c r="DC123" s="1056"/>
      <c r="DD123" s="1056"/>
      <c r="DE123" s="1056"/>
      <c r="DF123" s="1057"/>
      <c r="DG123" s="994" t="s">
        <v>131</v>
      </c>
      <c r="DH123" s="995"/>
      <c r="DI123" s="995"/>
      <c r="DJ123" s="995"/>
      <c r="DK123" s="996"/>
      <c r="DL123" s="997" t="s">
        <v>131</v>
      </c>
      <c r="DM123" s="995"/>
      <c r="DN123" s="995"/>
      <c r="DO123" s="995"/>
      <c r="DP123" s="996"/>
      <c r="DQ123" s="997" t="s">
        <v>131</v>
      </c>
      <c r="DR123" s="995"/>
      <c r="DS123" s="995"/>
      <c r="DT123" s="995"/>
      <c r="DU123" s="996"/>
      <c r="DV123" s="998" t="s">
        <v>131</v>
      </c>
      <c r="DW123" s="999"/>
      <c r="DX123" s="999"/>
      <c r="DY123" s="999"/>
      <c r="DZ123" s="1000"/>
    </row>
    <row r="124" spans="1:130" s="230" customFormat="1" ht="26.25" customHeight="1" thickBot="1" x14ac:dyDescent="0.25">
      <c r="A124" s="1093"/>
      <c r="B124" s="985"/>
      <c r="C124" s="958" t="s">
        <v>465</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131</v>
      </c>
      <c r="AB124" s="995"/>
      <c r="AC124" s="995"/>
      <c r="AD124" s="995"/>
      <c r="AE124" s="996"/>
      <c r="AF124" s="997" t="s">
        <v>443</v>
      </c>
      <c r="AG124" s="995"/>
      <c r="AH124" s="995"/>
      <c r="AI124" s="995"/>
      <c r="AJ124" s="996"/>
      <c r="AK124" s="997" t="s">
        <v>443</v>
      </c>
      <c r="AL124" s="995"/>
      <c r="AM124" s="995"/>
      <c r="AN124" s="995"/>
      <c r="AO124" s="996"/>
      <c r="AP124" s="998" t="s">
        <v>131</v>
      </c>
      <c r="AQ124" s="999"/>
      <c r="AR124" s="999"/>
      <c r="AS124" s="999"/>
      <c r="AT124" s="1000"/>
      <c r="AU124" s="1095" t="s">
        <v>478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118.6</v>
      </c>
      <c r="BR124" s="1063"/>
      <c r="BS124" s="1063"/>
      <c r="BT124" s="1063"/>
      <c r="BU124" s="1063"/>
      <c r="BV124" s="1063">
        <v>96.9</v>
      </c>
      <c r="BW124" s="1063"/>
      <c r="BX124" s="1063"/>
      <c r="BY124" s="1063"/>
      <c r="BZ124" s="1063"/>
      <c r="CA124" s="1063">
        <v>84.5</v>
      </c>
      <c r="CB124" s="1063"/>
      <c r="CC124" s="1063"/>
      <c r="CD124" s="1063"/>
      <c r="CE124" s="1063"/>
      <c r="CF124" s="1064"/>
      <c r="CG124" s="1065"/>
      <c r="CH124" s="1065"/>
      <c r="CI124" s="1065"/>
      <c r="CJ124" s="1066"/>
      <c r="CK124" s="1048"/>
      <c r="CL124" s="1048"/>
      <c r="CM124" s="1048"/>
      <c r="CN124" s="1048"/>
      <c r="CO124" s="1049"/>
      <c r="CP124" s="1055" t="s">
        <v>479</v>
      </c>
      <c r="CQ124" s="1056"/>
      <c r="CR124" s="1056"/>
      <c r="CS124" s="1056"/>
      <c r="CT124" s="1056"/>
      <c r="CU124" s="1056"/>
      <c r="CV124" s="1056"/>
      <c r="CW124" s="1056"/>
      <c r="CX124" s="1056"/>
      <c r="CY124" s="1056"/>
      <c r="CZ124" s="1056"/>
      <c r="DA124" s="1056"/>
      <c r="DB124" s="1056"/>
      <c r="DC124" s="1056"/>
      <c r="DD124" s="1056"/>
      <c r="DE124" s="1056"/>
      <c r="DF124" s="1057"/>
      <c r="DG124" s="1040" t="s">
        <v>443</v>
      </c>
      <c r="DH124" s="1022"/>
      <c r="DI124" s="1022"/>
      <c r="DJ124" s="1022"/>
      <c r="DK124" s="1023"/>
      <c r="DL124" s="1021" t="s">
        <v>443</v>
      </c>
      <c r="DM124" s="1022"/>
      <c r="DN124" s="1022"/>
      <c r="DO124" s="1022"/>
      <c r="DP124" s="1023"/>
      <c r="DQ124" s="1021" t="s">
        <v>131</v>
      </c>
      <c r="DR124" s="1022"/>
      <c r="DS124" s="1022"/>
      <c r="DT124" s="1022"/>
      <c r="DU124" s="1023"/>
      <c r="DV124" s="1024" t="s">
        <v>131</v>
      </c>
      <c r="DW124" s="1025"/>
      <c r="DX124" s="1025"/>
      <c r="DY124" s="1025"/>
      <c r="DZ124" s="1026"/>
    </row>
    <row r="125" spans="1:130" s="230" customFormat="1" ht="26.25" customHeight="1" x14ac:dyDescent="0.2">
      <c r="A125" s="1093"/>
      <c r="B125" s="985"/>
      <c r="C125" s="958" t="s">
        <v>467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443</v>
      </c>
      <c r="AB125" s="995"/>
      <c r="AC125" s="995"/>
      <c r="AD125" s="995"/>
      <c r="AE125" s="996"/>
      <c r="AF125" s="997" t="s">
        <v>131</v>
      </c>
      <c r="AG125" s="995"/>
      <c r="AH125" s="995"/>
      <c r="AI125" s="995"/>
      <c r="AJ125" s="996"/>
      <c r="AK125" s="997" t="s">
        <v>131</v>
      </c>
      <c r="AL125" s="995"/>
      <c r="AM125" s="995"/>
      <c r="AN125" s="995"/>
      <c r="AO125" s="996"/>
      <c r="AP125" s="998" t="s">
        <v>443</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480</v>
      </c>
      <c r="CL125" s="1043"/>
      <c r="CM125" s="1043"/>
      <c r="CN125" s="1043"/>
      <c r="CO125" s="1044"/>
      <c r="CP125" s="965" t="s">
        <v>481</v>
      </c>
      <c r="CQ125" s="933"/>
      <c r="CR125" s="933"/>
      <c r="CS125" s="933"/>
      <c r="CT125" s="933"/>
      <c r="CU125" s="933"/>
      <c r="CV125" s="933"/>
      <c r="CW125" s="933"/>
      <c r="CX125" s="933"/>
      <c r="CY125" s="933"/>
      <c r="CZ125" s="933"/>
      <c r="DA125" s="933"/>
      <c r="DB125" s="933"/>
      <c r="DC125" s="933"/>
      <c r="DD125" s="933"/>
      <c r="DE125" s="933"/>
      <c r="DF125" s="934"/>
      <c r="DG125" s="966" t="s">
        <v>131</v>
      </c>
      <c r="DH125" s="967"/>
      <c r="DI125" s="967"/>
      <c r="DJ125" s="967"/>
      <c r="DK125" s="967"/>
      <c r="DL125" s="967" t="s">
        <v>443</v>
      </c>
      <c r="DM125" s="967"/>
      <c r="DN125" s="967"/>
      <c r="DO125" s="967"/>
      <c r="DP125" s="967"/>
      <c r="DQ125" s="967" t="s">
        <v>443</v>
      </c>
      <c r="DR125" s="967"/>
      <c r="DS125" s="967"/>
      <c r="DT125" s="967"/>
      <c r="DU125" s="967"/>
      <c r="DV125" s="968" t="s">
        <v>131</v>
      </c>
      <c r="DW125" s="968"/>
      <c r="DX125" s="968"/>
      <c r="DY125" s="968"/>
      <c r="DZ125" s="969"/>
    </row>
    <row r="126" spans="1:130" s="230" customFormat="1" ht="26.25" customHeight="1" thickBot="1" x14ac:dyDescent="0.25">
      <c r="A126" s="1093"/>
      <c r="B126" s="985"/>
      <c r="C126" s="958" t="s">
        <v>469</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443</v>
      </c>
      <c r="AB126" s="995"/>
      <c r="AC126" s="995"/>
      <c r="AD126" s="995"/>
      <c r="AE126" s="996"/>
      <c r="AF126" s="997" t="s">
        <v>131</v>
      </c>
      <c r="AG126" s="995"/>
      <c r="AH126" s="995"/>
      <c r="AI126" s="995"/>
      <c r="AJ126" s="996"/>
      <c r="AK126" s="997" t="s">
        <v>131</v>
      </c>
      <c r="AL126" s="995"/>
      <c r="AM126" s="995"/>
      <c r="AN126" s="995"/>
      <c r="AO126" s="996"/>
      <c r="AP126" s="998" t="s">
        <v>131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482</v>
      </c>
      <c r="CQ126" s="959"/>
      <c r="CR126" s="959"/>
      <c r="CS126" s="959"/>
      <c r="CT126" s="959"/>
      <c r="CU126" s="959"/>
      <c r="CV126" s="959"/>
      <c r="CW126" s="959"/>
      <c r="CX126" s="959"/>
      <c r="CY126" s="959"/>
      <c r="CZ126" s="959"/>
      <c r="DA126" s="959"/>
      <c r="DB126" s="959"/>
      <c r="DC126" s="959"/>
      <c r="DD126" s="959"/>
      <c r="DE126" s="959"/>
      <c r="DF126" s="960"/>
      <c r="DG126" s="961" t="s">
        <v>131</v>
      </c>
      <c r="DH126" s="962"/>
      <c r="DI126" s="962"/>
      <c r="DJ126" s="962"/>
      <c r="DK126" s="962"/>
      <c r="DL126" s="962" t="s">
        <v>443</v>
      </c>
      <c r="DM126" s="962"/>
      <c r="DN126" s="962"/>
      <c r="DO126" s="962"/>
      <c r="DP126" s="962"/>
      <c r="DQ126" s="962" t="s">
        <v>131</v>
      </c>
      <c r="DR126" s="962"/>
      <c r="DS126" s="962"/>
      <c r="DT126" s="962"/>
      <c r="DU126" s="962"/>
      <c r="DV126" s="963" t="s">
        <v>131</v>
      </c>
      <c r="DW126" s="963"/>
      <c r="DX126" s="963"/>
      <c r="DY126" s="963"/>
      <c r="DZ126" s="964"/>
    </row>
    <row r="127" spans="1:130" s="230" customFormat="1" ht="26.25" customHeight="1" x14ac:dyDescent="0.2">
      <c r="A127" s="1094"/>
      <c r="B127" s="987"/>
      <c r="C127" s="1009" t="s">
        <v>483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443</v>
      </c>
      <c r="AB127" s="995"/>
      <c r="AC127" s="995"/>
      <c r="AD127" s="995"/>
      <c r="AE127" s="996"/>
      <c r="AF127" s="997" t="s">
        <v>131</v>
      </c>
      <c r="AG127" s="995"/>
      <c r="AH127" s="995"/>
      <c r="AI127" s="995"/>
      <c r="AJ127" s="996"/>
      <c r="AK127" s="997" t="s">
        <v>443</v>
      </c>
      <c r="AL127" s="995"/>
      <c r="AM127" s="995"/>
      <c r="AN127" s="995"/>
      <c r="AO127" s="996"/>
      <c r="AP127" s="998" t="s">
        <v>131</v>
      </c>
      <c r="AQ127" s="999"/>
      <c r="AR127" s="999"/>
      <c r="AS127" s="999"/>
      <c r="AT127" s="1000"/>
      <c r="AU127" s="232"/>
      <c r="AV127" s="232"/>
      <c r="AW127" s="232"/>
      <c r="AX127" s="1067" t="s">
        <v>484</v>
      </c>
      <c r="AY127" s="1068"/>
      <c r="AZ127" s="1068"/>
      <c r="BA127" s="1068"/>
      <c r="BB127" s="1068"/>
      <c r="BC127" s="1068"/>
      <c r="BD127" s="1068"/>
      <c r="BE127" s="1069"/>
      <c r="BF127" s="1070" t="s">
        <v>485</v>
      </c>
      <c r="BG127" s="1068"/>
      <c r="BH127" s="1068"/>
      <c r="BI127" s="1068"/>
      <c r="BJ127" s="1068"/>
      <c r="BK127" s="1068"/>
      <c r="BL127" s="1069"/>
      <c r="BM127" s="1070" t="s">
        <v>486</v>
      </c>
      <c r="BN127" s="1068"/>
      <c r="BO127" s="1068"/>
      <c r="BP127" s="1068"/>
      <c r="BQ127" s="1068"/>
      <c r="BR127" s="1068"/>
      <c r="BS127" s="1069"/>
      <c r="BT127" s="1070" t="s">
        <v>487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488</v>
      </c>
      <c r="CQ127" s="959"/>
      <c r="CR127" s="959"/>
      <c r="CS127" s="959"/>
      <c r="CT127" s="959"/>
      <c r="CU127" s="959"/>
      <c r="CV127" s="959"/>
      <c r="CW127" s="959"/>
      <c r="CX127" s="959"/>
      <c r="CY127" s="959"/>
      <c r="CZ127" s="959"/>
      <c r="DA127" s="959"/>
      <c r="DB127" s="959"/>
      <c r="DC127" s="959"/>
      <c r="DD127" s="959"/>
      <c r="DE127" s="959"/>
      <c r="DF127" s="960"/>
      <c r="DG127" s="961" t="s">
        <v>443</v>
      </c>
      <c r="DH127" s="962"/>
      <c r="DI127" s="962"/>
      <c r="DJ127" s="962"/>
      <c r="DK127" s="962"/>
      <c r="DL127" s="962" t="s">
        <v>131</v>
      </c>
      <c r="DM127" s="962"/>
      <c r="DN127" s="962"/>
      <c r="DO127" s="962"/>
      <c r="DP127" s="962"/>
      <c r="DQ127" s="962" t="s">
        <v>131</v>
      </c>
      <c r="DR127" s="962"/>
      <c r="DS127" s="962"/>
      <c r="DT127" s="962"/>
      <c r="DU127" s="962"/>
      <c r="DV127" s="963" t="s">
        <v>131</v>
      </c>
      <c r="DW127" s="963"/>
      <c r="DX127" s="963"/>
      <c r="DY127" s="963"/>
      <c r="DZ127" s="964"/>
    </row>
    <row r="128" spans="1:130" s="230" customFormat="1" ht="26.25" customHeight="1" thickBot="1" x14ac:dyDescent="0.25">
      <c r="A128" s="1077" t="s">
        <v>489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490</v>
      </c>
      <c r="X128" s="1079"/>
      <c r="Y128" s="1079"/>
      <c r="Z128" s="1080"/>
      <c r="AA128" s="1081">
        <v>2497136</v>
      </c>
      <c r="AB128" s="1082"/>
      <c r="AC128" s="1082"/>
      <c r="AD128" s="1082"/>
      <c r="AE128" s="1083"/>
      <c r="AF128" s="1084">
        <v>405758</v>
      </c>
      <c r="AG128" s="1082"/>
      <c r="AH128" s="1082"/>
      <c r="AI128" s="1082"/>
      <c r="AJ128" s="1083"/>
      <c r="AK128" s="1084">
        <v>382433</v>
      </c>
      <c r="AL128" s="1082"/>
      <c r="AM128" s="1082"/>
      <c r="AN128" s="1082"/>
      <c r="AO128" s="1083"/>
      <c r="AP128" s="1085"/>
      <c r="AQ128" s="1086"/>
      <c r="AR128" s="1086"/>
      <c r="AS128" s="1086"/>
      <c r="AT128" s="1087"/>
      <c r="AU128" s="232"/>
      <c r="AV128" s="232"/>
      <c r="AW128" s="232"/>
      <c r="AX128" s="932" t="s">
        <v>491</v>
      </c>
      <c r="AY128" s="933"/>
      <c r="AZ128" s="933"/>
      <c r="BA128" s="933"/>
      <c r="BB128" s="933"/>
      <c r="BC128" s="933"/>
      <c r="BD128" s="933"/>
      <c r="BE128" s="934"/>
      <c r="BF128" s="1088" t="s">
        <v>131</v>
      </c>
      <c r="BG128" s="1089"/>
      <c r="BH128" s="1089"/>
      <c r="BI128" s="1089"/>
      <c r="BJ128" s="1089"/>
      <c r="BK128" s="1089"/>
      <c r="BL128" s="1090"/>
      <c r="BM128" s="1088">
        <v>13.26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492</v>
      </c>
      <c r="CQ128" s="762"/>
      <c r="CR128" s="762"/>
      <c r="CS128" s="762"/>
      <c r="CT128" s="762"/>
      <c r="CU128" s="762"/>
      <c r="CV128" s="762"/>
      <c r="CW128" s="762"/>
      <c r="CX128" s="762"/>
      <c r="CY128" s="762"/>
      <c r="CZ128" s="762"/>
      <c r="DA128" s="762"/>
      <c r="DB128" s="762"/>
      <c r="DC128" s="762"/>
      <c r="DD128" s="762"/>
      <c r="DE128" s="762"/>
      <c r="DF128" s="1072"/>
      <c r="DG128" s="1073" t="s">
        <v>443</v>
      </c>
      <c r="DH128" s="1074"/>
      <c r="DI128" s="1074"/>
      <c r="DJ128" s="1074"/>
      <c r="DK128" s="1074"/>
      <c r="DL128" s="1074" t="s">
        <v>131</v>
      </c>
      <c r="DM128" s="1074"/>
      <c r="DN128" s="1074"/>
      <c r="DO128" s="1074"/>
      <c r="DP128" s="1074"/>
      <c r="DQ128" s="1074" t="s">
        <v>131</v>
      </c>
      <c r="DR128" s="1074"/>
      <c r="DS128" s="1074"/>
      <c r="DT128" s="1074"/>
      <c r="DU128" s="1074"/>
      <c r="DV128" s="1075" t="s">
        <v>131</v>
      </c>
      <c r="DW128" s="1075"/>
      <c r="DX128" s="1075"/>
      <c r="DY128" s="1075"/>
      <c r="DZ128" s="1076"/>
    </row>
    <row r="129" spans="1:131" s="230"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493</v>
      </c>
      <c r="X129" s="1107"/>
      <c r="Y129" s="1107"/>
      <c r="Z129" s="1108"/>
      <c r="AA129" s="994">
        <v>10187107</v>
      </c>
      <c r="AB129" s="995"/>
      <c r="AC129" s="995"/>
      <c r="AD129" s="995"/>
      <c r="AE129" s="996"/>
      <c r="AF129" s="997">
        <v>10661615</v>
      </c>
      <c r="AG129" s="995"/>
      <c r="AH129" s="995"/>
      <c r="AI129" s="995"/>
      <c r="AJ129" s="996"/>
      <c r="AK129" s="997">
        <v>10466632</v>
      </c>
      <c r="AL129" s="995"/>
      <c r="AM129" s="995"/>
      <c r="AN129" s="995"/>
      <c r="AO129" s="996"/>
      <c r="AP129" s="1109"/>
      <c r="AQ129" s="1110"/>
      <c r="AR129" s="1110"/>
      <c r="AS129" s="1110"/>
      <c r="AT129" s="1111"/>
      <c r="AU129" s="233"/>
      <c r="AV129" s="233"/>
      <c r="AW129" s="233"/>
      <c r="AX129" s="1101" t="s">
        <v>494</v>
      </c>
      <c r="AY129" s="959"/>
      <c r="AZ129" s="959"/>
      <c r="BA129" s="959"/>
      <c r="BB129" s="959"/>
      <c r="BC129" s="959"/>
      <c r="BD129" s="959"/>
      <c r="BE129" s="960"/>
      <c r="BF129" s="1102" t="s">
        <v>131</v>
      </c>
      <c r="BG129" s="1103"/>
      <c r="BH129" s="1103"/>
      <c r="BI129" s="1103"/>
      <c r="BJ129" s="1103"/>
      <c r="BK129" s="1103"/>
      <c r="BL129" s="1104"/>
      <c r="BM129" s="1102">
        <v>18.260000000000002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495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496</v>
      </c>
      <c r="X130" s="1107"/>
      <c r="Y130" s="1107"/>
      <c r="Z130" s="1108"/>
      <c r="AA130" s="994">
        <v>1356002</v>
      </c>
      <c r="AB130" s="995"/>
      <c r="AC130" s="995"/>
      <c r="AD130" s="995"/>
      <c r="AE130" s="996"/>
      <c r="AF130" s="997">
        <v>1364904</v>
      </c>
      <c r="AG130" s="995"/>
      <c r="AH130" s="995"/>
      <c r="AI130" s="995"/>
      <c r="AJ130" s="996"/>
      <c r="AK130" s="997">
        <v>1404227</v>
      </c>
      <c r="AL130" s="995"/>
      <c r="AM130" s="995"/>
      <c r="AN130" s="995"/>
      <c r="AO130" s="996"/>
      <c r="AP130" s="1109"/>
      <c r="AQ130" s="1110"/>
      <c r="AR130" s="1110"/>
      <c r="AS130" s="1110"/>
      <c r="AT130" s="1111"/>
      <c r="AU130" s="233"/>
      <c r="AV130" s="233"/>
      <c r="AW130" s="233"/>
      <c r="AX130" s="1101" t="s">
        <v>497</v>
      </c>
      <c r="AY130" s="959"/>
      <c r="AZ130" s="959"/>
      <c r="BA130" s="959"/>
      <c r="BB130" s="959"/>
      <c r="BC130" s="959"/>
      <c r="BD130" s="959"/>
      <c r="BE130" s="960"/>
      <c r="BF130" s="1137">
        <v>12</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498</v>
      </c>
      <c r="X131" s="1144"/>
      <c r="Y131" s="1144"/>
      <c r="Z131" s="1145"/>
      <c r="AA131" s="1040">
        <v>8831105</v>
      </c>
      <c r="AB131" s="1022"/>
      <c r="AC131" s="1022"/>
      <c r="AD131" s="1022"/>
      <c r="AE131" s="1023"/>
      <c r="AF131" s="1021">
        <v>9296711</v>
      </c>
      <c r="AG131" s="1022"/>
      <c r="AH131" s="1022"/>
      <c r="AI131" s="1022"/>
      <c r="AJ131" s="1023"/>
      <c r="AK131" s="1021">
        <v>9062405</v>
      </c>
      <c r="AL131" s="1022"/>
      <c r="AM131" s="1022"/>
      <c r="AN131" s="1022"/>
      <c r="AO131" s="1023"/>
      <c r="AP131" s="1146"/>
      <c r="AQ131" s="1147"/>
      <c r="AR131" s="1147"/>
      <c r="AS131" s="1147"/>
      <c r="AT131" s="1148"/>
      <c r="AU131" s="233"/>
      <c r="AV131" s="233"/>
      <c r="AW131" s="233"/>
      <c r="AX131" s="1119" t="s">
        <v>499</v>
      </c>
      <c r="AY131" s="762"/>
      <c r="AZ131" s="762"/>
      <c r="BA131" s="762"/>
      <c r="BB131" s="762"/>
      <c r="BC131" s="762"/>
      <c r="BD131" s="762"/>
      <c r="BE131" s="1072"/>
      <c r="BF131" s="1120">
        <v>84.5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500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501</v>
      </c>
      <c r="W132" s="1130"/>
      <c r="X132" s="1130"/>
      <c r="Y132" s="1130"/>
      <c r="Z132" s="1131"/>
      <c r="AA132" s="1132">
        <v>13.57339767</v>
      </c>
      <c r="AB132" s="1133"/>
      <c r="AC132" s="1133"/>
      <c r="AD132" s="1133"/>
      <c r="AE132" s="1134"/>
      <c r="AF132" s="1135">
        <v>10.976344210000001</v>
      </c>
      <c r="AG132" s="1133"/>
      <c r="AH132" s="1133"/>
      <c r="AI132" s="1133"/>
      <c r="AJ132" s="1134"/>
      <c r="AK132" s="1135">
        <v>11.5361099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502</v>
      </c>
      <c r="W133" s="1113"/>
      <c r="X133" s="1113"/>
      <c r="Y133" s="1113"/>
      <c r="Z133" s="1114"/>
      <c r="AA133" s="1115">
        <v>13.5</v>
      </c>
      <c r="AB133" s="1116"/>
      <c r="AC133" s="1116"/>
      <c r="AD133" s="1116"/>
      <c r="AE133" s="1117"/>
      <c r="AF133" s="1115">
        <v>12.4</v>
      </c>
      <c r="AG133" s="1116"/>
      <c r="AH133" s="1116"/>
      <c r="AI133" s="1116"/>
      <c r="AJ133" s="1117"/>
      <c r="AK133" s="1115">
        <v>12</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SU9G84YzH4R9SByBK/dW0E8nHkZz+f41371NBqPis7HnoZFwiar+lmGEvLBAfCUEOCRIyRngg6c/nTt33MwWA==" saltValue="Nd/jE6ADfQP+CaL2Ygqr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BH6fU22DUcJlBixgrW28n3RLiOR6Fol80j3C2TZ/iWIsl/UgkVhd2mOpfOWYew5oxFp/6+l7tYco5DIPqgTUzg==" saltValue="MJP0L3RHjM+S0isOes4Y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5Mp199VSRWSvCxbepnW0H1bHH+4XSv66E8QhRCn0ZGHp0ZSW0Mq68rzDosjlGGZWxBzbI3xwQz1IZ5Uzo2zOg==" saltValue="3K6sl96HsmLi4G6BgbF/Q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506</v>
      </c>
      <c r="AP7" s="272"/>
      <c r="AQ7" s="273" t="s">
        <v>507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508</v>
      </c>
      <c r="AQ8" s="279" t="s">
        <v>509</v>
      </c>
      <c r="AR8" s="280" t="s">
        <v>510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511</v>
      </c>
      <c r="AL9" s="1153"/>
      <c r="AM9" s="1153"/>
      <c r="AN9" s="1154"/>
      <c r="AO9" s="281">
        <v>2920157</v>
      </c>
      <c r="AP9" s="281">
        <v>70711</v>
      </c>
      <c r="AQ9" s="282">
        <v>105319</v>
      </c>
      <c r="AR9" s="283">
        <v>-32.9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512</v>
      </c>
      <c r="AL10" s="1153"/>
      <c r="AM10" s="1153"/>
      <c r="AN10" s="1154"/>
      <c r="AO10" s="284">
        <v>9</v>
      </c>
      <c r="AP10" s="284">
        <v>0</v>
      </c>
      <c r="AQ10" s="285">
        <v>9860</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513</v>
      </c>
      <c r="AL11" s="1153"/>
      <c r="AM11" s="1153"/>
      <c r="AN11" s="1154"/>
      <c r="AO11" s="284">
        <v>76481</v>
      </c>
      <c r="AP11" s="284">
        <v>1852</v>
      </c>
      <c r="AQ11" s="285">
        <v>1656</v>
      </c>
      <c r="AR11" s="286">
        <v>11.8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514</v>
      </c>
      <c r="AL12" s="1153"/>
      <c r="AM12" s="1153"/>
      <c r="AN12" s="1154"/>
      <c r="AO12" s="284" t="s">
        <v>515</v>
      </c>
      <c r="AP12" s="284" t="s">
        <v>515</v>
      </c>
      <c r="AQ12" s="285">
        <v>3</v>
      </c>
      <c r="AR12" s="286" t="s">
        <v>515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516</v>
      </c>
      <c r="AL13" s="1153"/>
      <c r="AM13" s="1153"/>
      <c r="AN13" s="1154"/>
      <c r="AO13" s="284">
        <v>163547</v>
      </c>
      <c r="AP13" s="284">
        <v>3960</v>
      </c>
      <c r="AQ13" s="285">
        <v>4056</v>
      </c>
      <c r="AR13" s="286">
        <v>-2.4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517</v>
      </c>
      <c r="AL14" s="1153"/>
      <c r="AM14" s="1153"/>
      <c r="AN14" s="1154"/>
      <c r="AO14" s="284">
        <v>26557</v>
      </c>
      <c r="AP14" s="284">
        <v>643</v>
      </c>
      <c r="AQ14" s="285">
        <v>2339</v>
      </c>
      <c r="AR14" s="286">
        <v>-72.5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518</v>
      </c>
      <c r="AL15" s="1156"/>
      <c r="AM15" s="1156"/>
      <c r="AN15" s="1157"/>
      <c r="AO15" s="284">
        <v>-237863</v>
      </c>
      <c r="AP15" s="284">
        <v>-5760</v>
      </c>
      <c r="AQ15" s="285">
        <v>-7717</v>
      </c>
      <c r="AR15" s="286">
        <v>-25.4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189</v>
      </c>
      <c r="AL16" s="1156"/>
      <c r="AM16" s="1156"/>
      <c r="AN16" s="1157"/>
      <c r="AO16" s="284">
        <v>2948888</v>
      </c>
      <c r="AP16" s="284">
        <v>71407</v>
      </c>
      <c r="AQ16" s="285">
        <v>115515</v>
      </c>
      <c r="AR16" s="286">
        <v>-38.200000000000003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523</v>
      </c>
      <c r="AL21" s="1159"/>
      <c r="AM21" s="1159"/>
      <c r="AN21" s="1160"/>
      <c r="AO21" s="297">
        <v>7.07</v>
      </c>
      <c r="AP21" s="298">
        <v>10.69</v>
      </c>
      <c r="AQ21" s="299">
        <v>-3.62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524</v>
      </c>
      <c r="AL22" s="1159"/>
      <c r="AM22" s="1159"/>
      <c r="AN22" s="1160"/>
      <c r="AO22" s="302">
        <v>96.8</v>
      </c>
      <c r="AP22" s="303">
        <v>97.4</v>
      </c>
      <c r="AQ22" s="304">
        <v>-0.6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525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506</v>
      </c>
      <c r="AP30" s="272"/>
      <c r="AQ30" s="273" t="s">
        <v>507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508</v>
      </c>
      <c r="AQ31" s="279" t="s">
        <v>509</v>
      </c>
      <c r="AR31" s="280" t="s">
        <v>510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528</v>
      </c>
      <c r="AL32" s="1167"/>
      <c r="AM32" s="1167"/>
      <c r="AN32" s="1168"/>
      <c r="AO32" s="312">
        <v>2009052</v>
      </c>
      <c r="AP32" s="312">
        <v>48649</v>
      </c>
      <c r="AQ32" s="313">
        <v>74824</v>
      </c>
      <c r="AR32" s="314">
        <v>-35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529</v>
      </c>
      <c r="AL33" s="1167"/>
      <c r="AM33" s="1167"/>
      <c r="AN33" s="1168"/>
      <c r="AO33" s="312" t="s">
        <v>515</v>
      </c>
      <c r="AP33" s="312" t="s">
        <v>515</v>
      </c>
      <c r="AQ33" s="313" t="s">
        <v>515</v>
      </c>
      <c r="AR33" s="314" t="s">
        <v>515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530</v>
      </c>
      <c r="AL34" s="1167"/>
      <c r="AM34" s="1167"/>
      <c r="AN34" s="1168"/>
      <c r="AO34" s="312" t="s">
        <v>515</v>
      </c>
      <c r="AP34" s="312" t="s">
        <v>515</v>
      </c>
      <c r="AQ34" s="313">
        <v>1</v>
      </c>
      <c r="AR34" s="314" t="s">
        <v>515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531</v>
      </c>
      <c r="AL35" s="1167"/>
      <c r="AM35" s="1167"/>
      <c r="AN35" s="1168"/>
      <c r="AO35" s="312">
        <v>823057</v>
      </c>
      <c r="AP35" s="312">
        <v>19930</v>
      </c>
      <c r="AQ35" s="313">
        <v>17427</v>
      </c>
      <c r="AR35" s="314">
        <v>14.4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532</v>
      </c>
      <c r="AL36" s="1167"/>
      <c r="AM36" s="1167"/>
      <c r="AN36" s="1168"/>
      <c r="AO36" s="312" t="s">
        <v>515</v>
      </c>
      <c r="AP36" s="312" t="s">
        <v>515</v>
      </c>
      <c r="AQ36" s="313">
        <v>2447</v>
      </c>
      <c r="AR36" s="314" t="s">
        <v>515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533</v>
      </c>
      <c r="AL37" s="1167"/>
      <c r="AM37" s="1167"/>
      <c r="AN37" s="1168"/>
      <c r="AO37" s="312" t="s">
        <v>515</v>
      </c>
      <c r="AP37" s="312" t="s">
        <v>515</v>
      </c>
      <c r="AQ37" s="313">
        <v>591</v>
      </c>
      <c r="AR37" s="314" t="s">
        <v>515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534</v>
      </c>
      <c r="AL38" s="1170"/>
      <c r="AM38" s="1170"/>
      <c r="AN38" s="1171"/>
      <c r="AO38" s="315" t="s">
        <v>515</v>
      </c>
      <c r="AP38" s="315" t="s">
        <v>515</v>
      </c>
      <c r="AQ38" s="316">
        <v>2</v>
      </c>
      <c r="AR38" s="304" t="s">
        <v>515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535</v>
      </c>
      <c r="AL39" s="1170"/>
      <c r="AM39" s="1170"/>
      <c r="AN39" s="1171"/>
      <c r="AO39" s="312">
        <v>-382433</v>
      </c>
      <c r="AP39" s="312">
        <v>-9261</v>
      </c>
      <c r="AQ39" s="313">
        <v>-3618</v>
      </c>
      <c r="AR39" s="314">
        <v>156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536</v>
      </c>
      <c r="AL40" s="1167"/>
      <c r="AM40" s="1167"/>
      <c r="AN40" s="1168"/>
      <c r="AO40" s="312">
        <v>-1404227</v>
      </c>
      <c r="AP40" s="312">
        <v>-34003</v>
      </c>
      <c r="AQ40" s="313">
        <v>-63812</v>
      </c>
      <c r="AR40" s="314">
        <v>-46.7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302</v>
      </c>
      <c r="AL41" s="1173"/>
      <c r="AM41" s="1173"/>
      <c r="AN41" s="1174"/>
      <c r="AO41" s="312">
        <v>1045449</v>
      </c>
      <c r="AP41" s="312">
        <v>25315</v>
      </c>
      <c r="AQ41" s="313">
        <v>27863</v>
      </c>
      <c r="AR41" s="314">
        <v>-9.1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506</v>
      </c>
      <c r="AN49" s="1163" t="s">
        <v>540</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541</v>
      </c>
      <c r="AO50" s="329" t="s">
        <v>542</v>
      </c>
      <c r="AP50" s="330" t="s">
        <v>543</v>
      </c>
      <c r="AQ50" s="331" t="s">
        <v>544</v>
      </c>
      <c r="AR50" s="332" t="s">
        <v>545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2372143</v>
      </c>
      <c r="AN51" s="334">
        <v>54196</v>
      </c>
      <c r="AO51" s="335">
        <v>41.8</v>
      </c>
      <c r="AP51" s="336">
        <v>85173</v>
      </c>
      <c r="AQ51" s="337">
        <v>-4.3</v>
      </c>
      <c r="AR51" s="338">
        <v>46.1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1465961</v>
      </c>
      <c r="AN52" s="342">
        <v>33492</v>
      </c>
      <c r="AO52" s="343">
        <v>169.2</v>
      </c>
      <c r="AP52" s="344">
        <v>43913</v>
      </c>
      <c r="AQ52" s="345">
        <v>-3.4</v>
      </c>
      <c r="AR52" s="346">
        <v>172.6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4476818</v>
      </c>
      <c r="AN53" s="334">
        <v>104025</v>
      </c>
      <c r="AO53" s="335">
        <v>91.9</v>
      </c>
      <c r="AP53" s="336">
        <v>94081</v>
      </c>
      <c r="AQ53" s="337">
        <v>10.5</v>
      </c>
      <c r="AR53" s="338">
        <v>81.400000000000006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2423474</v>
      </c>
      <c r="AN54" s="342">
        <v>56313</v>
      </c>
      <c r="AO54" s="343">
        <v>68.099999999999994</v>
      </c>
      <c r="AP54" s="344">
        <v>48949</v>
      </c>
      <c r="AQ54" s="345">
        <v>11.5</v>
      </c>
      <c r="AR54" s="346">
        <v>56.6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768057</v>
      </c>
      <c r="AN55" s="334">
        <v>18096</v>
      </c>
      <c r="AO55" s="335">
        <v>-82.6</v>
      </c>
      <c r="AP55" s="336">
        <v>92632</v>
      </c>
      <c r="AQ55" s="337">
        <v>-1.5</v>
      </c>
      <c r="AR55" s="338">
        <v>-81.099999999999994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573234</v>
      </c>
      <c r="AN56" s="342">
        <v>13506</v>
      </c>
      <c r="AO56" s="343">
        <v>-76</v>
      </c>
      <c r="AP56" s="344">
        <v>47978</v>
      </c>
      <c r="AQ56" s="345">
        <v>-2</v>
      </c>
      <c r="AR56" s="346">
        <v>-74</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756283</v>
      </c>
      <c r="AN57" s="334">
        <v>18086</v>
      </c>
      <c r="AO57" s="335">
        <v>-0.1</v>
      </c>
      <c r="AP57" s="336">
        <v>96469</v>
      </c>
      <c r="AQ57" s="337">
        <v>4.0999999999999996</v>
      </c>
      <c r="AR57" s="338">
        <v>-4.2</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520134</v>
      </c>
      <c r="AN58" s="342">
        <v>12438</v>
      </c>
      <c r="AO58" s="343">
        <v>-7.9</v>
      </c>
      <c r="AP58" s="344">
        <v>49775</v>
      </c>
      <c r="AQ58" s="345">
        <v>3.7</v>
      </c>
      <c r="AR58" s="346">
        <v>-11.6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786554</v>
      </c>
      <c r="AN59" s="334">
        <v>19046</v>
      </c>
      <c r="AO59" s="335">
        <v>5.3</v>
      </c>
      <c r="AP59" s="336">
        <v>85743</v>
      </c>
      <c r="AQ59" s="337">
        <v>-11.1</v>
      </c>
      <c r="AR59" s="338">
        <v>16.399999999999999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314246</v>
      </c>
      <c r="AN60" s="342">
        <v>7609</v>
      </c>
      <c r="AO60" s="343">
        <v>-38.799999999999997</v>
      </c>
      <c r="AP60" s="344">
        <v>45231</v>
      </c>
      <c r="AQ60" s="345">
        <v>-9.1</v>
      </c>
      <c r="AR60" s="346">
        <v>-29.7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1831971</v>
      </c>
      <c r="AN61" s="349">
        <v>42690</v>
      </c>
      <c r="AO61" s="350">
        <v>11.3</v>
      </c>
      <c r="AP61" s="351">
        <v>90820</v>
      </c>
      <c r="AQ61" s="352">
        <v>-0.5</v>
      </c>
      <c r="AR61" s="338">
        <v>11.8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1059410</v>
      </c>
      <c r="AN62" s="342">
        <v>24672</v>
      </c>
      <c r="AO62" s="343">
        <v>22.9</v>
      </c>
      <c r="AP62" s="344">
        <v>47169</v>
      </c>
      <c r="AQ62" s="345">
        <v>0.1</v>
      </c>
      <c r="AR62" s="346">
        <v>22.8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r04xKep0zqjUxDMZgkVzWyhhJAAfRfWjG5Xskz7d7m2iOWrrpkZskZrvFu3jK4sYyE9yTqi8OQuMz6WGLBYozw==" saltValue="hmvXpmpizSGt8DbzX5Rk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554</v>
      </c>
    </row>
    <row r="120" spans="125:125" ht="13.5" hidden="1" customHeight="1" x14ac:dyDescent="0.2"/>
    <row r="121" spans="125:125" ht="13.5" hidden="1" customHeight="1" x14ac:dyDescent="0.2">
      <c r="DU121" s="259"/>
    </row>
  </sheetData>
  <sheetProtection algorithmName="SHA-512" hashValue="BL3dicbACU9/6oiK0RWXWwMPWSxdC1DHKHAkXAmF0BMyyW+HXx/VaH9TvwwnA6NvZBQbNbnGCCmuCglRySlkTA==" saltValue="XvCiO5ar/jtJzSuGhkCL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555</v>
      </c>
    </row>
  </sheetData>
  <sheetProtection algorithmName="SHA-512" hashValue="h9I6pzHZNRvJvcUHSYte+Q3M2PLcW31LJYaU40Bm2hDGWmZWzVXN6wLFpQMqGUjgxfOQSKASY36+LWvWlI1rrQ==" saltValue="2UnBFog5XzucWEdayZzc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556</v>
      </c>
      <c r="G46" s="8" t="s">
        <v>557</v>
      </c>
      <c r="H46" s="8" t="s">
        <v>558</v>
      </c>
      <c r="I46" s="8" t="s">
        <v>559</v>
      </c>
      <c r="J46" s="9" t="s">
        <v>560</v>
      </c>
    </row>
    <row r="47" spans="2:10" ht="57.75" customHeight="1" x14ac:dyDescent="0.2">
      <c r="B47" s="10"/>
      <c r="C47" s="1175" t="s">
        <v>3</v>
      </c>
      <c r="D47" s="1175"/>
      <c r="E47" s="1176"/>
      <c r="F47" s="11">
        <v>7.94</v>
      </c>
      <c r="G47" s="12">
        <v>10.23</v>
      </c>
      <c r="H47" s="12">
        <v>9.6</v>
      </c>
      <c r="I47" s="12">
        <v>10.76</v>
      </c>
      <c r="J47" s="13">
        <v>9.74</v>
      </c>
    </row>
    <row r="48" spans="2:10" ht="57.75" customHeight="1" x14ac:dyDescent="0.2">
      <c r="B48" s="14"/>
      <c r="C48" s="1177" t="s">
        <v>4</v>
      </c>
      <c r="D48" s="1177"/>
      <c r="E48" s="1178"/>
      <c r="F48" s="15">
        <v>3.38</v>
      </c>
      <c r="G48" s="16">
        <v>2.74</v>
      </c>
      <c r="H48" s="16">
        <v>3.31</v>
      </c>
      <c r="I48" s="16">
        <v>8.41</v>
      </c>
      <c r="J48" s="17">
        <v>5.1100000000000003</v>
      </c>
    </row>
    <row r="49" spans="2:10" ht="57.75" customHeight="1" thickBot="1" x14ac:dyDescent="0.25">
      <c r="B49" s="18"/>
      <c r="C49" s="1179" t="s">
        <v>5</v>
      </c>
      <c r="D49" s="1179"/>
      <c r="E49" s="1180"/>
      <c r="F49" s="19">
        <v>0.8</v>
      </c>
      <c r="G49" s="20" t="s">
        <v>561</v>
      </c>
      <c r="H49" s="20" t="s">
        <v>562</v>
      </c>
      <c r="I49" s="20">
        <v>5.24</v>
      </c>
      <c r="J49" s="21" t="s">
        <v>563</v>
      </c>
    </row>
    <row r="50" spans="2:10" ht="13" x14ac:dyDescent="0.2"/>
  </sheetData>
  <sheetProtection algorithmName="SHA-512" hashValue="PIrW54shOijBVozx49+dIp4Rgcx/8ckdcvnIAkeJ2Xfe5BncSVhsMLNGaJJtirQ7AcB5PAdWreIdEQ53YemJ4g==" saltValue="PdIHcM06JKrBhD2YwUwp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2024-09-17T07:14:02Z</cp:lastPrinted>
  <dcterms:created xsi:type="dcterms:W3CDTF">2024-03-14T02:05:52Z</dcterms:created>
  <dcterms:modified xsi:type="dcterms:W3CDTF">2024-09-26T04:32:55Z</dcterms:modified>
  <cp:category/>
</cp:coreProperties>
</file>