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15360" windowHeight="7640" tabRatio="83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<sst xmlns="http://schemas.openxmlformats.org/spreadsheetml/2006/main" count="1065" uniqueCount="612">
  <si>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</si>
  <si>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</si>
  <si>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</si>
  <si>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</si>
  <si>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</si>
  <si>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</si>
  <si>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</si>
  <si>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</si>
  <si>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</si>
  <si>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</si>
  <si>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</si>
  <si>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</si>
  <si>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</si>
  <si>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</si>
  <si>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</si>
  <si>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</si>
  <si>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</si>
  <si>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</si>
  <si>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</si>
  <si>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</si>
  <si>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</si>
  <si>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</si>
  <si>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</si>
  <si>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</si>
  <si>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</si>
  <si>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</si>
  <si>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</si>
  <si>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</si>
  <si>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</si>
  <si>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</si>
  <si>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</si>
  <si>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</si>
  <si>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</si>
  <si>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</si>
  <si>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</si>
  <si>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</si>
  <si>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</si>
  <si>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</si>
  <si>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</si>
  <si>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</si>
  <si>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</si>
  <si>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</si>
  <si>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</si>
  <si>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</si>
  <si>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</si>
  <si>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</si>
  <si>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</si>
  <si>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</si>
  <si>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</si>
  <si>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</si>
  <si>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</si>
  <si>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</si>
  <si>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</si>
  <si>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</si>
  <si>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</si>
  <si>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</si>
  <si>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</si>
  <si>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</si>
  <si>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</si>
  <si>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</si>
  <si>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</si>
  <si>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</si>
  <si>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</si>
  <si>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</si>
  <si>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</si>
  <si>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</si>
  <si>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</si>
  <si>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</si>
  <si>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</si>
  <si>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</si>
  <si>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</si>
  <si>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</si>
  <si>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</si>
  <si>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</si>
  <si>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</si>
  <si>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</si>
  <si>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</si>
  <si>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</si>
  <si>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</si>
  <si>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</si>
  <si>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</si>
  <si>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</si>
  <si>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</si>
  <si>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</si>
  <si>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</si>
  <si>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</si>
  <si>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</si>
  <si>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</si>
  <si>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</si>
  <si>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</si>
  <si>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</si>
  <si>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</si>
  <si>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</si>
  <si>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</si>
  <si>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</si>
  <si>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</si>
  <si>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</si>
  <si>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</si>
  <si>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</si>
  <si>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</si>
  <si>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</si>
  <si>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</si>
  <si>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</si>
  <si>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</si>
  <si>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</si>
  <si>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</si>
  <si>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</si>
  <si>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</si>
  <si>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</si>
  <si>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</si>
  <si>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</si>
  <si>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</si>
  <si>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</si>
  <si>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</si>
  <si>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</si>
  <si>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</si>
  <si>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</si>
  <si>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</si>
  <si>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</si>
  <si>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</si>
  <si>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</si>
  <si>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</si>
  <si>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</si>
  <si>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</si>
  <si>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</si>
  <si>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</si>
  <si>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</si>
  <si>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</si>
  <si>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</si>
  <si>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</si>
  <si>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</si>
  <si>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</si>
  <si>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</si>
  <si>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</si>
  <si>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</si>
  <si>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</si>
  <si>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</si>
  <si>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</si>
  <si>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</si>
  <si>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</si>
  <si>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</si>
  <si>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</si>
  <si>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</si>
  <si>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</si>
  <si>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</si>
  <si>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</si>
  <si>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</si>
  <si>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</si>
  <si>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</si>
  <si>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</si>
  <si>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</si>
  <si>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</si>
  <si>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</si>
  <si>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</si>
  <si>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</si>
  <si>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</si>
  <si>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</si>
  <si>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</si>
  <si>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</si>
  <si>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</si>
  <si>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</si>
  <si>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</si>
  <si>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</si>
  <si>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</si>
  <si>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</si>
  <si>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</si>
  <si>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</si>
  <si>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</si>
  <si>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</si>
  <si>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</si>
  <si>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</si>
  <si>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</si>
  <si>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</si>
  <si>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</si>
  <si>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</si>
  <si>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</si>
  <si>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</si>
  <si>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</si>
  <si>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</si>
  <si>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</si>
  <si>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</si>
  <si>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</si>
  <si>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</si>
  <si>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</si>
  <si>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</si>
  <si>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</si>
  <si>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</si>
  <si>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</si>
  <si>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</si>
  <si>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</si>
  <si>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</si>
  <si>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</si>
  <si>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</si>
  <si>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</si>
  <si>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</si>
  <si>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</si>
  <si>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</si>
  <si>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</si>
  <si>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</si>
  <si>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</si>
  <si>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</si>
  <si>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</si>
  <si>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</si>
  <si>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</si>
  <si>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</si>
  <si>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</si>
  <si>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</si>
  <si>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</si>
  <si>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</si>
  <si>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</si>
  <si>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</si>
  <si>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</si>
  <si>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</si>
  <si>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</si>
  <si>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</si>
  <si>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</si>
  <si>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神奈川県伊勢原市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</si>
  <si>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</si>
  <si>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</si>
  <si>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</si>
  <si>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</si>
  <si>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</si>
  <si>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</si>
  <si>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</si>
  <si>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</si>
  <si>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</si>
  <si>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</si>
  <si>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</si>
  <si>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</si>
  <si>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</si>
  <si>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</si>
  <si>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</si>
  <si>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</si>
  <si>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</si>
  <si>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</si>
  <si>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</si>
  <si>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</si>
  <si>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</si>
  <si>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</si>
  <si>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</si>
  <si>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</si>
  <si>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</si>
  <si>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</si>
  <si>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</si>
  <si>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</si>
  <si>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</si>
  <si>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</si>
  <si>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</si>
  <si>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</si>
  <si>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</si>
  <si>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</si>
  <si>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</si>
  <si>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</si>
  <si>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</si>
  <si>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</si>
  <si>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</si>
  <si>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</si>
  <si>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</si>
  <si>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</si>
  <si>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</si>
  <si>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</si>
  <si>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</si>
  <si>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</si>
  <si>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</si>
  <si>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</si>
  <si>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</si>
  <si>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</si>
  <si>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</si>
  <si>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</si>
  <si>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</si>
  <si>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</si>
  <si>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</si>
  <si>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</si>
  <si>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</si>
  <si>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</si>
  <si>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</si>
  <si>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</si>
  <si>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</si>
  <si>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</si>
  <si>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</si>
  <si>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</si>
  <si>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</si>
  <si>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</si>
  <si>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</si>
  <si>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</si>
  <si>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</si>
  <si>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</si>
  <si>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</si>
  <si>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</si>
  <si>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</si>
  <si>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</si>
  <si>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</si>
  <si>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</si>
  <si>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</si>
  <si>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</si>
  <si>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</si>
  <si>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</si>
  <si>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</si>
  <si>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</si>
  <si>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</si>
  <si>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</si>
  <si>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</si>
  <si>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</si>
  <si>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</si>
  <si>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</si>
  <si>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</si>
  <si>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</si>
  <si>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</si>
  <si>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</si>
  <si>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</si>
  <si>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</si>
  <si>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</si>
  <si>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</si>
  <si>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</si>
  <si>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</si>
  <si>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</si>
  <si>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</si>
  <si>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</si>
  <si>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</si>
  <si>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</si>
  <si>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</si>
  <si>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</si>
  <si>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</si>
  <si>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</si>
  <si>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</si>
  <si>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</si>
  <si>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</si>
  <si>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</si>
  <si>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</si>
  <si>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</si>
  <si>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</si>
  <si>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</si>
  <si>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</si>
  <si>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</si>
  <si>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</si>
  <si>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</si>
  <si>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</si>
  <si>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</si>
  <si>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</si>
  <si>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</si>
  <si>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</si>
  <si>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</si>
  <si>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</si>
  <si>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</si>
  <si>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</si>
  <si>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</si>
  <si>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</si>
  <si>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</si>
  <si>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</si>
  <si>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</si>
  <si>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</si>
  <si>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</si>
  <si>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</si>
  <si>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</si>
  <si>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</si>
  <si>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</si>
  <si>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</si>
  <si>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</si>
  <si>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</si>
  <si>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</si>
  <si>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</si>
  <si>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</si>
  <si>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</si>
  <si>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</si>
  <si>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</si>
  <si>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</si>
  <si>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</si>
  <si>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</si>
  <si>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</si>
  <si>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神奈川県伊勢原市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</si>
  <si>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</si>
  <si>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</si>
  <si>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</si>
  <si>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</si>
  <si>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</si>
  <si>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</si>
  <si>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</si>
  <si>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</si>
  <si>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</si>
  <si>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</si>
  <si>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</si>
  <si>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</si>
  <si>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</si>
  <si>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</si>
  <si>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</si>
  <si>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</si>
  <si>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</si>
  <si>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</si>
  <si>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</si>
  <si>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</si>
  <si>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</si>
  <si>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</si>
  <si>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</si>
  <si>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</si>
  <si>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</si>
  <si>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</si>
  <si>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</si>
  <si>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</si>
  <si>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</si>
  <si>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</si>
  <si>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</si>
  <si>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</si>
  <si>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</si>
  <si>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</si>
  <si>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</si>
  <si>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</si>
  <si>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</si>
  <si>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</si>
  <si>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</si>
  <si>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</si>
  <si>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</si>
  <si>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</si>
  <si>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</si>
  <si>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</si>
  <si>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</si>
  <si>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</si>
  <si>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</si>
  <si>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</si>
  <si>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</si>
  <si>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</si>
  <si>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</si>
  <si>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</si>
  <si>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</si>
  <si>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</si>
  <si>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</si>
  <si>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</si>
  <si>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</si>
  <si>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</si>
  <si>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</si>
  <si>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</si>
  <si>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</si>
  <si>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</si>
  <si>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</si>
  <si>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</si>
  <si>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</si>
  <si>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</si>
  <si>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</si>
  <si>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</si>
  <si>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</si>
  <si>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</si>
  <si>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</si>
  <si>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</si>
  <si>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</si>
  <si>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</si>
  <si>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</si>
  <si>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</si>
  <si>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</si>
  <si>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</si>
  <si>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</si>
  <si>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</si>
  <si>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</si>
  <si>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</si>
  <si>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</si>
  <si>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</si>
  <si>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</si>
  <si>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</si>
  <si>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</si>
  <si>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</si>
  <si>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</si>
  <si>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</si>
  <si>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</si>
  <si>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</si>
  <si>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</si>
  <si>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</si>
  <si>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</si>
  <si>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</si>
  <si>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</si>
  <si>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</si>
  <si>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</si>
  <si>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</si>
  <si>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</si>
  <si>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</si>
  <si>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</si>
  <si>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</si>
  <si>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</si>
  <si>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</si>
  <si>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</si>
  <si>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</si>
  <si>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</si>
  <si>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</si>
  <si>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</si>
  <si>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</si>
  <si>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</si>
  <si>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</si>
  <si>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</si>
  <si>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</si>
  <si>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</si>
  <si>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</si>
  <si>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</si>
  <si>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</si>
  <si>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</si>
  <si>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</si>
  <si>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</si>
  <si>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</si>
  <si>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</si>
  <si>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</si>
  <si>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</si>
  <si>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</si>
  <si>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</si>
  <si>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</si>
  <si>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</si>
  <si>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</si>
  <si>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</si>
  <si>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</si>
  <si>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</si>
  <si>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</si>
  <si>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</si>
  <si>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</si>
  <si>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</si>
  <si>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</si>
  <si>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</si>
  <si>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</si>
  <si>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</si>
  <si>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</si>
  <si>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</si>
  <si>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</si>
  <si>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</si>
  <si>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</si>
  <si>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</si>
  <si>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</si>
  <si>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</si>
  <si>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</si>
  <si>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</si>
  <si>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</si>
  <si>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</si>
  <si>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</si>
  <si>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</si>
  <si>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</si>
  <si>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</si>
  <si>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</si>
  <si>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</si>
  <si>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</si>
  <si>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</si>
  <si>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</si>
  <si>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</si>
  <si>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</si>
  <si>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</si>
  <si>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</si>
  <si>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</si>
  <si>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</si>
  <si>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</si>
  <si>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</si>
  <si>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</si>
  <si>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</si>
  <si>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</si>
  <si>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</si>
  <si>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</si>
  <si>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</si>
  <si>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</si>
  <si>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</si>
  <si>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</si>
  <si>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</si>
  <si>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</si>
  <si>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</si>
  <si>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</si>
  <si>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</si>
  <si>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</si>
  <si>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</si>
  <si>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</si>
  <si>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</si>
  <si>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</si>
  <si>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</si>
  <si>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</si>
  <si>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</si>
  <si>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</si>
  <si>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</si>
  <si>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</si>
  <si>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</si>
  <si>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</si>
  <si>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</si>
  <si>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</si>
  <si>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</si>
  <si>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</si>
  <si>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2.12</t>
  </si>
  <si>
    <t>一般会計</t>
  </si>
  <si>
    <t>公共下水道事業会計</t>
  </si>
  <si>
    <t>介護保険事業特別会計</t>
  </si>
  <si>
    <t>国民健康保険事業特別会計</t>
  </si>
  <si>
    <t>後期高齢者医療事業特別会計</t>
  </si>
  <si>
    <t>用地取得事業特別会計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</si>
  <si>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</si>
  <si>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</si>
  <si>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</si>
  <si>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</si>
  <si>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</si>
  <si>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</si>
  <si>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</si>
  <si>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</si>
  <si>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</si>
  <si>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秦野市伊勢原市環境衛生組合</t>
    <rPh sb="0" eb="3">
      <t>ハダノシ</t>
    </rPh>
    <rPh sb="3" eb="7">
      <t>イセハラシ</t>
    </rPh>
    <rPh sb="7" eb="9">
      <t>カンキョウ</t>
    </rPh>
    <rPh sb="9" eb="11">
      <t>エイセイ</t>
    </rPh>
    <rPh sb="11" eb="13">
      <t>クミアイ</t>
    </rPh>
    <phoneticPr fontId="2"/>
  </si>
  <si>
    <t>金目川水害予防組合</t>
    <rPh sb="0" eb="2">
      <t>カナメ</t>
    </rPh>
    <rPh sb="2" eb="3">
      <t>ガワ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</si>
  <si>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</si>
  <si>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</si>
  <si>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</si>
  <si>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伊勢原市土地開発公社</t>
    <rPh sb="0" eb="4">
      <t>イセハラシ</t>
    </rPh>
    <rPh sb="4" eb="6">
      <t>トチ</t>
    </rPh>
    <rPh sb="6" eb="8">
      <t>カイハツ</t>
    </rPh>
    <rPh sb="8" eb="10">
      <t>コウシャ</t>
    </rPh>
    <phoneticPr fontId="2"/>
  </si>
  <si>
    <t>(一財)伊勢原市事業公社</t>
    <rPh sb="1" eb="3">
      <t>イチザイ</t>
    </rPh>
    <rPh sb="4" eb="8">
      <t>イセハラシ</t>
    </rPh>
    <rPh sb="8" eb="10">
      <t>ジギョウ</t>
    </rPh>
    <rPh sb="10" eb="12">
      <t>コウシャ</t>
    </rPh>
    <phoneticPr fontId="2"/>
  </si>
  <si>
    <t>伊勢原市終末処理場周辺整備基金</t>
    <rPh sb="0" eb="4">
      <t>イセハラシ</t>
    </rPh>
    <rPh sb="4" eb="15">
      <t>シュウマツショリジョウシュウヘンセイビキキン</t>
    </rPh>
    <phoneticPr fontId="5"/>
  </si>
  <si>
    <t>伊勢原市福祉のいずみ基金</t>
    <rPh sb="0" eb="4">
      <t>イセハラシ</t>
    </rPh>
    <rPh sb="4" eb="6">
      <t>フクシ</t>
    </rPh>
    <rPh sb="10" eb="12">
      <t>キキン</t>
    </rPh>
    <phoneticPr fontId="2"/>
  </si>
  <si>
    <t>伊勢原市まちづくり市民ファンド寄附金積立基金</t>
    <rPh sb="0" eb="3">
      <t>イセハラ</t>
    </rPh>
    <rPh sb="3" eb="4">
      <t>シ</t>
    </rPh>
    <rPh sb="9" eb="18">
      <t>シミンファンドキフキン</t>
    </rPh>
    <rPh sb="18" eb="22">
      <t>ツミタテキキン</t>
    </rPh>
    <phoneticPr fontId="2"/>
  </si>
  <si>
    <t>伊勢原市市街地再開発基金</t>
    <rPh sb="0" eb="4">
      <t>イセハラシ</t>
    </rPh>
    <rPh sb="4" eb="7">
      <t>シガイチ</t>
    </rPh>
    <rPh sb="7" eb="10">
      <t>サイカイハツ</t>
    </rPh>
    <rPh sb="10" eb="12">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</si>
  <si>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</si>
  <si>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</si>
  <si>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</si>
  <si>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</si>
  <si>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</si>
  <si>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</si>
  <si>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</si>
  <si>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</si>
  <si>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</si>
  <si>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</si>
  <si>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新規借入の抑制等により、将来負担比率は減少傾向にあるものの、類似団体と比較すると依然として高い水準となっている。また、公共施設の老朽化が進んでいることから、有形固定資産減価償却率も高い水準にあり、「公共施設等総合管理計画」に基づき施設の老朽化対策を進めていく。</t>
    <phoneticPr fontId="5"/>
  </si>
  <si>
    <t>実質公債費比率は、分子となる市債の元利償還金等が増加したこと等により、前年度と比べ増となった。将来負担比率は、令和４年度は市債の新規借入の抑制や公営企業債等繰入見込額が減となったため減少したものの、類似団体と比較すると依然として高い水準にある。引き続き、市債の新規発行の抑制等により比率の低下に努める。</t>
    <rPh sb="72" eb="74">
      <t>コウエイ</t>
    </rPh>
    <rPh sb="74" eb="76">
      <t>キギョウ</t>
    </rPh>
    <rPh sb="76" eb="77">
      <t>サイ</t>
    </rPh>
    <rPh sb="77" eb="78">
      <t>トウ</t>
    </rPh>
    <rPh sb="78" eb="80">
      <t>クリイレ</t>
    </rPh>
    <rPh sb="80" eb="82">
      <t>ミコミ</t>
    </rPh>
    <rPh sb="82" eb="8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</si>
</sst>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277D-47E6-B5CB-1A8D1C148C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22497</c:v>
                </c:pt>
                <c:pt idx="1">
                  <c:v>40790</c:v>
                </c:pt>
                <c:pt idx="2">
                  <c:v>26914</c:v>
                </c:pt>
                <c:pt idx="3">
                  <c:v>19737</c:v>
                </c:pt>
                <c:pt idx="4">
                  <c:v>19445</c:v>
                </c:pt>
              </c:numCache>
            </c:numRef>
          </c:val>
          <c:smooth val="0"/>
          <c:extLst>
            <c:ext xmlns:c16="http://schemas.microsoft.com/office/drawing/2014/chart" uri="{C3380CC4-5D6E-409C-BE32-E72D297353CC}">
              <c16:uniqueId val="{00000001-277D-47E6-B5CB-1A8D1C148C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4.9000000000000004</c:v>
                </c:pt>
                <c:pt idx="1">
                  <c:v>3.51</c:v>
                </c:pt>
                <c:pt idx="2">
                  <c:v>6</c:v>
                </c:pt>
                <c:pt idx="3">
                  <c:v>11.69</c:v>
                </c:pt>
                <c:pt idx="4">
                  <c:v>9.4499999999999993</c:v>
                </c:pt>
              </c:numCache>
            </c:numRef>
          </c:val>
          <c:extLst>
            <c:ext xmlns:c16="http://schemas.microsoft.com/office/drawing/2014/chart" uri="{C3380CC4-5D6E-409C-BE32-E72D297353CC}">
              <c16:uniqueId val="{00000000-6C3E-437A-B419-3727BFB6E7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8.6300000000000008</c:v>
                </c:pt>
                <c:pt idx="1">
                  <c:v>7.88</c:v>
                </c:pt>
                <c:pt idx="2">
                  <c:v>5.78</c:v>
                </c:pt>
                <c:pt idx="3">
                  <c:v>8.27</c:v>
                </c:pt>
                <c:pt idx="4">
                  <c:v>11.36</c:v>
                </c:pt>
              </c:numCache>
            </c:numRef>
          </c:val>
          <c:extLst>
            <c:ext xmlns:c16="http://schemas.microsoft.com/office/drawing/2014/chart" uri="{C3380CC4-5D6E-409C-BE32-E72D297353CC}">
              <c16:uniqueId val="{00000001-6C3E-437A-B419-3727BFB6E7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c:v>
                </c:pt>
                <c:pt idx="1">
                  <c:v>-2.12</c:v>
                </c:pt>
                <c:pt idx="2">
                  <c:v>0.55000000000000004</c:v>
                </c:pt>
                <c:pt idx="3">
                  <c:v>8.8000000000000007</c:v>
                </c:pt>
                <c:pt idx="4">
                  <c:v>0.48</c:v>
                </c:pt>
              </c:numCache>
            </c:numRef>
          </c:val>
          <c:smooth val="0"/>
          <c:extLst>
            <c:ext xmlns:c16="http://schemas.microsoft.com/office/drawing/2014/chart" uri="{C3380CC4-5D6E-409C-BE32-E72D297353CC}">
              <c16:uniqueId val="{00000002-6C3E-437A-B419-3727BFB6E7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2.62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72-4DA7-B367-BA47EEB1CB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72-4DA7-B367-BA47EEB1CB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72-4DA7-B367-BA47EEB1CB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72-4DA7-B367-BA47EEB1CB68}"/>
            </c:ext>
          </c:extLst>
        </c:ser>
        <c:ser>
          <c:idx val="4"/>
          <c:order val="4"/>
          <c:tx>
            <c:strRef>
              <c:f>データシート!$A$31</c:f>
              <c:strCache>
                <c:ptCount val="1"/>
                <c:pt idx="0">
                  <c:v>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072-4DA7-B367-BA47EEB1CB68}"/>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0.02</c:v>
                </c:pt>
                <c:pt idx="8">
                  <c:v>#N/A</c:v>
                </c:pt>
                <c:pt idx="9">
                  <c:v>0.24</c:v>
                </c:pt>
              </c:numCache>
            </c:numRef>
          </c:val>
          <c:extLst>
            <c:ext xmlns:c16="http://schemas.microsoft.com/office/drawing/2014/chart" uri="{C3380CC4-5D6E-409C-BE32-E72D297353CC}">
              <c16:uniqueId val="{00000005-8072-4DA7-B367-BA47EEB1CB6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1.23</c:v>
                </c:pt>
                <c:pt idx="2">
                  <c:v>#N/A</c:v>
                </c:pt>
                <c:pt idx="3">
                  <c:v>0.72</c:v>
                </c:pt>
                <c:pt idx="4">
                  <c:v>#N/A</c:v>
                </c:pt>
                <c:pt idx="5">
                  <c:v>1.1100000000000001</c:v>
                </c:pt>
                <c:pt idx="6">
                  <c:v>#N/A</c:v>
                </c:pt>
                <c:pt idx="7">
                  <c:v>0.88</c:v>
                </c:pt>
                <c:pt idx="8">
                  <c:v>#N/A</c:v>
                </c:pt>
                <c:pt idx="9">
                  <c:v>0.69</c:v>
                </c:pt>
              </c:numCache>
            </c:numRef>
          </c:val>
          <c:extLst>
            <c:ext xmlns:c16="http://schemas.microsoft.com/office/drawing/2014/chart" uri="{C3380CC4-5D6E-409C-BE32-E72D297353CC}">
              <c16:uniqueId val="{00000006-8072-4DA7-B367-BA47EEB1CB6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1.68</c:v>
                </c:pt>
                <c:pt idx="2">
                  <c:v>#N/A</c:v>
                </c:pt>
                <c:pt idx="3">
                  <c:v>0.56000000000000005</c:v>
                </c:pt>
                <c:pt idx="4">
                  <c:v>#N/A</c:v>
                </c:pt>
                <c:pt idx="5">
                  <c:v>0.74</c:v>
                </c:pt>
                <c:pt idx="6">
                  <c:v>#N/A</c:v>
                </c:pt>
                <c:pt idx="7">
                  <c:v>1.37</c:v>
                </c:pt>
                <c:pt idx="8">
                  <c:v>#N/A</c:v>
                </c:pt>
                <c:pt idx="9">
                  <c:v>1.85</c:v>
                </c:pt>
              </c:numCache>
            </c:numRef>
          </c:val>
          <c:extLst>
            <c:ext xmlns:c16="http://schemas.microsoft.com/office/drawing/2014/chart" uri="{C3380CC4-5D6E-409C-BE32-E72D297353CC}">
              <c16:uniqueId val="{00000007-8072-4DA7-B367-BA47EEB1CB6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3.64</c:v>
                </c:pt>
                <c:pt idx="4">
                  <c:v>#N/A</c:v>
                </c:pt>
                <c:pt idx="5">
                  <c:v>2.58</c:v>
                </c:pt>
                <c:pt idx="6">
                  <c:v>#N/A</c:v>
                </c:pt>
                <c:pt idx="7">
                  <c:v>2.66</c:v>
                </c:pt>
                <c:pt idx="8">
                  <c:v>#N/A</c:v>
                </c:pt>
                <c:pt idx="9">
                  <c:v>3.1</c:v>
                </c:pt>
              </c:numCache>
            </c:numRef>
          </c:val>
          <c:extLst>
            <c:ext xmlns:c16="http://schemas.microsoft.com/office/drawing/2014/chart" uri="{C3380CC4-5D6E-409C-BE32-E72D297353CC}">
              <c16:uniqueId val="{00000008-8072-4DA7-B367-BA47EEB1CB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4.9000000000000004</c:v>
                </c:pt>
                <c:pt idx="2">
                  <c:v>#N/A</c:v>
                </c:pt>
                <c:pt idx="3">
                  <c:v>3.51</c:v>
                </c:pt>
                <c:pt idx="4">
                  <c:v>#N/A</c:v>
                </c:pt>
                <c:pt idx="5">
                  <c:v>6</c:v>
                </c:pt>
                <c:pt idx="6">
                  <c:v>#N/A</c:v>
                </c:pt>
                <c:pt idx="7">
                  <c:v>11.69</c:v>
                </c:pt>
                <c:pt idx="8">
                  <c:v>#N/A</c:v>
                </c:pt>
                <c:pt idx="9">
                  <c:v>9.4499999999999993</c:v>
                </c:pt>
              </c:numCache>
            </c:numRef>
          </c:val>
          <c:extLst>
            <c:ext xmlns:c16="http://schemas.microsoft.com/office/drawing/2014/chart" uri="{C3380CC4-5D6E-409C-BE32-E72D297353CC}">
              <c16:uniqueId val="{00000009-8072-4DA7-B367-BA47EEB1CB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3063</c:v>
                </c:pt>
                <c:pt idx="5">
                  <c:v>2784</c:v>
                </c:pt>
                <c:pt idx="8">
                  <c:v>2661</c:v>
                </c:pt>
                <c:pt idx="11">
                  <c:v>2602</c:v>
                </c:pt>
                <c:pt idx="14">
                  <c:v>2573</c:v>
                </c:pt>
              </c:numCache>
            </c:numRef>
          </c:val>
          <c:extLst>
            <c:ext xmlns:c16="http://schemas.microsoft.com/office/drawing/2014/chart" uri="{C3380CC4-5D6E-409C-BE32-E72D297353CC}">
              <c16:uniqueId val="{00000000-C5DD-423C-BE68-8F03F29DCA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C5DD-423C-BE68-8F03F29DCA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442</c:v>
                </c:pt>
                <c:pt idx="3">
                  <c:v>438</c:v>
                </c:pt>
                <c:pt idx="6">
                  <c:v>453</c:v>
                </c:pt>
                <c:pt idx="9">
                  <c:v>449</c:v>
                </c:pt>
                <c:pt idx="12">
                  <c:v>444</c:v>
                </c:pt>
              </c:numCache>
            </c:numRef>
          </c:val>
          <c:extLst>
            <c:ext xmlns:c16="http://schemas.microsoft.com/office/drawing/2014/chart" uri="{C3380CC4-5D6E-409C-BE32-E72D297353CC}">
              <c16:uniqueId val="{00000002-C5DD-423C-BE68-8F03F29DCA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193</c:v>
                </c:pt>
                <c:pt idx="3">
                  <c:v>204</c:v>
                </c:pt>
                <c:pt idx="6">
                  <c:v>246</c:v>
                </c:pt>
                <c:pt idx="9">
                  <c:v>260</c:v>
                </c:pt>
                <c:pt idx="12">
                  <c:v>268</c:v>
                </c:pt>
              </c:numCache>
            </c:numRef>
          </c:val>
          <c:extLst>
            <c:ext xmlns:c16="http://schemas.microsoft.com/office/drawing/2014/chart" uri="{C3380CC4-5D6E-409C-BE32-E72D297353CC}">
              <c16:uniqueId val="{00000003-C5DD-423C-BE68-8F03F29DCA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805</c:v>
                </c:pt>
                <c:pt idx="3">
                  <c:v>719</c:v>
                </c:pt>
                <c:pt idx="6">
                  <c:v>590</c:v>
                </c:pt>
                <c:pt idx="9">
                  <c:v>500</c:v>
                </c:pt>
                <c:pt idx="12">
                  <c:v>542</c:v>
                </c:pt>
              </c:numCache>
            </c:numRef>
          </c:val>
          <c:extLst>
            <c:ext xmlns:c16="http://schemas.microsoft.com/office/drawing/2014/chart" uri="{C3380CC4-5D6E-409C-BE32-E72D297353CC}">
              <c16:uniqueId val="{00000004-C5DD-423C-BE68-8F03F29DCA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DD-423C-BE68-8F03F29DCA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DD-423C-BE68-8F03F29DCA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2798</c:v>
                </c:pt>
                <c:pt idx="3">
                  <c:v>2795</c:v>
                </c:pt>
                <c:pt idx="6">
                  <c:v>2667</c:v>
                </c:pt>
                <c:pt idx="9">
                  <c:v>2799</c:v>
                </c:pt>
                <c:pt idx="12">
                  <c:v>2892</c:v>
                </c:pt>
              </c:numCache>
            </c:numRef>
          </c:val>
          <c:extLst>
            <c:ext xmlns:c16="http://schemas.microsoft.com/office/drawing/2014/chart" uri="{C3380CC4-5D6E-409C-BE32-E72D297353CC}">
              <c16:uniqueId val="{00000007-C5DD-423C-BE68-8F03F29DCA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1175</c:v>
                </c:pt>
                <c:pt idx="2">
                  <c:v>#N/A</c:v>
                </c:pt>
                <c:pt idx="3">
                  <c:v>#N/A</c:v>
                </c:pt>
                <c:pt idx="4">
                  <c:v>1372</c:v>
                </c:pt>
                <c:pt idx="5">
                  <c:v>#N/A</c:v>
                </c:pt>
                <c:pt idx="6">
                  <c:v>#N/A</c:v>
                </c:pt>
                <c:pt idx="7">
                  <c:v>1296</c:v>
                </c:pt>
                <c:pt idx="8">
                  <c:v>#N/A</c:v>
                </c:pt>
                <c:pt idx="9">
                  <c:v>#N/A</c:v>
                </c:pt>
                <c:pt idx="10">
                  <c:v>1407</c:v>
                </c:pt>
                <c:pt idx="11">
                  <c:v>#N/A</c:v>
                </c:pt>
                <c:pt idx="12">
                  <c:v>#N/A</c:v>
                </c:pt>
                <c:pt idx="13">
                  <c:v>1573</c:v>
                </c:pt>
                <c:pt idx="14">
                  <c:v>#N/A</c:v>
                </c:pt>
              </c:numCache>
            </c:numRef>
          </c:val>
          <c:smooth val="0"/>
          <c:extLst>
            <c:ext xmlns:c16="http://schemas.microsoft.com/office/drawing/2014/chart" uri="{C3380CC4-5D6E-409C-BE32-E72D297353CC}">
              <c16:uniqueId val="{00000008-C5DD-423C-BE68-8F03F29DCA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23484</c:v>
                </c:pt>
                <c:pt idx="5">
                  <c:v>22474</c:v>
                </c:pt>
                <c:pt idx="8">
                  <c:v>21620</c:v>
                </c:pt>
                <c:pt idx="11">
                  <c:v>21332</c:v>
                </c:pt>
                <c:pt idx="14">
                  <c:v>20217</c:v>
                </c:pt>
              </c:numCache>
            </c:numRef>
          </c:val>
          <c:extLst>
            <c:ext xmlns:c16="http://schemas.microsoft.com/office/drawing/2014/chart" uri="{C3380CC4-5D6E-409C-BE32-E72D297353CC}">
              <c16:uniqueId val="{00000000-7067-4798-A74B-F4550CB04B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6208</c:v>
                </c:pt>
                <c:pt idx="5">
                  <c:v>6695</c:v>
                </c:pt>
                <c:pt idx="8">
                  <c:v>6818</c:v>
                </c:pt>
                <c:pt idx="11">
                  <c:v>6756</c:v>
                </c:pt>
                <c:pt idx="14">
                  <c:v>6086</c:v>
                </c:pt>
              </c:numCache>
            </c:numRef>
          </c:val>
          <c:extLst>
            <c:ext xmlns:c16="http://schemas.microsoft.com/office/drawing/2014/chart" uri="{C3380CC4-5D6E-409C-BE32-E72D297353CC}">
              <c16:uniqueId val="{00000001-7067-4798-A74B-F4550CB04B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3953</c:v>
                </c:pt>
                <c:pt idx="5">
                  <c:v>3638</c:v>
                </c:pt>
                <c:pt idx="8">
                  <c:v>2994</c:v>
                </c:pt>
                <c:pt idx="11">
                  <c:v>3515</c:v>
                </c:pt>
                <c:pt idx="14">
                  <c:v>3839</c:v>
                </c:pt>
              </c:numCache>
            </c:numRef>
          </c:val>
          <c:extLst>
            <c:ext xmlns:c16="http://schemas.microsoft.com/office/drawing/2014/chart" uri="{C3380CC4-5D6E-409C-BE32-E72D297353CC}">
              <c16:uniqueId val="{00000002-7067-4798-A74B-F4550CB04B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67-4798-A74B-F4550CB04B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67-4798-A74B-F4550CB04B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216</c:v>
                </c:pt>
                <c:pt idx="3">
                  <c:v>187</c:v>
                </c:pt>
                <c:pt idx="6">
                  <c:v>157</c:v>
                </c:pt>
                <c:pt idx="9">
                  <c:v>128</c:v>
                </c:pt>
                <c:pt idx="12">
                  <c:v>99</c:v>
                </c:pt>
              </c:numCache>
            </c:numRef>
          </c:val>
          <c:extLst>
            <c:ext xmlns:c16="http://schemas.microsoft.com/office/drawing/2014/chart" uri="{C3380CC4-5D6E-409C-BE32-E72D297353CC}">
              <c16:uniqueId val="{00000005-7067-4798-A74B-F4550CB04B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2688</c:v>
                </c:pt>
                <c:pt idx="3">
                  <c:v>2915</c:v>
                </c:pt>
                <c:pt idx="6">
                  <c:v>3039</c:v>
                </c:pt>
                <c:pt idx="9">
                  <c:v>3412</c:v>
                </c:pt>
                <c:pt idx="12">
                  <c:v>2952</c:v>
                </c:pt>
              </c:numCache>
            </c:numRef>
          </c:val>
          <c:extLst>
            <c:ext xmlns:c16="http://schemas.microsoft.com/office/drawing/2014/chart" uri="{C3380CC4-5D6E-409C-BE32-E72D297353CC}">
              <c16:uniqueId val="{00000006-7067-4798-A74B-F4550CB04B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2298</c:v>
                </c:pt>
                <c:pt idx="3">
                  <c:v>2113</c:v>
                </c:pt>
                <c:pt idx="6">
                  <c:v>1901</c:v>
                </c:pt>
                <c:pt idx="9">
                  <c:v>1661</c:v>
                </c:pt>
                <c:pt idx="12">
                  <c:v>1409</c:v>
                </c:pt>
              </c:numCache>
            </c:numRef>
          </c:val>
          <c:extLst>
            <c:ext xmlns:c16="http://schemas.microsoft.com/office/drawing/2014/chart" uri="{C3380CC4-5D6E-409C-BE32-E72D297353CC}">
              <c16:uniqueId val="{00000007-7067-4798-A74B-F4550CB04B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11200</c:v>
                </c:pt>
                <c:pt idx="3">
                  <c:v>10765</c:v>
                </c:pt>
                <c:pt idx="6">
                  <c:v>9669</c:v>
                </c:pt>
                <c:pt idx="9">
                  <c:v>8325</c:v>
                </c:pt>
                <c:pt idx="12">
                  <c:v>7528</c:v>
                </c:pt>
              </c:numCache>
            </c:numRef>
          </c:val>
          <c:extLst>
            <c:ext xmlns:c16="http://schemas.microsoft.com/office/drawing/2014/chart" uri="{C3380CC4-5D6E-409C-BE32-E72D297353CC}">
              <c16:uniqueId val="{00000008-7067-4798-A74B-F4550CB04B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4925</c:v>
                </c:pt>
                <c:pt idx="3">
                  <c:v>4505</c:v>
                </c:pt>
                <c:pt idx="6">
                  <c:v>4085</c:v>
                </c:pt>
                <c:pt idx="9">
                  <c:v>3664</c:v>
                </c:pt>
                <c:pt idx="12">
                  <c:v>3244</c:v>
                </c:pt>
              </c:numCache>
            </c:numRef>
          </c:val>
          <c:extLst>
            <c:ext xmlns:c16="http://schemas.microsoft.com/office/drawing/2014/chart" uri="{C3380CC4-5D6E-409C-BE32-E72D297353CC}">
              <c16:uniqueId val="{00000009-7067-4798-A74B-F4550CB04B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23483</c:v>
                </c:pt>
                <c:pt idx="3">
                  <c:v>23551</c:v>
                </c:pt>
                <c:pt idx="6">
                  <c:v>23073</c:v>
                </c:pt>
                <c:pt idx="9">
                  <c:v>22403</c:v>
                </c:pt>
                <c:pt idx="12">
                  <c:v>20702</c:v>
                </c:pt>
              </c:numCache>
            </c:numRef>
          </c:val>
          <c:extLst>
            <c:ext xmlns:c16="http://schemas.microsoft.com/office/drawing/2014/chart" uri="{C3380CC4-5D6E-409C-BE32-E72D297353CC}">
              <c16:uniqueId val="{0000000A-7067-4798-A74B-F4550CB04B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11164</c:v>
                </c:pt>
                <c:pt idx="2">
                  <c:v>#N/A</c:v>
                </c:pt>
                <c:pt idx="3">
                  <c:v>#N/A</c:v>
                </c:pt>
                <c:pt idx="4">
                  <c:v>11230</c:v>
                </c:pt>
                <c:pt idx="5">
                  <c:v>#N/A</c:v>
                </c:pt>
                <c:pt idx="6">
                  <c:v>#N/A</c:v>
                </c:pt>
                <c:pt idx="7">
                  <c:v>10492</c:v>
                </c:pt>
                <c:pt idx="8">
                  <c:v>#N/A</c:v>
                </c:pt>
                <c:pt idx="9">
                  <c:v>#N/A</c:v>
                </c:pt>
                <c:pt idx="10">
                  <c:v>7991</c:v>
                </c:pt>
                <c:pt idx="11">
                  <c:v>#N/A</c:v>
                </c:pt>
                <c:pt idx="12">
                  <c:v>#N/A</c:v>
                </c:pt>
                <c:pt idx="13">
                  <c:v>5791</c:v>
                </c:pt>
                <c:pt idx="14">
                  <c:v>#N/A</c:v>
                </c:pt>
              </c:numCache>
            </c:numRef>
          </c:val>
          <c:smooth val="0"/>
          <c:extLst>
            <c:ext xmlns:c16="http://schemas.microsoft.com/office/drawing/2014/chart" uri="{C3380CC4-5D6E-409C-BE32-E72D297353CC}">
              <c16:uniqueId val="{0000000B-7067-4798-A74B-F4550CB04B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1142</c:v>
                </c:pt>
                <c:pt idx="1">
                  <c:v>1726</c:v>
                </c:pt>
                <c:pt idx="2">
                  <c:v>2327</c:v>
                </c:pt>
              </c:numCache>
            </c:numRef>
          </c:val>
          <c:extLst>
            <c:ext xmlns:c16="http://schemas.microsoft.com/office/drawing/2014/chart" uri="{C3380CC4-5D6E-409C-BE32-E72D297353CC}">
              <c16:uniqueId val="{00000000-9D76-48A6-A7F2-8982485352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D76-48A6-A7F2-8982485352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616</c:v>
                </c:pt>
                <c:pt idx="1">
                  <c:v>636</c:v>
                </c:pt>
                <c:pt idx="2">
                  <c:v>625</c:v>
                </c:pt>
              </c:numCache>
            </c:numRef>
          </c:val>
          <c:extLst>
            <c:ext xmlns:c16="http://schemas.microsoft.com/office/drawing/2014/chart" uri="{C3380CC4-5D6E-409C-BE32-E72D297353CC}">
              <c16:uniqueId val="{00000002-9D76-48A6-A7F2-8982485352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005795100011269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{FA707E58-6E20-4C55-8265-826705F001CA}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990-4BBA-A0FA-C5BFF843E6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{A57792F3-6E30-471B-A321-F130C87C4600}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90-4BBA-A0FA-C5BFF843E6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{6068A459-4278-481B-9B2A-6FDEB22CF76E}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90-4BBA-A0FA-C5BFF843E6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{AD2F2D4C-BA2C-498B-87D8-93779190C737}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90-4BBA-A0FA-C5BFF843E6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{C650A24C-29C0-4EEE-81F9-B5C98EDF3833}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90-4BBA-A0FA-C5BFF843E61E}"/>
                </c:ext>
              </c:extLst>
            </c:dLbl>
            <c:dLbl>
              <c:idx val="8"/>
              <c:layout>
                <c:manualLayout>
                  <c:x val="-3.715515601979519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{9489127C-C0A3-4EC3-A9A8-BE6D9D2AD314}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990-4BBA-A0FA-C5BFF843E61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{DB8DFDAE-0EB1-46F4-9691-01DC096591DE}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990-4BBA-A0FA-C5BFF843E61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{A64624FA-882B-457F-A6C0-0F910C53D8AD}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990-4BBA-A0FA-C5BFF843E61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{46BFB684-3913-493D-928C-DDB44AEBA81E}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990-4BBA-A0FA-C5BFF843E6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71.5</c:v>
                </c:pt>
                <c:pt idx="8">
                  <c:v>71.900000000000006</c:v>
                </c:pt>
                <c:pt idx="16">
                  <c:v>73.2</c:v>
                </c:pt>
                <c:pt idx="24">
                  <c:v>74.400000000000006</c:v>
                </c:pt>
                <c:pt idx="32">
                  <c:v>75.7</c:v>
                </c:pt>
              </c:numCache>
            </c:numRef>
          </c:xVal>
          <c:yVal>
            <c:numRef>
              <c:f>公会計指標分析・財政指標組合せ分析表!$BP$51:$DC$51</c:f>
              <c:numCache>
                <c:formatCode>#,##0.0;"▲ "#,##0.0</c:formatCode>
                <c:ptCount val="40"/>
                <c:pt idx="0">
                  <c:v>64.7</c:v>
                </c:pt>
                <c:pt idx="8">
                  <c:v>64.8</c:v>
                </c:pt>
                <c:pt idx="16">
                  <c:v>59.3</c:v>
                </c:pt>
                <c:pt idx="24">
                  <c:v>42.4</c:v>
                </c:pt>
                <c:pt idx="32">
                  <c:v>31.2</c:v>
                </c:pt>
              </c:numCache>
            </c:numRef>
          </c:yVal>
          <c:smooth val="0"/>
          <c:extLst>
            <c:ext xmlns:c16="http://schemas.microsoft.com/office/drawing/2014/chart" uri="{C3380CC4-5D6E-409C-BE32-E72D297353CC}">
              <c16:uniqueId val="{00000009-F990-4BBA-A0FA-C5BFF843E6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{A2907682-1893-4E2F-A5C1-2ED8331FEA88}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990-4BBA-A0FA-C5BFF843E6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{41E2A4B5-D54A-4B4E-AACE-E5822B91A78C}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90-4BBA-A0FA-C5BFF843E6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{CD252ECC-66EE-490F-8DDE-3951A326E95E}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90-4BBA-A0FA-C5BFF843E6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{D9F36C01-6C5A-473A-AA18-1BCF3D0B5495}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90-4BBA-A0FA-C5BFF843E6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{9E610E06-051C-4B94-BB35-FD03DCF957E0}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90-4BBA-A0FA-C5BFF843E61E}"/>
                </c:ext>
              </c:extLst>
            </c:dLbl>
            <c:dLbl>
              <c:idx val="8"/>
              <c:layout>
                <c:manualLayout>
                  <c:x val="-3.135925513787643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{53B13772-2804-407C-8913-B10ED74F72B8}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990-4BBA-A0FA-C5BFF843E61E}"/>
                </c:ext>
              </c:extLst>
            </c:dLbl>
            <c:dLbl>
              <c:idx val="16"/>
              <c:layout>
                <c:manualLayout>
                  <c:x val="-3.2672246162591886E-2"/>
                  <c:y val="-6.0316063076206607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{CFCC1077-CCCC-4B22-BB19-D1D8095A3F61}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990-4BBA-A0FA-C5BFF843E61E}"/>
                </c:ext>
              </c:extLst>
            </c:dLbl>
            <c:dLbl>
              <c:idx val="24"/>
              <c:layout>
                <c:manualLayout>
                  <c:x val="-3.2015750650234161E-2"/>
                  <c:y val="-6.916202113552376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{D0A3C5E9-FDA2-47B0-AACE-2C618B5CE114}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990-4BBA-A0FA-C5BFF843E61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{1C2EC54B-2F2A-4448-8869-ADFA7201E9BF}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990-4BBA-A0FA-C5BFF843E6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F990-4BBA-A0FA-C5BFF843E61E}"/>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727244269669233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{EF43EE44-F2D0-4183-8774-C63C52D623EF}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6B8-497B-8EB9-50976BEA7C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{0A2030B0-9973-4F45-B446-03E71E5AE57B}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B8-497B-8EB9-50976BEA7C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{14C4DC8E-9E96-440E-9ACD-D176029F062E}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B8-497B-8EB9-50976BEA7C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{698B5F4D-6867-4C94-AD59-C96C22D72EB5}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B8-497B-8EB9-50976BEA7C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{09A45554-A0FE-4653-AF46-F4561E69586C}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B8-497B-8EB9-50976BEA7C1B}"/>
                </c:ext>
              </c:extLst>
            </c:dLbl>
            <c:dLbl>
              <c:idx val="8"/>
              <c:layout>
                <c:manualLayout>
                  <c:x val="0"/>
                  <c:y val="2.3223225863017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{AB932AD0-3610-4B99-901A-CFDD3962DC87}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6B8-497B-8EB9-50976BEA7C1B}"/>
                </c:ext>
              </c:extLst>
            </c:dLbl>
            <c:dLbl>
              <c:idx val="16"/>
              <c:layout>
                <c:manualLayout>
                  <c:x val="0"/>
                  <c:y val="-9.4951253744246147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{92EF2B39-9F80-45D8-911E-642CA51AC872}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6B8-497B-8EB9-50976BEA7C1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{8519080A-20C6-41BC-BDA8-E1707D4A79E2}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6B8-497B-8EB9-50976BEA7C1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{08D9B43D-788D-4B8D-AC5A-4A3D64FCB960}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6B8-497B-8EB9-50976BEA7C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7.4</c:v>
                </c:pt>
                <c:pt idx="16">
                  <c:v>7.3</c:v>
                </c:pt>
                <c:pt idx="24">
                  <c:v>7.5</c:v>
                </c:pt>
                <c:pt idx="32">
                  <c:v>7.7</c:v>
                </c:pt>
              </c:numCache>
            </c:numRef>
          </c:xVal>
          <c:yVal>
            <c:numRef>
              <c:f>公会計指標分析・財政指標組合せ分析表!$BP$73:$DC$73</c:f>
              <c:numCache>
                <c:formatCode>#,##0.0;"▲ "#,##0.0</c:formatCode>
                <c:ptCount val="40"/>
                <c:pt idx="0">
                  <c:v>64.7</c:v>
                </c:pt>
                <c:pt idx="8">
                  <c:v>64.8</c:v>
                </c:pt>
                <c:pt idx="16">
                  <c:v>59.3</c:v>
                </c:pt>
                <c:pt idx="24">
                  <c:v>42.4</c:v>
                </c:pt>
                <c:pt idx="32">
                  <c:v>31.2</c:v>
                </c:pt>
              </c:numCache>
            </c:numRef>
          </c:yVal>
          <c:smooth val="0"/>
          <c:extLst>
            <c:ext xmlns:c16="http://schemas.microsoft.com/office/drawing/2014/chart" uri="{C3380CC4-5D6E-409C-BE32-E72D297353CC}">
              <c16:uniqueId val="{00000009-46B8-497B-8EB9-50976BEA7C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{1FCF5DAB-27F6-4A9A-9AA4-E186D4896379}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6B8-497B-8EB9-50976BEA7C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{D7DB7822-9D10-4493-8CBF-E9284EA16236}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B8-497B-8EB9-50976BEA7C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{F33F44AB-15BB-455C-A2C6-0C8ACA829C0A}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B8-497B-8EB9-50976BEA7C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{C4AA2C12-449D-4695-8413-1F2A09ECCA56}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B8-497B-8EB9-50976BEA7C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{968865D9-F139-40F1-B89C-AB60FBDFB283}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B8-497B-8EB9-50976BEA7C1B}"/>
                </c:ext>
              </c:extLst>
            </c:dLbl>
            <c:dLbl>
              <c:idx val="8"/>
              <c:layout>
                <c:manualLayout>
                  <c:x val="-4.4905057365901307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{EE776CF3-D84C-4C3C-BE54-DFEFA8AD8DE0}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6B8-497B-8EB9-50976BEA7C1B}"/>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{60EF4D9F-C9AE-4E26-B6FB-C6CD84CEF910}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6B8-497B-8EB9-50976BEA7C1B}"/>
                </c:ext>
              </c:extLst>
            </c:dLbl>
            <c:dLbl>
              <c:idx val="24"/>
              <c:layout>
                <c:manualLayout>
                  <c:x val="-2.6710997734770581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{3897DBC2-BC8E-4B68-A46A-CBAC14A6BCC7}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6B8-497B-8EB9-50976BEA7C1B}"/>
                </c:ext>
              </c:extLst>
            </c:dLbl>
            <c:dLbl>
              <c:idx val="32"/>
              <c:layout>
                <c:manualLayout>
                  <c:x val="-3.6429687715380722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{48014193-8993-4DD1-990F-3AA83928774F}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6B8-497B-8EB9-50976BEA7C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46B8-497B-8EB9-50976BEA7C1B}"/>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元利償還金は、償還の進捗に伴い約</a:t>
          </a:r>
          <a:r>
            <a:rPr kumimoji="1" lang="en-US" altLang="ja-JP" sz="1400">
              <a:latin typeface="ＭＳ ゴシック" pitchFamily="49" charset="-128"/>
              <a:ea typeface="ＭＳ ゴシック" pitchFamily="49" charset="-128"/>
            </a:rPr>
            <a:t>9,300</a:t>
          </a:r>
          <a:r>
            <a:rPr kumimoji="1" lang="ja-JP" altLang="en-US" sz="1400">
              <a:latin typeface="ＭＳ ゴシック" pitchFamily="49" charset="-128"/>
              <a:ea typeface="ＭＳ ゴシック" pitchFamily="49" charset="-128"/>
            </a:rPr>
            <a:t>万円の増となった。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組合等が起こした地方債の元利償還金に対する負担等について、算定の基礎となる事業経費の増に伴い増となった。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債務負担行為に基づく支出額について、事業公社経営健全化計画</a:t>
          </a:r>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に基づき、長期債務の解消に取り組んでいる。令和４年度は前年度と比較して、</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万円の減となった。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令和４年度は起債の償還の進捗及び新規借入の抑制に伴い、令和３年度に引き続き減となった。今後は、公共施設の老朽化に伴う設備改修等が見込まれており、新規借入の増加が見込まれるが、慎重な財政運営に努め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充当可能基金について、一般財源の余剰分及び廃止基金の残高による積み増しを行った結果、充当可能基金は３２４百万円増となった。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神奈川県伊勢原市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令和４年度は一般財源の余剰分及び廃止基金の残高による積み増しを行った結果、基金全体として前年度比５９０百万円の増となった。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まちづくり市民ファンド寄附金積立基金は、ふるさと納税制度の趣旨により、新規返礼品の拡充や効果的な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を行うことにより寄附額の増加に努め、寄附者の意向に沿った事業へ活用する。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その他の目的基金は、資金運用を適切に行うことにより基金残高の増加に努める。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伊勢原市終末処理場周辺整備基金：伊勢原市終末処理場周辺における都市基盤、農業基盤及び社会体育施設並びに環境保全の整備充実を推進する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伊勢原市福祉のいずみ基金：基金の運用から生ずる収益を社会福祉の増進を図る事業に充当する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伊勢原市まちづくり市民ファンド寄附金積立基金：寄附者の指定する使途に応じ、関連する事業へ充当する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まちづくり市民ファンド寄附金積立基金について、取崩額が積立額を上回った結果、残高は減となった。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・終末処理場周辺整備基金：引き続き資金運用を行うとともに、基金の使途となる事業を実施する際に活用する。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・まちづくり市民ファンド寄附金積立基金：ふるさと納税制度の趣旨に沿い、新規返礼品の拡充に努める等、寄附額の増加に努め、寄附者の意向に沿った事業に活用する。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・福祉のいずみ基金：事業の趣旨に沿う寄附金を積立て、資金運用から生じた収益を基金の使途となる事業に活用する。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令和４年度は、一般財源の余剰分及び廃止基金の残高により約６億円の積み増しを行ったことにより前年度と比べ増となった。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自然災害や景気動向等の影響下におっても、安定したサービスを提供できるようにするため、適正規模の残高確保に努める。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減債基金の積立はない。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72A39B-0293-46DD-AFEA-2BF5FC249E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7E2FF4-751A-44C2-9EBC-B31C0BEFFF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EC91487-8DC4-4FD7-9BC8-88EEF43E68F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81DFFB3-0815-4B08-927C-D8F6E48CF39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D33F6F7-217D-460F-AAD6-86D74F6ABCD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C4D9B78-1581-4E04-9761-BD49C75E9CC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24CC0D6-B2B5-4D3D-9CCD-BC8D302EFB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FEE3726-66ED-42D1-89A1-5609D9B2B1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213CDA3-20AE-46C5-AE7E-B83E7CDE3C8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F162377-429F-48A9-AC80-A3047166621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516355D-3549-452B-874C-BCDC417C457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8E4F0A8-70C2-4B56-A3C2-E342111C9CA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99,910
97,059
55.56
38,543,443
36,504,993
1,937,363
20,492,931
20,702,186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09D6162-F667-4FCC-ABD5-F93768BC735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1E0B447-E8A7-458E-9FB5-325A72F5925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902CCB1-7DD4-430C-9EBE-28BE76531C2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01FB129-EE8C-472C-A2C2-9900BC7E34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477253E-E6B1-4A21-BAE1-7E62E5358C8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6570A3B-44B8-4CAE-82F2-C752815D4C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C249D61-60C8-41CB-A6CF-6F14A706EF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531262A-6DEB-43F9-9C09-FA1EDD95D6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6AF7774-4244-4B2A-A4C0-7162D73A8B2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FAE58B-7833-43FB-9DAB-D139B192A9E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E815508-1F66-411B-B629-52BFD4168E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BB48830-18D7-48C3-9FE7-A6B2E2582A1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C39113-9E3D-4E86-A8A2-A598DD5F151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B3B940B-92A7-42A2-B1A4-67D884B8F7B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A8BE511-FBF4-4BC6-BE8A-2741800F14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0714633-363E-4A43-AC9B-6E4404AEFA4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B385A55-327B-4DD1-8BBD-1BD4D45A240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CB4D9F7-5ED4-4D41-B691-C685D3C5C8D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2CD382F-C126-43A0-8D5E-B2932EC633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C673041-DD01-489C-A191-E645E498600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ADDB4C97-28AC-488B-9561-F4FC17DD662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1C088BF-0FE5-46B3-8A71-C455AD5A1EF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7AB0B6C-4BAD-4848-8141-42F252D9DB9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7F098C7-8236-4373-88D2-0820ADAA8C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C75A49E-C160-4062-99B6-0ED32D67BB3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A7302EA-FD77-4327-858D-8B7A29B087E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531332D-5D0B-47AE-A306-4B611E889C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9A42EE9-A09A-4C47-8EF6-4203D53DBA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D3CB363-DCC4-4793-9CCD-86BB04B5575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229DC70-97C9-4D9E-A985-035B811D50C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55BC56A-2608-471B-9BBE-FAAF00B0B2A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F9370F8-3D4D-426D-8765-F290D67A693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C4DD9C4-C54B-44CF-B601-5E635103C2B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4C159E8-3D45-467E-83C3-96AF68D8E2F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5B34A81-3B2E-4E6D-B83F-98C217B21D0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有形固定資産減価償却率は上昇傾向にあり、類似団体と比較しても</a:t>
          </a:r>
          <a:r>
            <a:rPr kumimoji="1" lang="en-US" altLang="ja-JP" sz="1100">
              <a:solidFill>
                <a:schemeClr val="dk1"/>
              </a:solidFill>
              <a:effectLst/>
              <a:latin typeface="+mn-lt"/>
              <a:ea typeface="+mn-ea"/>
              <a:cs typeface="+mn-cs"/>
            </a:rPr>
            <a:t>75.7%</a:t>
          </a:r>
          <a:r>
            <a:rPr kumimoji="1" lang="ja-JP" altLang="ja-JP" sz="1100">
              <a:solidFill>
                <a:schemeClr val="dk1"/>
              </a:solidFill>
              <a:effectLst/>
              <a:latin typeface="+mn-lt"/>
              <a:ea typeface="+mn-ea"/>
              <a:cs typeface="+mn-cs"/>
            </a:rPr>
            <a:t>と高い水準にある。令和３年度に老朽化状況調査を実施し、多くの施設で老朽化が進行している状況を確認した。これを踏まえて令和４年度に改訂した公共施設等総合管理計画を基に、計画的に老朽化対策を進め、本比率の低下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642FD0C-A17C-410D-9F45-A9EDD387027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9560AAF-1CB3-4542-BEF7-B1C33FB1A03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79D7333-E986-46AD-9DDB-188055FECF7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EB199D8-4D7A-43DB-8B0B-415125D5EF6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C4B6CDF-EF7F-42EE-88E4-F25EF7A0B43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7F0998D-3F41-416D-A3E0-28986AA54D1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8793EC9-5F54-42C9-9085-BF5F7D6F0E9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9952D2E-81E0-4655-83C5-F87BD942203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DED0D11-D22F-47B5-8B7D-711D6C26043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8C2ACBA-B0F7-486E-8AE0-66F73C45D69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543C798-1D8D-4E81-9765-F45E3F4E788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43ACF1E-819B-449D-B414-036D112896F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576B4D8-A43B-4E3E-A7D6-D44A098782D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11735DE-075C-4E07-B129-FA75E893EC3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69B8EED-3061-4A65-BF2F-58A7095DDF4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FC85FDD-49F7-4E65-B402-EF0029122B6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5" name="直線コネクタ 64">
          <a:extLst>
            <a:ext uri="{FF2B5EF4-FFF2-40B4-BE49-F238E27FC236}">
              <a16:creationId xmlns:a16="http://schemas.microsoft.com/office/drawing/2014/main" id="{20D56D67-18F3-4F57-A552-1D9D4E7B27D6}"/>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66" name="有形固定資産減価償却率最小値テキスト">
          <a:extLst>
            <a:ext uri="{FF2B5EF4-FFF2-40B4-BE49-F238E27FC236}">
              <a16:creationId xmlns:a16="http://schemas.microsoft.com/office/drawing/2014/main" id="{B126B82F-66E6-4AA6-ABA5-25352788C2A6}"/>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67" name="直線コネクタ 66">
          <a:extLst>
            <a:ext uri="{FF2B5EF4-FFF2-40B4-BE49-F238E27FC236}">
              <a16:creationId xmlns:a16="http://schemas.microsoft.com/office/drawing/2014/main" id="{752F3E8B-BB17-4819-889A-4BB39DC30F10}"/>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4B75C5D2-2203-4A26-95CC-491B17B0B88C}"/>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97A1EFD1-FFCA-4072-AC65-817933AE78D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F3B7F74E-3CD9-4501-B993-A982E6284603}"/>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B2A64F84-514D-471D-9B90-A9E67963D0C6}"/>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2" name="フローチャート: 判断 71">
          <a:extLst>
            <a:ext uri="{FF2B5EF4-FFF2-40B4-BE49-F238E27FC236}">
              <a16:creationId xmlns:a16="http://schemas.microsoft.com/office/drawing/2014/main" id="{31AD7928-5217-48F4-9B21-5B90FB1ABE44}"/>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B1AA6DFE-C498-4A17-AE76-748AB6BE4F55}"/>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74" name="フローチャート: 判断 73">
          <a:extLst>
            <a:ext uri="{FF2B5EF4-FFF2-40B4-BE49-F238E27FC236}">
              <a16:creationId xmlns:a16="http://schemas.microsoft.com/office/drawing/2014/main" id="{8368FB6A-A791-45CE-AFFC-BB017301E103}"/>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5" name="フローチャート: 判断 74">
          <a:extLst>
            <a:ext uri="{FF2B5EF4-FFF2-40B4-BE49-F238E27FC236}">
              <a16:creationId xmlns:a16="http://schemas.microsoft.com/office/drawing/2014/main" id="{6EBF1350-5D25-4E73-8C13-B5BC1B43D8BF}"/>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B73A162-EC8D-4896-9CDB-62D77BD15D2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8774831-35D8-4E4A-9A5C-53546AA1155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57BE650-3E1B-4AC5-A2A1-5A9B82D2765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50EF218-95CA-407D-886D-E1D2820B876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629CD79-A71A-4A40-8E1D-408F5F5A78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117263</xdr:rowOff>
    </xdr:from>
    <xdr:to>
      <xdr:col>23</xdr:col>
      <xdr:colOff>136525</xdr:colOff>
      <xdr:row>34</xdr:row>
      <xdr:rowOff>47413</xdr:rowOff>
    </xdr:to>
    <xdr:sp macro="" textlink="">
      <xdr:nvSpPr>
        <xdr:cNvPr id="81" name="楕円 80">
          <a:extLst>
            <a:ext uri="{FF2B5EF4-FFF2-40B4-BE49-F238E27FC236}">
              <a16:creationId xmlns:a16="http://schemas.microsoft.com/office/drawing/2014/main" id="{5F3D5EF0-CE67-4626-AB36-65D1A32CBA75}"/>
            </a:ext>
          </a:extLst>
        </xdr:cNvPr>
        <xdr:cNvSpPr/>
      </xdr:nvSpPr>
      <xdr:spPr>
        <a:xfrm>
          <a:off x="4711700" y="6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95690</xdr:rowOff>
    </xdr:from>
    <xdr:ext cx="405111" cy="259045"/>
    <xdr:sp macro="" textlink="">
      <xdr:nvSpPr>
        <xdr:cNvPr id="82" name="有形固定資産減価償却率該当値テキスト">
          <a:extLst>
            <a:ext uri="{FF2B5EF4-FFF2-40B4-BE49-F238E27FC236}">
              <a16:creationId xmlns:a16="http://schemas.microsoft.com/office/drawing/2014/main" id="{7430E07F-1BA2-41DC-B89C-AB535FDF7F61}"/>
            </a:ext>
          </a:extLst>
        </xdr:cNvPr>
        <xdr:cNvSpPr txBox="1"/>
      </xdr:nvSpPr>
      <xdr:spPr>
        <a:xfrm>
          <a:off x="4813300" y="6525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70485</xdr:rowOff>
    </xdr:from>
    <xdr:to>
      <xdr:col>19</xdr:col>
      <xdr:colOff>187325</xdr:colOff>
      <xdr:row>34</xdr:row>
      <xdr:rowOff>635</xdr:rowOff>
    </xdr:to>
    <xdr:sp macro="" textlink="">
      <xdr:nvSpPr>
        <xdr:cNvPr id="83" name="楕円 82">
          <a:extLst>
            <a:ext uri="{FF2B5EF4-FFF2-40B4-BE49-F238E27FC236}">
              <a16:creationId xmlns:a16="http://schemas.microsoft.com/office/drawing/2014/main" id="{CB2083B2-165D-47B4-949E-0DB988CF2746}"/>
            </a:ext>
          </a:extLst>
        </xdr:cNvPr>
        <xdr:cNvSpPr/>
      </xdr:nvSpPr>
      <xdr:spPr>
        <a:xfrm>
          <a:off x="4000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121285</xdr:rowOff>
    </xdr:from>
    <xdr:to>
      <xdr:col>23</xdr:col>
      <xdr:colOff>85725</xdr:colOff>
      <xdr:row>33</xdr:row>
      <xdr:rowOff>168063</xdr:rowOff>
    </xdr:to>
    <xdr:cxnSp macro="">
      <xdr:nvCxnSpPr>
        <xdr:cNvPr id="84" name="直線コネクタ 83">
          <a:extLst>
            <a:ext uri="{FF2B5EF4-FFF2-40B4-BE49-F238E27FC236}">
              <a16:creationId xmlns:a16="http://schemas.microsoft.com/office/drawing/2014/main" id="{D7C5BAF1-FE50-4B42-AA9B-118E51A71333}"/>
            </a:ext>
          </a:extLst>
        </xdr:cNvPr>
        <xdr:cNvCxnSpPr/>
      </xdr:nvCxnSpPr>
      <xdr:spPr>
        <a:xfrm>
          <a:off x="4051300" y="6550660"/>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27305</xdr:rowOff>
    </xdr:from>
    <xdr:to>
      <xdr:col>15</xdr:col>
      <xdr:colOff>187325</xdr:colOff>
      <xdr:row>33</xdr:row>
      <xdr:rowOff>128905</xdr:rowOff>
    </xdr:to>
    <xdr:sp macro="" textlink="">
      <xdr:nvSpPr>
        <xdr:cNvPr id="85" name="楕円 84">
          <a:extLst>
            <a:ext uri="{FF2B5EF4-FFF2-40B4-BE49-F238E27FC236}">
              <a16:creationId xmlns:a16="http://schemas.microsoft.com/office/drawing/2014/main" id="{6473C3C9-0C8D-4AE2-9A0A-114462F78D76}"/>
            </a:ext>
          </a:extLst>
        </xdr:cNvPr>
        <xdr:cNvSpPr/>
      </xdr:nvSpPr>
      <xdr:spPr>
        <a:xfrm>
          <a:off x="3238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78105</xdr:rowOff>
    </xdr:from>
    <xdr:to>
      <xdr:col>19</xdr:col>
      <xdr:colOff>136525</xdr:colOff>
      <xdr:row>33</xdr:row>
      <xdr:rowOff>121285</xdr:rowOff>
    </xdr:to>
    <xdr:cxnSp macro="">
      <xdr:nvCxnSpPr>
        <xdr:cNvPr id="86" name="直線コネクタ 85">
          <a:extLst>
            <a:ext uri="{FF2B5EF4-FFF2-40B4-BE49-F238E27FC236}">
              <a16:creationId xmlns:a16="http://schemas.microsoft.com/office/drawing/2014/main" id="{36555DF9-F945-4B92-8901-697EF4EDFDD7}"/>
            </a:ext>
          </a:extLst>
        </xdr:cNvPr>
        <xdr:cNvCxnSpPr/>
      </xdr:nvCxnSpPr>
      <xdr:spPr>
        <a:xfrm>
          <a:off x="3289300" y="65074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151977</xdr:rowOff>
    </xdr:from>
    <xdr:to>
      <xdr:col>11</xdr:col>
      <xdr:colOff>187325</xdr:colOff>
      <xdr:row>33</xdr:row>
      <xdr:rowOff>82127</xdr:rowOff>
    </xdr:to>
    <xdr:sp macro="" textlink="">
      <xdr:nvSpPr>
        <xdr:cNvPr id="87" name="楕円 86">
          <a:extLst>
            <a:ext uri="{FF2B5EF4-FFF2-40B4-BE49-F238E27FC236}">
              <a16:creationId xmlns:a16="http://schemas.microsoft.com/office/drawing/2014/main" id="{0D430FE5-A659-484E-BF8E-D7650D6A1DA5}"/>
            </a:ext>
          </a:extLst>
        </xdr:cNvPr>
        <xdr:cNvSpPr/>
      </xdr:nvSpPr>
      <xdr:spPr>
        <a:xfrm>
          <a:off x="24765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31327</xdr:rowOff>
    </xdr:from>
    <xdr:to>
      <xdr:col>15</xdr:col>
      <xdr:colOff>136525</xdr:colOff>
      <xdr:row>33</xdr:row>
      <xdr:rowOff>78105</xdr:rowOff>
    </xdr:to>
    <xdr:cxnSp macro="">
      <xdr:nvCxnSpPr>
        <xdr:cNvPr id="88" name="直線コネクタ 87">
          <a:extLst>
            <a:ext uri="{FF2B5EF4-FFF2-40B4-BE49-F238E27FC236}">
              <a16:creationId xmlns:a16="http://schemas.microsoft.com/office/drawing/2014/main" id="{2215EB0A-DD65-4EAB-AEB5-B478E65D53E6}"/>
            </a:ext>
          </a:extLst>
        </xdr:cNvPr>
        <xdr:cNvCxnSpPr/>
      </xdr:nvCxnSpPr>
      <xdr:spPr>
        <a:xfrm>
          <a:off x="2527300" y="646070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137583</xdr:rowOff>
    </xdr:from>
    <xdr:to>
      <xdr:col>7</xdr:col>
      <xdr:colOff>187325</xdr:colOff>
      <xdr:row>33</xdr:row>
      <xdr:rowOff>67733</xdr:rowOff>
    </xdr:to>
    <xdr:sp macro="" textlink="">
      <xdr:nvSpPr>
        <xdr:cNvPr id="89" name="楕円 88">
          <a:extLst>
            <a:ext uri="{FF2B5EF4-FFF2-40B4-BE49-F238E27FC236}">
              <a16:creationId xmlns:a16="http://schemas.microsoft.com/office/drawing/2014/main" id="{959A1501-819D-41D0-9784-3A3854E89960}"/>
            </a:ext>
          </a:extLst>
        </xdr:cNvPr>
        <xdr:cNvSpPr/>
      </xdr:nvSpPr>
      <xdr:spPr>
        <a:xfrm>
          <a:off x="17145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16933</xdr:rowOff>
    </xdr:from>
    <xdr:to>
      <xdr:col>11</xdr:col>
      <xdr:colOff>136525</xdr:colOff>
      <xdr:row>33</xdr:row>
      <xdr:rowOff>31327</xdr:rowOff>
    </xdr:to>
    <xdr:cxnSp macro="">
      <xdr:nvCxnSpPr>
        <xdr:cNvPr id="90" name="直線コネクタ 89">
          <a:extLst>
            <a:ext uri="{FF2B5EF4-FFF2-40B4-BE49-F238E27FC236}">
              <a16:creationId xmlns:a16="http://schemas.microsoft.com/office/drawing/2014/main" id="{842D3F36-A7E0-43ED-A9D5-42438C03256C}"/>
            </a:ext>
          </a:extLst>
        </xdr:cNvPr>
        <xdr:cNvCxnSpPr/>
      </xdr:nvCxnSpPr>
      <xdr:spPr>
        <a:xfrm>
          <a:off x="1765300" y="644630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91" name="n_1aveValue有形固定資産減価償却率">
          <a:extLst>
            <a:ext uri="{FF2B5EF4-FFF2-40B4-BE49-F238E27FC236}">
              <a16:creationId xmlns:a16="http://schemas.microsoft.com/office/drawing/2014/main" id="{DEBAEB7D-3485-4C0E-ABB9-0EF8E02DE2E5}"/>
            </a:ext>
          </a:extLst>
        </xdr:cNvPr>
        <xdr:cNvSpPr txBox="1"/>
      </xdr:nvSpPr>
      <xdr:spPr>
        <a:xfrm>
          <a:off x="38360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2D141C2D-A0F5-4290-B1CE-15761C097ADD}"/>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93" name="n_3aveValue有形固定資産減価償却率">
          <a:extLst>
            <a:ext uri="{FF2B5EF4-FFF2-40B4-BE49-F238E27FC236}">
              <a16:creationId xmlns:a16="http://schemas.microsoft.com/office/drawing/2014/main" id="{C14373D4-B694-4E6F-849B-D4526BF4D77C}"/>
            </a:ext>
          </a:extLst>
        </xdr:cNvPr>
        <xdr:cNvSpPr txBox="1"/>
      </xdr:nvSpPr>
      <xdr:spPr>
        <a:xfrm>
          <a:off x="2324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94" name="n_4aveValue有形固定資産減価償却率">
          <a:extLst>
            <a:ext uri="{FF2B5EF4-FFF2-40B4-BE49-F238E27FC236}">
              <a16:creationId xmlns:a16="http://schemas.microsoft.com/office/drawing/2014/main" id="{61DF893A-5B91-4F1D-868E-1484D0025673}"/>
            </a:ext>
          </a:extLst>
        </xdr:cNvPr>
        <xdr:cNvSpPr txBox="1"/>
      </xdr:nvSpPr>
      <xdr:spPr>
        <a:xfrm>
          <a:off x="1562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163212</xdr:rowOff>
    </xdr:from>
    <xdr:ext cx="405111" cy="259045"/>
    <xdr:sp macro="" textlink="">
      <xdr:nvSpPr>
        <xdr:cNvPr id="95" name="n_1mainValue有形固定資産減価償却率">
          <a:extLst>
            <a:ext uri="{FF2B5EF4-FFF2-40B4-BE49-F238E27FC236}">
              <a16:creationId xmlns:a16="http://schemas.microsoft.com/office/drawing/2014/main" id="{EA6B05EF-8584-4F2B-80B2-D7179C47CEF3}"/>
            </a:ext>
          </a:extLst>
        </xdr:cNvPr>
        <xdr:cNvSpPr txBox="1"/>
      </xdr:nvSpPr>
      <xdr:spPr>
        <a:xfrm>
          <a:off x="38360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120032</xdr:rowOff>
    </xdr:from>
    <xdr:ext cx="405111" cy="259045"/>
    <xdr:sp macro="" textlink="">
      <xdr:nvSpPr>
        <xdr:cNvPr id="96" name="n_2mainValue有形固定資産減価償却率">
          <a:extLst>
            <a:ext uri="{FF2B5EF4-FFF2-40B4-BE49-F238E27FC236}">
              <a16:creationId xmlns:a16="http://schemas.microsoft.com/office/drawing/2014/main" id="{55E64E1F-13DD-4399-B410-A9742BAD3C22}"/>
            </a:ext>
          </a:extLst>
        </xdr:cNvPr>
        <xdr:cNvSpPr txBox="1"/>
      </xdr:nvSpPr>
      <xdr:spPr>
        <a:xfrm>
          <a:off x="308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73254</xdr:rowOff>
    </xdr:from>
    <xdr:ext cx="405111" cy="259045"/>
    <xdr:sp macro="" textlink="">
      <xdr:nvSpPr>
        <xdr:cNvPr id="97" name="n_3mainValue有形固定資産減価償却率">
          <a:extLst>
            <a:ext uri="{FF2B5EF4-FFF2-40B4-BE49-F238E27FC236}">
              <a16:creationId xmlns:a16="http://schemas.microsoft.com/office/drawing/2014/main" id="{577AC257-F231-4940-B2C7-99BAFF0E6064}"/>
            </a:ext>
          </a:extLst>
        </xdr:cNvPr>
        <xdr:cNvSpPr txBox="1"/>
      </xdr:nvSpPr>
      <xdr:spPr>
        <a:xfrm>
          <a:off x="2324744" y="65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58860</xdr:rowOff>
    </xdr:from>
    <xdr:ext cx="405111" cy="259045"/>
    <xdr:sp macro="" textlink="">
      <xdr:nvSpPr>
        <xdr:cNvPr id="98" name="n_4mainValue有形固定資産減価償却率">
          <a:extLst>
            <a:ext uri="{FF2B5EF4-FFF2-40B4-BE49-F238E27FC236}">
              <a16:creationId xmlns:a16="http://schemas.microsoft.com/office/drawing/2014/main" id="{1070E491-F1D7-4892-B0A6-5F9C6F42EF59}"/>
            </a:ext>
          </a:extLst>
        </xdr:cNvPr>
        <xdr:cNvSpPr txBox="1"/>
      </xdr:nvSpPr>
      <xdr:spPr>
        <a:xfrm>
          <a:off x="1562744" y="648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40697B3-CF4E-40BB-971D-05C27AF366C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04A3FC9-0589-4A39-B332-6F3A4864F1D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AB17DAF-AD06-492C-ABB3-2269C6DC9F5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6C95013-077F-4D26-955F-687E715B51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124680D-0AF0-4C27-82BC-316C3B56A94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B50B16D-45B9-4C04-8DA8-28F1E96B7BC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47D8C48-B168-4FB8-94EE-A31F158EBD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23E2D09-D3FE-4FD6-90AF-3835E444BF1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B433098-93A9-421F-94B5-49EB2D63A78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CFF291A-F7DE-49D4-975B-5DCCEBE9DF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630BC02-EF68-47C3-96E7-25C435FA75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6E042AE-3E0D-4C41-B81F-1AAAE4D8549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D13D5E8-B3EA-422C-98D3-6A43A0141B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上回っているが、償還金額が借入金額を上回ったことから、地方債残高が減となった。また、債務負担行為に基づく支出予定額も減少傾向にある。引き続き、起債の新規発行の抑制等に取組み、本比率の低下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6E9039B-44A5-47A8-8181-E6D3D93A8EB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F265F18-55BF-4679-8A41-D11A92153DC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5A5F717-0300-44CB-BABF-B3B98DA2654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45439D4-C87C-40B2-8718-84B3F83D435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3CECE3D-7CF3-4AD6-8738-6FA947E3A68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24E6D98A-FCED-4E68-B9B0-22A5AE9C856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E58781E-797F-4F54-AC0E-33CC070E6E1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BF10C06-6CC1-462A-8955-C389C564B5D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B6833D3-2F4A-48AB-9D6F-4B841CCA9B8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2EAD97F-5914-4BE7-8437-038B0BF7140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D71EE44-A99D-41AA-9A9A-B720F66B83C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B97DF3F-AD61-4973-960D-7D985B627F2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41DCF6B-31F3-4793-803A-42EEE256084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4268773-378C-450B-A3F2-39A106FF0B2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49CE53D-0301-43C7-96D5-A2EDBD58FE0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27" name="直線コネクタ 126">
          <a:extLst>
            <a:ext uri="{FF2B5EF4-FFF2-40B4-BE49-F238E27FC236}">
              <a16:creationId xmlns:a16="http://schemas.microsoft.com/office/drawing/2014/main" id="{E4B73A64-4B4A-430F-B78A-127A09E28591}"/>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28" name="債務償還比率最小値テキスト">
          <a:extLst>
            <a:ext uri="{FF2B5EF4-FFF2-40B4-BE49-F238E27FC236}">
              <a16:creationId xmlns:a16="http://schemas.microsoft.com/office/drawing/2014/main" id="{A2C1067E-F08F-4A40-A65A-26F17F23FE6F}"/>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29" name="直線コネクタ 128">
          <a:extLst>
            <a:ext uri="{FF2B5EF4-FFF2-40B4-BE49-F238E27FC236}">
              <a16:creationId xmlns:a16="http://schemas.microsoft.com/office/drawing/2014/main" id="{73504D1E-CB08-4461-A265-1B344128B4B3}"/>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00ADDE2-4A52-498A-8B0B-102881A153E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47638FF-2D50-4BDE-991C-61552D55488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99317</xdr:rowOff>
    </xdr:from>
    <xdr:ext cx="469744" cy="259045"/>
    <xdr:sp macro="" textlink="">
      <xdr:nvSpPr>
        <xdr:cNvPr id="132" name="債務償還比率平均値テキスト">
          <a:extLst>
            <a:ext uri="{FF2B5EF4-FFF2-40B4-BE49-F238E27FC236}">
              <a16:creationId xmlns:a16="http://schemas.microsoft.com/office/drawing/2014/main" id="{D541198D-2CCF-480D-AFBD-59E043EA37EE}"/>
            </a:ext>
          </a:extLst>
        </xdr:cNvPr>
        <xdr:cNvSpPr txBox="1"/>
      </xdr:nvSpPr>
      <xdr:spPr>
        <a:xfrm>
          <a:off x="14846300" y="567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3" name="フローチャート: 判断 132">
          <a:extLst>
            <a:ext uri="{FF2B5EF4-FFF2-40B4-BE49-F238E27FC236}">
              <a16:creationId xmlns:a16="http://schemas.microsoft.com/office/drawing/2014/main" id="{01E51E43-CF54-47CA-A29F-06D7BA0D88AC}"/>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4" name="フローチャート: 判断 133">
          <a:extLst>
            <a:ext uri="{FF2B5EF4-FFF2-40B4-BE49-F238E27FC236}">
              <a16:creationId xmlns:a16="http://schemas.microsoft.com/office/drawing/2014/main" id="{33488865-424F-4527-908D-80553F36BE52}"/>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35" name="フローチャート: 判断 134">
          <a:extLst>
            <a:ext uri="{FF2B5EF4-FFF2-40B4-BE49-F238E27FC236}">
              <a16:creationId xmlns:a16="http://schemas.microsoft.com/office/drawing/2014/main" id="{C470AE1F-C59B-46B5-A681-D6351424D592}"/>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36" name="フローチャート: 判断 135">
          <a:extLst>
            <a:ext uri="{FF2B5EF4-FFF2-40B4-BE49-F238E27FC236}">
              <a16:creationId xmlns:a16="http://schemas.microsoft.com/office/drawing/2014/main" id="{70E64A56-B7EB-4C81-BAEE-B8B4ECD51FA5}"/>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37" name="フローチャート: 判断 136">
          <a:extLst>
            <a:ext uri="{FF2B5EF4-FFF2-40B4-BE49-F238E27FC236}">
              <a16:creationId xmlns:a16="http://schemas.microsoft.com/office/drawing/2014/main" id="{30574BB9-042C-4237-B0B3-B1DAF90A872A}"/>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A99137F-60F2-4EBD-82FD-BBAFC8038AE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AABA80E-06C9-40CD-A486-AB97007BD4A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86CC1BA-A6AA-4E38-A186-E0098DEE4DF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7A749A1-373D-4173-80DB-C328EA2AEB9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D4202BC-0D86-41C8-86C8-CF72EFC131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5863</xdr:rowOff>
    </xdr:from>
    <xdr:to>
      <xdr:col>76</xdr:col>
      <xdr:colOff>73025</xdr:colOff>
      <xdr:row>30</xdr:row>
      <xdr:rowOff>107463</xdr:rowOff>
    </xdr:to>
    <xdr:sp macro="" textlink="">
      <xdr:nvSpPr>
        <xdr:cNvPr id="143" name="楕円 142">
          <a:extLst>
            <a:ext uri="{FF2B5EF4-FFF2-40B4-BE49-F238E27FC236}">
              <a16:creationId xmlns:a16="http://schemas.microsoft.com/office/drawing/2014/main" id="{7A62EB08-7510-4046-B2E7-D2DFD5BE2FDD}"/>
            </a:ext>
          </a:extLst>
        </xdr:cNvPr>
        <xdr:cNvSpPr/>
      </xdr:nvSpPr>
      <xdr:spPr>
        <a:xfrm>
          <a:off x="14744700" y="59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155740</xdr:rowOff>
    </xdr:from>
    <xdr:ext cx="469744" cy="259045"/>
    <xdr:sp macro="" textlink="">
      <xdr:nvSpPr>
        <xdr:cNvPr id="144" name="債務償還比率該当値テキスト">
          <a:extLst>
            <a:ext uri="{FF2B5EF4-FFF2-40B4-BE49-F238E27FC236}">
              <a16:creationId xmlns:a16="http://schemas.microsoft.com/office/drawing/2014/main" id="{66CCAA5A-1925-4793-AC95-3D373CB1B2FC}"/>
            </a:ext>
          </a:extLst>
        </xdr:cNvPr>
        <xdr:cNvSpPr txBox="1"/>
      </xdr:nvSpPr>
      <xdr:spPr>
        <a:xfrm>
          <a:off x="14846300" y="58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80038</xdr:rowOff>
    </xdr:from>
    <xdr:to>
      <xdr:col>72</xdr:col>
      <xdr:colOff>123825</xdr:colOff>
      <xdr:row>30</xdr:row>
      <xdr:rowOff>10188</xdr:rowOff>
    </xdr:to>
    <xdr:sp macro="" textlink="">
      <xdr:nvSpPr>
        <xdr:cNvPr id="145" name="楕円 144">
          <a:extLst>
            <a:ext uri="{FF2B5EF4-FFF2-40B4-BE49-F238E27FC236}">
              <a16:creationId xmlns:a16="http://schemas.microsoft.com/office/drawing/2014/main" id="{F8E357CB-6FA8-4312-9197-09C0A85453A0}"/>
            </a:ext>
          </a:extLst>
        </xdr:cNvPr>
        <xdr:cNvSpPr/>
      </xdr:nvSpPr>
      <xdr:spPr>
        <a:xfrm>
          <a:off x="14033500" y="58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130838</xdr:rowOff>
    </xdr:from>
    <xdr:to>
      <xdr:col>76</xdr:col>
      <xdr:colOff>22225</xdr:colOff>
      <xdr:row>30</xdr:row>
      <xdr:rowOff>56663</xdr:rowOff>
    </xdr:to>
    <xdr:cxnSp macro="">
      <xdr:nvCxnSpPr>
        <xdr:cNvPr id="146" name="直線コネクタ 145">
          <a:extLst>
            <a:ext uri="{FF2B5EF4-FFF2-40B4-BE49-F238E27FC236}">
              <a16:creationId xmlns:a16="http://schemas.microsoft.com/office/drawing/2014/main" id="{BD80CB91-9618-4274-9876-389058912970}"/>
            </a:ext>
          </a:extLst>
        </xdr:cNvPr>
        <xdr:cNvCxnSpPr/>
      </xdr:nvCxnSpPr>
      <xdr:spPr>
        <a:xfrm>
          <a:off x="14084300" y="5874413"/>
          <a:ext cx="711200" cy="9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104168</xdr:rowOff>
    </xdr:from>
    <xdr:to>
      <xdr:col>68</xdr:col>
      <xdr:colOff>123825</xdr:colOff>
      <xdr:row>32</xdr:row>
      <xdr:rowOff>34318</xdr:rowOff>
    </xdr:to>
    <xdr:sp macro="" textlink="">
      <xdr:nvSpPr>
        <xdr:cNvPr id="147" name="楕円 146">
          <a:extLst>
            <a:ext uri="{FF2B5EF4-FFF2-40B4-BE49-F238E27FC236}">
              <a16:creationId xmlns:a16="http://schemas.microsoft.com/office/drawing/2014/main" id="{E41DDF27-37E2-4EC4-801C-7D7DFE25B851}"/>
            </a:ext>
          </a:extLst>
        </xdr:cNvPr>
        <xdr:cNvSpPr/>
      </xdr:nvSpPr>
      <xdr:spPr>
        <a:xfrm>
          <a:off x="13271500" y="61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130838</xdr:rowOff>
    </xdr:from>
    <xdr:to>
      <xdr:col>72</xdr:col>
      <xdr:colOff>73025</xdr:colOff>
      <xdr:row>31</xdr:row>
      <xdr:rowOff>154968</xdr:rowOff>
    </xdr:to>
    <xdr:cxnSp macro="">
      <xdr:nvCxnSpPr>
        <xdr:cNvPr id="148" name="直線コネクタ 147">
          <a:extLst>
            <a:ext uri="{FF2B5EF4-FFF2-40B4-BE49-F238E27FC236}">
              <a16:creationId xmlns:a16="http://schemas.microsoft.com/office/drawing/2014/main" id="{0F50DD27-9DC2-48AF-9031-2D2B4D0969D1}"/>
            </a:ext>
          </a:extLst>
        </xdr:cNvPr>
        <xdr:cNvCxnSpPr/>
      </xdr:nvCxnSpPr>
      <xdr:spPr>
        <a:xfrm flipV="1">
          <a:off x="13322300" y="5874413"/>
          <a:ext cx="762000" cy="3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132715</xdr:rowOff>
    </xdr:from>
    <xdr:to>
      <xdr:col>64</xdr:col>
      <xdr:colOff>123825</xdr:colOff>
      <xdr:row>32</xdr:row>
      <xdr:rowOff>62865</xdr:rowOff>
    </xdr:to>
    <xdr:sp macro="" textlink="">
      <xdr:nvSpPr>
        <xdr:cNvPr id="149" name="楕円 148">
          <a:extLst>
            <a:ext uri="{FF2B5EF4-FFF2-40B4-BE49-F238E27FC236}">
              <a16:creationId xmlns:a16="http://schemas.microsoft.com/office/drawing/2014/main" id="{0AD77D93-5A6D-4CA4-826E-AD1F168B9FBF}"/>
            </a:ext>
          </a:extLst>
        </xdr:cNvPr>
        <xdr:cNvSpPr/>
      </xdr:nvSpPr>
      <xdr:spPr>
        <a:xfrm>
          <a:off x="12509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154968</xdr:rowOff>
    </xdr:from>
    <xdr:to>
      <xdr:col>68</xdr:col>
      <xdr:colOff>73025</xdr:colOff>
      <xdr:row>32</xdr:row>
      <xdr:rowOff>12065</xdr:rowOff>
    </xdr:to>
    <xdr:cxnSp macro="">
      <xdr:nvCxnSpPr>
        <xdr:cNvPr id="150" name="直線コネクタ 149">
          <a:extLst>
            <a:ext uri="{FF2B5EF4-FFF2-40B4-BE49-F238E27FC236}">
              <a16:creationId xmlns:a16="http://schemas.microsoft.com/office/drawing/2014/main" id="{12AABECA-CDE3-4709-ACE5-2BA3EAA7FF08}"/>
            </a:ext>
          </a:extLst>
        </xdr:cNvPr>
        <xdr:cNvCxnSpPr/>
      </xdr:nvCxnSpPr>
      <xdr:spPr>
        <a:xfrm flipV="1">
          <a:off x="12560300" y="6241443"/>
          <a:ext cx="762000" cy="2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83778</xdr:rowOff>
    </xdr:from>
    <xdr:to>
      <xdr:col>60</xdr:col>
      <xdr:colOff>123825</xdr:colOff>
      <xdr:row>32</xdr:row>
      <xdr:rowOff>13928</xdr:rowOff>
    </xdr:to>
    <xdr:sp macro="" textlink="">
      <xdr:nvSpPr>
        <xdr:cNvPr id="151" name="楕円 150">
          <a:extLst>
            <a:ext uri="{FF2B5EF4-FFF2-40B4-BE49-F238E27FC236}">
              <a16:creationId xmlns:a16="http://schemas.microsoft.com/office/drawing/2014/main" id="{3D8AB38C-EF12-4C49-A139-B78B30F1F839}"/>
            </a:ext>
          </a:extLst>
        </xdr:cNvPr>
        <xdr:cNvSpPr/>
      </xdr:nvSpPr>
      <xdr:spPr>
        <a:xfrm>
          <a:off x="11747500" y="61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134578</xdr:rowOff>
    </xdr:from>
    <xdr:to>
      <xdr:col>64</xdr:col>
      <xdr:colOff>73025</xdr:colOff>
      <xdr:row>32</xdr:row>
      <xdr:rowOff>12065</xdr:rowOff>
    </xdr:to>
    <xdr:cxnSp macro="">
      <xdr:nvCxnSpPr>
        <xdr:cNvPr id="152" name="直線コネクタ 151">
          <a:extLst>
            <a:ext uri="{FF2B5EF4-FFF2-40B4-BE49-F238E27FC236}">
              <a16:creationId xmlns:a16="http://schemas.microsoft.com/office/drawing/2014/main" id="{C2B8F062-733A-4FF9-9D71-30258CC35DEB}"/>
            </a:ext>
          </a:extLst>
        </xdr:cNvPr>
        <xdr:cNvCxnSpPr/>
      </xdr:nvCxnSpPr>
      <xdr:spPr>
        <a:xfrm>
          <a:off x="11798300" y="6221053"/>
          <a:ext cx="762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151267</xdr:rowOff>
    </xdr:from>
    <xdr:ext cx="469744" cy="259045"/>
    <xdr:sp macro="" textlink="">
      <xdr:nvSpPr>
        <xdr:cNvPr id="153" name="n_1aveValue債務償還比率">
          <a:extLst>
            <a:ext uri="{FF2B5EF4-FFF2-40B4-BE49-F238E27FC236}">
              <a16:creationId xmlns:a16="http://schemas.microsoft.com/office/drawing/2014/main" id="{833F23BA-018C-4952-9F1C-F4287CF7F523}"/>
            </a:ext>
          </a:extLst>
        </xdr:cNvPr>
        <xdr:cNvSpPr txBox="1"/>
      </xdr:nvSpPr>
      <xdr:spPr>
        <a:xfrm>
          <a:off x="13836727" y="555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54" name="n_2aveValue債務償還比率">
          <a:extLst>
            <a:ext uri="{FF2B5EF4-FFF2-40B4-BE49-F238E27FC236}">
              <a16:creationId xmlns:a16="http://schemas.microsoft.com/office/drawing/2014/main" id="{E838E61E-2227-49C1-BF9F-A8E27622A643}"/>
            </a:ext>
          </a:extLst>
        </xdr:cNvPr>
        <xdr:cNvSpPr txBox="1"/>
      </xdr:nvSpPr>
      <xdr:spPr>
        <a:xfrm>
          <a:off x="13087427" y="57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55" name="n_3aveValue債務償還比率">
          <a:extLst>
            <a:ext uri="{FF2B5EF4-FFF2-40B4-BE49-F238E27FC236}">
              <a16:creationId xmlns:a16="http://schemas.microsoft.com/office/drawing/2014/main" id="{B7E1C422-1FA9-4907-89A8-983E30C78610}"/>
            </a:ext>
          </a:extLst>
        </xdr:cNvPr>
        <xdr:cNvSpPr txBox="1"/>
      </xdr:nvSpPr>
      <xdr:spPr>
        <a:xfrm>
          <a:off x="12325427" y="576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56" name="n_4aveValue債務償還比率">
          <a:extLst>
            <a:ext uri="{FF2B5EF4-FFF2-40B4-BE49-F238E27FC236}">
              <a16:creationId xmlns:a16="http://schemas.microsoft.com/office/drawing/2014/main" id="{E335C45F-24D6-4E5C-AF5D-B702BF414A8B}"/>
            </a:ext>
          </a:extLst>
        </xdr:cNvPr>
        <xdr:cNvSpPr txBox="1"/>
      </xdr:nvSpPr>
      <xdr:spPr>
        <a:xfrm>
          <a:off x="11563427" y="57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1315</xdr:rowOff>
    </xdr:from>
    <xdr:ext cx="469744" cy="259045"/>
    <xdr:sp macro="" textlink="">
      <xdr:nvSpPr>
        <xdr:cNvPr id="157" name="n_1mainValue債務償還比率">
          <a:extLst>
            <a:ext uri="{FF2B5EF4-FFF2-40B4-BE49-F238E27FC236}">
              <a16:creationId xmlns:a16="http://schemas.microsoft.com/office/drawing/2014/main" id="{ECAC7E0C-DEE6-440D-A8B3-779AED373088}"/>
            </a:ext>
          </a:extLst>
        </xdr:cNvPr>
        <xdr:cNvSpPr txBox="1"/>
      </xdr:nvSpPr>
      <xdr:spPr>
        <a:xfrm>
          <a:off x="13836727" y="591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25445</xdr:rowOff>
    </xdr:from>
    <xdr:ext cx="469744" cy="259045"/>
    <xdr:sp macro="" textlink="">
      <xdr:nvSpPr>
        <xdr:cNvPr id="158" name="n_2mainValue債務償還比率">
          <a:extLst>
            <a:ext uri="{FF2B5EF4-FFF2-40B4-BE49-F238E27FC236}">
              <a16:creationId xmlns:a16="http://schemas.microsoft.com/office/drawing/2014/main" id="{23B624F3-04A9-4A32-9859-5FBFEB80C09E}"/>
            </a:ext>
          </a:extLst>
        </xdr:cNvPr>
        <xdr:cNvSpPr txBox="1"/>
      </xdr:nvSpPr>
      <xdr:spPr>
        <a:xfrm>
          <a:off x="13087427" y="628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53992</xdr:rowOff>
    </xdr:from>
    <xdr:ext cx="469744" cy="259045"/>
    <xdr:sp macro="" textlink="">
      <xdr:nvSpPr>
        <xdr:cNvPr id="159" name="n_3mainValue債務償還比率">
          <a:extLst>
            <a:ext uri="{FF2B5EF4-FFF2-40B4-BE49-F238E27FC236}">
              <a16:creationId xmlns:a16="http://schemas.microsoft.com/office/drawing/2014/main" id="{13FB9BBA-CD0E-42E6-A29B-5F2350B4DCFB}"/>
            </a:ext>
          </a:extLst>
        </xdr:cNvPr>
        <xdr:cNvSpPr txBox="1"/>
      </xdr:nvSpPr>
      <xdr:spPr>
        <a:xfrm>
          <a:off x="123254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5055</xdr:rowOff>
    </xdr:from>
    <xdr:ext cx="469744" cy="259045"/>
    <xdr:sp macro="" textlink="">
      <xdr:nvSpPr>
        <xdr:cNvPr id="160" name="n_4mainValue債務償還比率">
          <a:extLst>
            <a:ext uri="{FF2B5EF4-FFF2-40B4-BE49-F238E27FC236}">
              <a16:creationId xmlns:a16="http://schemas.microsoft.com/office/drawing/2014/main" id="{E4B769F9-F3FE-4BEE-A649-B1CA90CAB401}"/>
            </a:ext>
          </a:extLst>
        </xdr:cNvPr>
        <xdr:cNvSpPr txBox="1"/>
      </xdr:nvSpPr>
      <xdr:spPr>
        <a:xfrm>
          <a:off x="11563427" y="626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6C8E917-BB0B-4150-95C0-717FE1FCD6B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6717C0C-4B62-4491-8344-F05476C84FF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CEEA3C7-E31F-4DAF-BAB4-83D72205773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DE61B3A-D4ED-420C-B6A6-020D1815F5B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D5C6A5B-A0BE-4BFD-96F9-CD0CD988508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53FD319-DB7B-4932-862F-F500A24711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040CD8-23CA-4855-AB29-63C44FEB65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823A58-574A-4265-9DE6-9B94592291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93B64D2-7990-4FDF-91A0-BA168FB087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36BAF7-5E32-430F-9AC8-0AC86DC8F7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7686A9-A9D5-4092-84DE-D330A1631C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4D4EE8-2BCC-492C-AE86-E3FEC79C49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A48DBE-5F98-4CA7-852C-F9290D77F0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06CF17-BFEC-410A-AF0C-69371CB968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A0E1C3-E8B6-4F54-8D43-924620487FA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90E875-C9CF-4F9C-8F36-7755241929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99,910
97,059
55.56
38,543,443
36,504,993
1,937,363
20,492,931
20,702,186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70B290-71F7-4FBC-A67F-5FABC88699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F62FD0-3DB5-4959-82E4-E7E2327EA2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47E46C-3FD1-43FD-9680-F8C3BECEDE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A9F95D-0E82-482B-92EC-AA967FD451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CFC7C3-891C-4212-B8DE-CC8A946259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2AF9EB-A14C-47EF-BCDB-9D6D142F5C8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50505A-0B6B-415D-83FC-321F71B8DC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BA3AB8-BE14-449B-A7AA-94466668E7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248E56-80AE-42AC-8F75-451317C4E9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D33D75-73CA-4F41-BB7E-D5D6EA9C238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3219E9-B662-453E-8460-FC86702002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36C1E8-F2FD-44B5-AFDB-1C00CB04A0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BD9B1D-77B0-48EA-9A30-0E412AA380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1EC28A5-733D-44D9-AE7B-8DDE9655703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ABDBA7-C8EB-45AE-873A-FDA876C1F9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C94952-8274-4499-9F59-8AC70402B8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12C1E2-79EE-4C16-A7CE-29596040C9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AD68FB-2692-4650-AC03-DB0E8C8DDB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638A3D-58DA-4B66-ACE7-6307AAD115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246C418-F1DD-4D71-B736-04AB2755D46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0E057A-C131-4B89-A1FC-01ED62B98F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5919FA-610C-43E7-9384-2364BEFC77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3EBB42-7D69-41D6-9649-13E90207BF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057FEF-8EB0-4433-BDBC-ED90C8D82E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4EE21D-1BF9-41F1-9752-86345157C8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2F13A6-87F5-4877-9A2A-7757E45C41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76F505-5F19-4034-902B-5AC7DFDA64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001DEE-4157-448D-902D-B0CD9297CBA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AC94D5-6A8D-475C-9E5E-E41800060A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57D2B5-E23E-4B4D-A08E-9289A262A2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9371B8-A11E-4B76-9404-EB3C2662AC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DF2A92-C656-4577-8726-C77A1A0648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B805DB7-8A6F-4B7A-95D8-C7631D7B704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8EA8CB0-9B85-4108-BDF8-A726BD9DD95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FE2B9C1-ECA3-4FBA-A4B0-DB08F9706A0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B6E2EE2-443C-4354-B10D-75E05702BF2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92DF025-A801-4665-8C7B-3AAACDA4CA7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F419911-A0FD-4471-BE41-DA258C2F37E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F5FF01B-A0CA-4EC6-815C-91220B6DA04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DE046EC-C95A-4B16-92F2-57F1D448A5B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386FCA7-978C-457C-BFCE-CB0E37C2E6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1CE0B2D-7A77-4222-B10F-9389D13DC5E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F59193C-21D5-4A04-AFC3-0B871A26A4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1ED149C4-16AC-4F72-B69B-55AC0753C2AE}"/>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13015DF5-00DE-4C6E-A759-206C3368857E}"/>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B9588F61-0D37-4111-9548-B291167B7707}"/>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571C8429-0A02-4724-84C0-791F275D7F5B}"/>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A8FB08A-7159-4D20-A0FF-19215B41B0C7}"/>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55FAC4C6-6830-408F-B570-9163E0E2C725}"/>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CB36389B-4991-4689-A710-F0460D73A187}"/>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C618043C-5B29-4EB1-A676-8884C96C898D}"/>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D8DD2894-BA11-4977-8172-6255EBC84FC8}"/>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2B788CD8-1527-4D85-864C-5269346932CC}"/>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D57B3C46-0191-4788-B0D2-C287CDBCE492}"/>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E44C232-C55A-4EF1-AC44-5903BE3532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DC44777-AF4C-4AAA-84CB-C02260690BD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708455A-1276-473A-8E5F-27E062B5B90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6F4A90-1544-4A5D-8D72-35FE1F56836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0A7913-3C19-4F4A-884D-9FCA3040C76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80264</xdr:rowOff>
    </xdr:from>
    <xdr:to>
      <xdr:col>24</xdr:col>
      <xdr:colOff>114300</xdr:colOff>
      <xdr:row>39</xdr:row>
      <xdr:rowOff>10414</xdr:rowOff>
    </xdr:to>
    <xdr:sp macro="" textlink="">
      <xdr:nvSpPr>
        <xdr:cNvPr id="71" name="楕円 70">
          <a:extLst>
            <a:ext uri="{FF2B5EF4-FFF2-40B4-BE49-F238E27FC236}">
              <a16:creationId xmlns:a16="http://schemas.microsoft.com/office/drawing/2014/main" id="{46E2EAE6-C50E-4DA2-8979-440B9B01F426}"/>
            </a:ext>
          </a:extLst>
        </xdr:cNvPr>
        <xdr:cNvSpPr/>
      </xdr:nvSpPr>
      <xdr:spPr>
        <a:xfrm>
          <a:off x="45847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58691</xdr:rowOff>
    </xdr:from>
    <xdr:ext cx="405111" cy="259045"/>
    <xdr:sp macro="" textlink="">
      <xdr:nvSpPr>
        <xdr:cNvPr id="72" name="【道路】&#10;有形固定資産減価償却率該当値テキスト">
          <a:extLst>
            <a:ext uri="{FF2B5EF4-FFF2-40B4-BE49-F238E27FC236}">
              <a16:creationId xmlns:a16="http://schemas.microsoft.com/office/drawing/2014/main" id="{969F546C-5F24-47CF-B861-0C590560A250}"/>
            </a:ext>
          </a:extLst>
        </xdr:cNvPr>
        <xdr:cNvSpPr txBox="1"/>
      </xdr:nvSpPr>
      <xdr:spPr>
        <a:xfrm>
          <a:off x="4673600"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3" name="楕円 72">
          <a:extLst>
            <a:ext uri="{FF2B5EF4-FFF2-40B4-BE49-F238E27FC236}">
              <a16:creationId xmlns:a16="http://schemas.microsoft.com/office/drawing/2014/main" id="{479D2F54-9A75-4334-8CCB-77CAA69D26F9}"/>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131064</xdr:rowOff>
    </xdr:to>
    <xdr:cxnSp macro="">
      <xdr:nvCxnSpPr>
        <xdr:cNvPr id="74" name="直線コネクタ 73">
          <a:extLst>
            <a:ext uri="{FF2B5EF4-FFF2-40B4-BE49-F238E27FC236}">
              <a16:creationId xmlns:a16="http://schemas.microsoft.com/office/drawing/2014/main" id="{96396F7C-9530-410A-B55F-8105F5FCEBE2}"/>
            </a:ext>
          </a:extLst>
        </xdr:cNvPr>
        <xdr:cNvCxnSpPr/>
      </xdr:nvCxnSpPr>
      <xdr:spPr>
        <a:xfrm>
          <a:off x="3797300" y="66141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23114</xdr:rowOff>
    </xdr:from>
    <xdr:to>
      <xdr:col>15</xdr:col>
      <xdr:colOff>101600</xdr:colOff>
      <xdr:row>38</xdr:row>
      <xdr:rowOff>124714</xdr:rowOff>
    </xdr:to>
    <xdr:sp macro="" textlink="">
      <xdr:nvSpPr>
        <xdr:cNvPr id="75" name="楕円 74">
          <a:extLst>
            <a:ext uri="{FF2B5EF4-FFF2-40B4-BE49-F238E27FC236}">
              <a16:creationId xmlns:a16="http://schemas.microsoft.com/office/drawing/2014/main" id="{37569000-2265-4104-BBFD-FBFCDC65FBB4}"/>
            </a:ext>
          </a:extLst>
        </xdr:cNvPr>
        <xdr:cNvSpPr/>
      </xdr:nvSpPr>
      <xdr:spPr>
        <a:xfrm>
          <a:off x="2857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73914</xdr:rowOff>
    </xdr:from>
    <xdr:to>
      <xdr:col>19</xdr:col>
      <xdr:colOff>177800</xdr:colOff>
      <xdr:row>38</xdr:row>
      <xdr:rowOff>99060</xdr:rowOff>
    </xdr:to>
    <xdr:cxnSp macro="">
      <xdr:nvCxnSpPr>
        <xdr:cNvPr id="76" name="直線コネクタ 75">
          <a:extLst>
            <a:ext uri="{FF2B5EF4-FFF2-40B4-BE49-F238E27FC236}">
              <a16:creationId xmlns:a16="http://schemas.microsoft.com/office/drawing/2014/main" id="{BC0A3F2B-B36F-4120-AAA6-021B3088ECDB}"/>
            </a:ext>
          </a:extLst>
        </xdr:cNvPr>
        <xdr:cNvCxnSpPr/>
      </xdr:nvCxnSpPr>
      <xdr:spPr>
        <a:xfrm>
          <a:off x="2908300" y="658901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xdr:rowOff>
    </xdr:from>
    <xdr:to>
      <xdr:col>10</xdr:col>
      <xdr:colOff>165100</xdr:colOff>
      <xdr:row>38</xdr:row>
      <xdr:rowOff>101854</xdr:rowOff>
    </xdr:to>
    <xdr:sp macro="" textlink="">
      <xdr:nvSpPr>
        <xdr:cNvPr id="77" name="楕円 76">
          <a:extLst>
            <a:ext uri="{FF2B5EF4-FFF2-40B4-BE49-F238E27FC236}">
              <a16:creationId xmlns:a16="http://schemas.microsoft.com/office/drawing/2014/main" id="{E8E3D739-DDF1-4F7B-84B7-77D400A01696}"/>
            </a:ext>
          </a:extLst>
        </xdr:cNvPr>
        <xdr:cNvSpPr/>
      </xdr:nvSpPr>
      <xdr:spPr>
        <a:xfrm>
          <a:off x="1968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51054</xdr:rowOff>
    </xdr:from>
    <xdr:to>
      <xdr:col>15</xdr:col>
      <xdr:colOff>50800</xdr:colOff>
      <xdr:row>38</xdr:row>
      <xdr:rowOff>73914</xdr:rowOff>
    </xdr:to>
    <xdr:cxnSp macro="">
      <xdr:nvCxnSpPr>
        <xdr:cNvPr id="78" name="直線コネクタ 77">
          <a:extLst>
            <a:ext uri="{FF2B5EF4-FFF2-40B4-BE49-F238E27FC236}">
              <a16:creationId xmlns:a16="http://schemas.microsoft.com/office/drawing/2014/main" id="{40631CF6-4496-4DE4-9C1C-4A36CF2F41EC}"/>
            </a:ext>
          </a:extLst>
        </xdr:cNvPr>
        <xdr:cNvCxnSpPr/>
      </xdr:nvCxnSpPr>
      <xdr:spPr>
        <a:xfrm>
          <a:off x="2019300" y="65661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144272</xdr:rowOff>
    </xdr:from>
    <xdr:to>
      <xdr:col>6</xdr:col>
      <xdr:colOff>38100</xdr:colOff>
      <xdr:row>38</xdr:row>
      <xdr:rowOff>74422</xdr:rowOff>
    </xdr:to>
    <xdr:sp macro="" textlink="">
      <xdr:nvSpPr>
        <xdr:cNvPr id="79" name="楕円 78">
          <a:extLst>
            <a:ext uri="{FF2B5EF4-FFF2-40B4-BE49-F238E27FC236}">
              <a16:creationId xmlns:a16="http://schemas.microsoft.com/office/drawing/2014/main" id="{7DEA0775-066C-494B-9289-4FF089A9AC79}"/>
            </a:ext>
          </a:extLst>
        </xdr:cNvPr>
        <xdr:cNvSpPr/>
      </xdr:nvSpPr>
      <xdr:spPr>
        <a:xfrm>
          <a:off x="1079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23622</xdr:rowOff>
    </xdr:from>
    <xdr:to>
      <xdr:col>10</xdr:col>
      <xdr:colOff>114300</xdr:colOff>
      <xdr:row>38</xdr:row>
      <xdr:rowOff>51054</xdr:rowOff>
    </xdr:to>
    <xdr:cxnSp macro="">
      <xdr:nvCxnSpPr>
        <xdr:cNvPr id="80" name="直線コネクタ 79">
          <a:extLst>
            <a:ext uri="{FF2B5EF4-FFF2-40B4-BE49-F238E27FC236}">
              <a16:creationId xmlns:a16="http://schemas.microsoft.com/office/drawing/2014/main" id="{9300FF56-B34D-4DCB-AD40-169C488FA367}"/>
            </a:ext>
          </a:extLst>
        </xdr:cNvPr>
        <xdr:cNvCxnSpPr/>
      </xdr:nvCxnSpPr>
      <xdr:spPr>
        <a:xfrm>
          <a:off x="1130300" y="65387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EE82A535-65DE-403A-8F9F-4F13400200A1}"/>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82" name="n_2aveValue【道路】&#10;有形固定資産減価償却率">
          <a:extLst>
            <a:ext uri="{FF2B5EF4-FFF2-40B4-BE49-F238E27FC236}">
              <a16:creationId xmlns:a16="http://schemas.microsoft.com/office/drawing/2014/main" id="{60895EB1-799B-478B-8F9B-A8709B5906B5}"/>
            </a:ext>
          </a:extLst>
        </xdr:cNvPr>
        <xdr:cNvSpPr txBox="1"/>
      </xdr:nvSpPr>
      <xdr:spPr>
        <a:xfrm>
          <a:off x="2705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3" name="n_3aveValue【道路】&#10;有形固定資産減価償却率">
          <a:extLst>
            <a:ext uri="{FF2B5EF4-FFF2-40B4-BE49-F238E27FC236}">
              <a16:creationId xmlns:a16="http://schemas.microsoft.com/office/drawing/2014/main" id="{71D3F806-68AB-42F3-AF79-03A34F44926B}"/>
            </a:ext>
          </a:extLst>
        </xdr:cNvPr>
        <xdr:cNvSpPr txBox="1"/>
      </xdr:nvSpPr>
      <xdr:spPr>
        <a:xfrm>
          <a:off x="1816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33BC0330-65CA-4ED0-8FA4-FC2446AE428D}"/>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5" name="n_1mainValue【道路】&#10;有形固定資産減価償却率">
          <a:extLst>
            <a:ext uri="{FF2B5EF4-FFF2-40B4-BE49-F238E27FC236}">
              <a16:creationId xmlns:a16="http://schemas.microsoft.com/office/drawing/2014/main" id="{AAE1E3E4-9746-4625-BC50-4BA98763083D}"/>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115841</xdr:rowOff>
    </xdr:from>
    <xdr:ext cx="405111" cy="259045"/>
    <xdr:sp macro="" textlink="">
      <xdr:nvSpPr>
        <xdr:cNvPr id="86" name="n_2mainValue【道路】&#10;有形固定資産減価償却率">
          <a:extLst>
            <a:ext uri="{FF2B5EF4-FFF2-40B4-BE49-F238E27FC236}">
              <a16:creationId xmlns:a16="http://schemas.microsoft.com/office/drawing/2014/main" id="{B7CB340B-5ACD-4AF2-B2D9-DA68EEF88B20}"/>
            </a:ext>
          </a:extLst>
        </xdr:cNvPr>
        <xdr:cNvSpPr txBox="1"/>
      </xdr:nvSpPr>
      <xdr:spPr>
        <a:xfrm>
          <a:off x="2705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92981</xdr:rowOff>
    </xdr:from>
    <xdr:ext cx="405111" cy="259045"/>
    <xdr:sp macro="" textlink="">
      <xdr:nvSpPr>
        <xdr:cNvPr id="87" name="n_3mainValue【道路】&#10;有形固定資産減価償却率">
          <a:extLst>
            <a:ext uri="{FF2B5EF4-FFF2-40B4-BE49-F238E27FC236}">
              <a16:creationId xmlns:a16="http://schemas.microsoft.com/office/drawing/2014/main" id="{40B5CFE8-636C-4266-93F3-67CC80133662}"/>
            </a:ext>
          </a:extLst>
        </xdr:cNvPr>
        <xdr:cNvSpPr txBox="1"/>
      </xdr:nvSpPr>
      <xdr:spPr>
        <a:xfrm>
          <a:off x="18167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65549</xdr:rowOff>
    </xdr:from>
    <xdr:ext cx="405111" cy="259045"/>
    <xdr:sp macro="" textlink="">
      <xdr:nvSpPr>
        <xdr:cNvPr id="88" name="n_4mainValue【道路】&#10;有形固定資産減価償却率">
          <a:extLst>
            <a:ext uri="{FF2B5EF4-FFF2-40B4-BE49-F238E27FC236}">
              <a16:creationId xmlns:a16="http://schemas.microsoft.com/office/drawing/2014/main" id="{7C3E7930-943E-4218-83C3-79EE5B1D9741}"/>
            </a:ext>
          </a:extLst>
        </xdr:cNvPr>
        <xdr:cNvSpPr txBox="1"/>
      </xdr:nvSpPr>
      <xdr:spPr>
        <a:xfrm>
          <a:off x="927744"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BB5E83F-2CD9-41BD-9D52-FBA298C2A8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7DD5E42-E48E-4437-95C6-467464B09A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EF0D77B-54EC-4722-BC57-E5AAD9550B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181743E-7973-41FA-8B74-9F3B72BDB5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32AA2FF-DF40-4018-A68B-573501790A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AA1504D-5718-47F7-AE0D-E6026EF1E3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515486B-5CCC-41D1-A853-AC8CA643754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9298B27-8A20-4DF1-B77A-C41AB79D63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D15F676-4B8D-4164-A6E2-775FB92CD03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F9BF6F8-831C-402B-B60C-AD205085CB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E6E27AB-2741-4EE4-BE9A-B5E350360C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EB4CA6E-ED84-47A0-9185-0A69D0A8102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C420783-D0A8-42D6-9551-274262FF77A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BC3FCF3-B7D3-4F1A-8226-9113296E0BE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3293C3D-D224-40DB-8A69-8D32598F14E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01C370D-1D9A-4B53-B8E9-6AE41012979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41CA294-F2EA-4334-BBDF-760C05E39B4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9C86155-28A7-4A6E-A12E-8CCA1EBA255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FC11916-765D-4CDD-970C-461DA7637D2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25D68EF-F478-442B-AF3F-2BB28FD08A0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343B6D1-7D72-4B13-BD71-E1C8FE699BC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6FF2364-EE6B-41DD-A513-D074C6C54B3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D6DA248-FEE4-4D38-A051-DDF269772A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650A07BA-2B60-4AD6-80AA-89EF5BD6F465}"/>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1A576953-C586-4F0B-AC86-7D18955CDD41}"/>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44C1A51B-F9DC-44C8-8D01-EBF2D25A6F4F}"/>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DE0BB0E1-7DC1-4009-B72A-8FF0A5771F02}"/>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12A1B893-F459-4299-AD63-39C97075042C}"/>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17158826-81FA-49FF-9641-A6CDEFA4FAFE}"/>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94603F4B-54D1-4239-9DE7-D83415AB93D7}"/>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1BC141FF-F1C0-4000-8378-36F659B968FC}"/>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48DE82BC-5C14-46B4-B6F3-B9AB8A590662}"/>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0934E2AA-4BF2-4576-8AA6-6A4A7DAE05DF}"/>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260C7300-B916-45D0-B264-0939AA67E895}"/>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D872F58-12FA-4262-9616-D3406B6E25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A9B70D2-3D30-49BB-94F4-FED588380B3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F1FD59C-93A8-4DA8-911C-CB4B04BC11F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8F5D49-EE2B-4A60-A32D-6737E6960E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1AA2AF-9A8A-4442-8AE7-BAAC8C2336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13436</xdr:rowOff>
    </xdr:from>
    <xdr:to>
      <xdr:col>55</xdr:col>
      <xdr:colOff>50800</xdr:colOff>
      <xdr:row>40</xdr:row>
      <xdr:rowOff>115036</xdr:rowOff>
    </xdr:to>
    <xdr:sp macro="" textlink="">
      <xdr:nvSpPr>
        <xdr:cNvPr id="128" name="楕円 127">
          <a:extLst>
            <a:ext uri="{FF2B5EF4-FFF2-40B4-BE49-F238E27FC236}">
              <a16:creationId xmlns:a16="http://schemas.microsoft.com/office/drawing/2014/main" id="{7C651E68-F97B-46C9-9D36-9E420D22972E}"/>
            </a:ext>
          </a:extLst>
        </xdr:cNvPr>
        <xdr:cNvSpPr/>
      </xdr:nvSpPr>
      <xdr:spPr>
        <a:xfrm>
          <a:off x="10426700" y="68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163313</xdr:rowOff>
    </xdr:from>
    <xdr:ext cx="469744" cy="259045"/>
    <xdr:sp macro="" textlink="">
      <xdr:nvSpPr>
        <xdr:cNvPr id="129" name="【道路】&#10;一人当たり延長該当値テキスト">
          <a:extLst>
            <a:ext uri="{FF2B5EF4-FFF2-40B4-BE49-F238E27FC236}">
              <a16:creationId xmlns:a16="http://schemas.microsoft.com/office/drawing/2014/main" id="{84B6AD33-ABC0-414E-8774-D6087F52CF12}"/>
            </a:ext>
          </a:extLst>
        </xdr:cNvPr>
        <xdr:cNvSpPr txBox="1"/>
      </xdr:nvSpPr>
      <xdr:spPr>
        <a:xfrm>
          <a:off x="10515600" y="68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13056</xdr:rowOff>
    </xdr:from>
    <xdr:to>
      <xdr:col>50</xdr:col>
      <xdr:colOff>165100</xdr:colOff>
      <xdr:row>40</xdr:row>
      <xdr:rowOff>114656</xdr:rowOff>
    </xdr:to>
    <xdr:sp macro="" textlink="">
      <xdr:nvSpPr>
        <xdr:cNvPr id="130" name="楕円 129">
          <a:extLst>
            <a:ext uri="{FF2B5EF4-FFF2-40B4-BE49-F238E27FC236}">
              <a16:creationId xmlns:a16="http://schemas.microsoft.com/office/drawing/2014/main" id="{19FAD88E-5B84-4BA6-AA13-8536FFBC15C2}"/>
            </a:ext>
          </a:extLst>
        </xdr:cNvPr>
        <xdr:cNvSpPr/>
      </xdr:nvSpPr>
      <xdr:spPr>
        <a:xfrm>
          <a:off x="9588500" y="68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63856</xdr:rowOff>
    </xdr:from>
    <xdr:to>
      <xdr:col>55</xdr:col>
      <xdr:colOff>0</xdr:colOff>
      <xdr:row>40</xdr:row>
      <xdr:rowOff>64236</xdr:rowOff>
    </xdr:to>
    <xdr:cxnSp macro="">
      <xdr:nvCxnSpPr>
        <xdr:cNvPr id="131" name="直線コネクタ 130">
          <a:extLst>
            <a:ext uri="{FF2B5EF4-FFF2-40B4-BE49-F238E27FC236}">
              <a16:creationId xmlns:a16="http://schemas.microsoft.com/office/drawing/2014/main" id="{DEA06916-0CC3-498E-82F1-C7BE3A6587E1}"/>
            </a:ext>
          </a:extLst>
        </xdr:cNvPr>
        <xdr:cNvCxnSpPr/>
      </xdr:nvCxnSpPr>
      <xdr:spPr>
        <a:xfrm>
          <a:off x="9639300" y="6921856"/>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14427</xdr:rowOff>
    </xdr:from>
    <xdr:to>
      <xdr:col>46</xdr:col>
      <xdr:colOff>38100</xdr:colOff>
      <xdr:row>40</xdr:row>
      <xdr:rowOff>116027</xdr:rowOff>
    </xdr:to>
    <xdr:sp macro="" textlink="">
      <xdr:nvSpPr>
        <xdr:cNvPr id="132" name="楕円 131">
          <a:extLst>
            <a:ext uri="{FF2B5EF4-FFF2-40B4-BE49-F238E27FC236}">
              <a16:creationId xmlns:a16="http://schemas.microsoft.com/office/drawing/2014/main" id="{FE1351B8-2C8E-445B-8158-BCC6E4D26972}"/>
            </a:ext>
          </a:extLst>
        </xdr:cNvPr>
        <xdr:cNvSpPr/>
      </xdr:nvSpPr>
      <xdr:spPr>
        <a:xfrm>
          <a:off x="8699500" y="68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63856</xdr:rowOff>
    </xdr:from>
    <xdr:to>
      <xdr:col>50</xdr:col>
      <xdr:colOff>114300</xdr:colOff>
      <xdr:row>40</xdr:row>
      <xdr:rowOff>65227</xdr:rowOff>
    </xdr:to>
    <xdr:cxnSp macro="">
      <xdr:nvCxnSpPr>
        <xdr:cNvPr id="133" name="直線コネクタ 132">
          <a:extLst>
            <a:ext uri="{FF2B5EF4-FFF2-40B4-BE49-F238E27FC236}">
              <a16:creationId xmlns:a16="http://schemas.microsoft.com/office/drawing/2014/main" id="{33AC5049-7CA8-4C59-89ED-A20751D9EEED}"/>
            </a:ext>
          </a:extLst>
        </xdr:cNvPr>
        <xdr:cNvCxnSpPr/>
      </xdr:nvCxnSpPr>
      <xdr:spPr>
        <a:xfrm flipV="1">
          <a:off x="8750300" y="692185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15570</xdr:rowOff>
    </xdr:from>
    <xdr:to>
      <xdr:col>41</xdr:col>
      <xdr:colOff>101600</xdr:colOff>
      <xdr:row>40</xdr:row>
      <xdr:rowOff>117170</xdr:rowOff>
    </xdr:to>
    <xdr:sp macro="" textlink="">
      <xdr:nvSpPr>
        <xdr:cNvPr id="134" name="楕円 133">
          <a:extLst>
            <a:ext uri="{FF2B5EF4-FFF2-40B4-BE49-F238E27FC236}">
              <a16:creationId xmlns:a16="http://schemas.microsoft.com/office/drawing/2014/main" id="{A8BCBFFF-69A3-4248-8185-675B5AEA30A7}"/>
            </a:ext>
          </a:extLst>
        </xdr:cNvPr>
        <xdr:cNvSpPr/>
      </xdr:nvSpPr>
      <xdr:spPr>
        <a:xfrm>
          <a:off x="7810500" y="68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65227</xdr:rowOff>
    </xdr:from>
    <xdr:to>
      <xdr:col>45</xdr:col>
      <xdr:colOff>177800</xdr:colOff>
      <xdr:row>40</xdr:row>
      <xdr:rowOff>66370</xdr:rowOff>
    </xdr:to>
    <xdr:cxnSp macro="">
      <xdr:nvCxnSpPr>
        <xdr:cNvPr id="135" name="直線コネクタ 134">
          <a:extLst>
            <a:ext uri="{FF2B5EF4-FFF2-40B4-BE49-F238E27FC236}">
              <a16:creationId xmlns:a16="http://schemas.microsoft.com/office/drawing/2014/main" id="{09448BCD-E2C2-409F-B50D-8B90809C35E7}"/>
            </a:ext>
          </a:extLst>
        </xdr:cNvPr>
        <xdr:cNvCxnSpPr/>
      </xdr:nvCxnSpPr>
      <xdr:spPr>
        <a:xfrm flipV="1">
          <a:off x="7861300" y="69232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17628</xdr:rowOff>
    </xdr:from>
    <xdr:to>
      <xdr:col>36</xdr:col>
      <xdr:colOff>165100</xdr:colOff>
      <xdr:row>40</xdr:row>
      <xdr:rowOff>119228</xdr:rowOff>
    </xdr:to>
    <xdr:sp macro="" textlink="">
      <xdr:nvSpPr>
        <xdr:cNvPr id="136" name="楕円 135">
          <a:extLst>
            <a:ext uri="{FF2B5EF4-FFF2-40B4-BE49-F238E27FC236}">
              <a16:creationId xmlns:a16="http://schemas.microsoft.com/office/drawing/2014/main" id="{63EFBD5C-9DD9-4F30-82A2-A4B07D8CE6F8}"/>
            </a:ext>
          </a:extLst>
        </xdr:cNvPr>
        <xdr:cNvSpPr/>
      </xdr:nvSpPr>
      <xdr:spPr>
        <a:xfrm>
          <a:off x="6921500" y="68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66370</xdr:rowOff>
    </xdr:from>
    <xdr:to>
      <xdr:col>41</xdr:col>
      <xdr:colOff>50800</xdr:colOff>
      <xdr:row>40</xdr:row>
      <xdr:rowOff>68428</xdr:rowOff>
    </xdr:to>
    <xdr:cxnSp macro="">
      <xdr:nvCxnSpPr>
        <xdr:cNvPr id="137" name="直線コネクタ 136">
          <a:extLst>
            <a:ext uri="{FF2B5EF4-FFF2-40B4-BE49-F238E27FC236}">
              <a16:creationId xmlns:a16="http://schemas.microsoft.com/office/drawing/2014/main" id="{A3705143-1DEE-491A-9B21-8C3513F9D35A}"/>
            </a:ext>
          </a:extLst>
        </xdr:cNvPr>
        <xdr:cNvCxnSpPr/>
      </xdr:nvCxnSpPr>
      <xdr:spPr>
        <a:xfrm flipV="1">
          <a:off x="6972300" y="692437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D1BEC30F-538E-4F85-B987-45750B97868E}"/>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168B85A8-F7D5-47BE-8D01-175F3AC66465}"/>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6326F0FF-3C64-4982-A50E-0B97BE8CDC7F}"/>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A1B68FEB-3759-438E-8275-A1811D1B9012}"/>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105783</xdr:rowOff>
    </xdr:from>
    <xdr:ext cx="469744" cy="259045"/>
    <xdr:sp macro="" textlink="">
      <xdr:nvSpPr>
        <xdr:cNvPr id="142" name="n_1mainValue【道路】&#10;一人当たり延長">
          <a:extLst>
            <a:ext uri="{FF2B5EF4-FFF2-40B4-BE49-F238E27FC236}">
              <a16:creationId xmlns:a16="http://schemas.microsoft.com/office/drawing/2014/main" id="{A9687B84-B1BC-42F0-B6D0-C3006D92622D}"/>
            </a:ext>
          </a:extLst>
        </xdr:cNvPr>
        <xdr:cNvSpPr txBox="1"/>
      </xdr:nvSpPr>
      <xdr:spPr>
        <a:xfrm>
          <a:off x="9391727" y="69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107154</xdr:rowOff>
    </xdr:from>
    <xdr:ext cx="469744" cy="259045"/>
    <xdr:sp macro="" textlink="">
      <xdr:nvSpPr>
        <xdr:cNvPr id="143" name="n_2mainValue【道路】&#10;一人当たり延長">
          <a:extLst>
            <a:ext uri="{FF2B5EF4-FFF2-40B4-BE49-F238E27FC236}">
              <a16:creationId xmlns:a16="http://schemas.microsoft.com/office/drawing/2014/main" id="{D69752F3-AF07-49A0-9891-68B41F7C818E}"/>
            </a:ext>
          </a:extLst>
        </xdr:cNvPr>
        <xdr:cNvSpPr txBox="1"/>
      </xdr:nvSpPr>
      <xdr:spPr>
        <a:xfrm>
          <a:off x="8515427" y="69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108297</xdr:rowOff>
    </xdr:from>
    <xdr:ext cx="469744" cy="259045"/>
    <xdr:sp macro="" textlink="">
      <xdr:nvSpPr>
        <xdr:cNvPr id="144" name="n_3mainValue【道路】&#10;一人当たり延長">
          <a:extLst>
            <a:ext uri="{FF2B5EF4-FFF2-40B4-BE49-F238E27FC236}">
              <a16:creationId xmlns:a16="http://schemas.microsoft.com/office/drawing/2014/main" id="{208F63BB-B134-4851-8FCE-AB08B247AD77}"/>
            </a:ext>
          </a:extLst>
        </xdr:cNvPr>
        <xdr:cNvSpPr txBox="1"/>
      </xdr:nvSpPr>
      <xdr:spPr>
        <a:xfrm>
          <a:off x="7626427" y="696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110355</xdr:rowOff>
    </xdr:from>
    <xdr:ext cx="469744" cy="259045"/>
    <xdr:sp macro="" textlink="">
      <xdr:nvSpPr>
        <xdr:cNvPr id="145" name="n_4mainValue【道路】&#10;一人当たり延長">
          <a:extLst>
            <a:ext uri="{FF2B5EF4-FFF2-40B4-BE49-F238E27FC236}">
              <a16:creationId xmlns:a16="http://schemas.microsoft.com/office/drawing/2014/main" id="{BB59629E-B01A-49D8-99F6-C7EA511A3C80}"/>
            </a:ext>
          </a:extLst>
        </xdr:cNvPr>
        <xdr:cNvSpPr txBox="1"/>
      </xdr:nvSpPr>
      <xdr:spPr>
        <a:xfrm>
          <a:off x="6737427" y="69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29E8739-C144-4C4D-8D62-476578983C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5CB9ECC-808A-4331-9B55-512E615457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829C12D-83CE-40A9-8B5E-94BF31D9959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8A15245-00D6-413A-B5E5-D233DB7EF8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3E3EC8-1B10-498C-A5D8-23CA1798C0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094D33A-6365-423D-AA86-A49CC3194A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CE1B07D-0D89-477A-80EA-7634FE29B6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44857E1-DD60-4B09-8399-F364D8A6D8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F74BC18-A51B-4FF2-9B18-4DFCFB0C83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F2C567F-820E-45F7-8E86-4DA19FA8DD0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1DF2FF3-1F66-46D6-831C-B67291EA4E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5D74B75-2F84-4637-83DA-97847510960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2893120-F9EC-4CFB-9436-B2DC8C4522D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9134A72-3611-49A4-982A-988DE0C334C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A46460A-2909-47D4-9143-653D867244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C7B26B7-02AE-4D38-A58B-5D09EBCA60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EE00260-87CA-4B1D-93AB-C8465B8E26A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1308A16-BCDA-4022-96B5-D0C08E986D5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D4361A4-8DA7-4882-A2FF-30A2D7465D2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B8677DA-7DC4-47D5-991A-BE4D5907578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F140E8E-8B44-454F-BCF4-AB5C8A81EE5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880248A-027E-45CD-883B-1419DFC20D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07DF4F3-E0FD-4C75-84D8-EC3ECD17F4C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D181787-2F40-426A-A7BD-7A46971A5E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1345F8F8-5053-47D4-A9AB-1BE481447608}"/>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EC9B132-4807-4B0B-A6AA-F20A3C96D01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49F3F9FD-C8F0-4C9E-82ED-8AF07159E059}"/>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EA80813B-C046-4AB5-9FEC-0350C3D51400}"/>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2CEE9F23-8850-4D48-A551-4386494D6508}"/>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51E46FDE-E141-417A-8766-3F0C575663AD}"/>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8DF9322E-9019-47FA-BB0B-7D108D528D98}"/>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50E389ED-ED53-4EC9-85F1-83C275CF5875}"/>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71092404-6836-43A0-B88D-6995D7125EEA}"/>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C4890432-66EC-4B92-8165-7AD06391C85F}"/>
            </a:ext>
          </a:extLst>
        </xdr:cNvPr>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C20C14C6-968B-4782-B6FF-C133191AE7EE}"/>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16A357F-5612-42FA-AF9D-6FE1505B56B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EA72FC1-6CB9-461B-ABB3-DA8DDD6B96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0CB00BB-7950-4D1E-AF89-3EF109C91E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3DAC06-EFFC-4D76-84FE-424781BA07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AD09CD-D253-429B-9728-C675772054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86" name="楕円 185">
          <a:extLst>
            <a:ext uri="{FF2B5EF4-FFF2-40B4-BE49-F238E27FC236}">
              <a16:creationId xmlns:a16="http://schemas.microsoft.com/office/drawing/2014/main" id="{27000EE2-1EC3-4B88-AB0F-FB907AD539B3}"/>
            </a:ext>
          </a:extLst>
        </xdr:cNvPr>
        <xdr:cNvSpPr/>
      </xdr:nvSpPr>
      <xdr:spPr>
        <a:xfrm>
          <a:off x="4584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76852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38F51B0-29F9-46A8-B4E2-2B70FBCB2ED4}"/>
            </a:ext>
          </a:extLst>
        </xdr:cNvPr>
        <xdr:cNvSpPr txBox="1"/>
      </xdr:nvSpPr>
      <xdr:spPr>
        <a:xfrm>
          <a:off x="4673600" y="1019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88" name="楕円 187">
          <a:extLst>
            <a:ext uri="{FF2B5EF4-FFF2-40B4-BE49-F238E27FC236}">
              <a16:creationId xmlns:a16="http://schemas.microsoft.com/office/drawing/2014/main" id="{45C4DB9B-B45D-4097-8A7A-26E457F09477}"/>
            </a:ext>
          </a:extLst>
        </xdr:cNvPr>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104775</xdr:rowOff>
    </xdr:to>
    <xdr:cxnSp macro="">
      <xdr:nvCxnSpPr>
        <xdr:cNvPr id="189" name="直線コネクタ 188">
          <a:extLst>
            <a:ext uri="{FF2B5EF4-FFF2-40B4-BE49-F238E27FC236}">
              <a16:creationId xmlns:a16="http://schemas.microsoft.com/office/drawing/2014/main" id="{6CE916C9-4E27-4DE0-BE44-043C21DB6769}"/>
            </a:ext>
          </a:extLst>
        </xdr:cNvPr>
        <xdr:cNvCxnSpPr/>
      </xdr:nvCxnSpPr>
      <xdr:spPr>
        <a:xfrm>
          <a:off x="3797300" y="103632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0" name="楕円 189">
          <a:extLst>
            <a:ext uri="{FF2B5EF4-FFF2-40B4-BE49-F238E27FC236}">
              <a16:creationId xmlns:a16="http://schemas.microsoft.com/office/drawing/2014/main" id="{CD3E60CF-C76D-4CC6-A6A7-2BCBA0F01668}"/>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76200</xdr:rowOff>
    </xdr:to>
    <xdr:cxnSp macro="">
      <xdr:nvCxnSpPr>
        <xdr:cNvPr id="191" name="直線コネクタ 190">
          <a:extLst>
            <a:ext uri="{FF2B5EF4-FFF2-40B4-BE49-F238E27FC236}">
              <a16:creationId xmlns:a16="http://schemas.microsoft.com/office/drawing/2014/main" id="{5C8F9815-A911-4E50-9059-E57811AC25FF}"/>
            </a:ext>
          </a:extLst>
        </xdr:cNvPr>
        <xdr:cNvCxnSpPr/>
      </xdr:nvCxnSpPr>
      <xdr:spPr>
        <a:xfrm>
          <a:off x="2908300" y="10344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2" name="楕円 191">
          <a:extLst>
            <a:ext uri="{FF2B5EF4-FFF2-40B4-BE49-F238E27FC236}">
              <a16:creationId xmlns:a16="http://schemas.microsoft.com/office/drawing/2014/main" id="{16DA4A38-41B1-4367-BF48-BB8071CE56CF}"/>
            </a:ext>
          </a:extLst>
        </xdr:cNvPr>
        <xdr:cNvSpPr/>
      </xdr:nvSpPr>
      <xdr:spPr>
        <a:xfrm>
          <a:off x="1968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28575</xdr:rowOff>
    </xdr:from>
    <xdr:to>
      <xdr:col>15</xdr:col>
      <xdr:colOff>50800</xdr:colOff>
      <xdr:row>60</xdr:row>
      <xdr:rowOff>57150</xdr:rowOff>
    </xdr:to>
    <xdr:cxnSp macro="">
      <xdr:nvCxnSpPr>
        <xdr:cNvPr id="193" name="直線コネクタ 192">
          <a:extLst>
            <a:ext uri="{FF2B5EF4-FFF2-40B4-BE49-F238E27FC236}">
              <a16:creationId xmlns:a16="http://schemas.microsoft.com/office/drawing/2014/main" id="{76C22304-7225-444F-B88F-E8F521CFE0D0}"/>
            </a:ext>
          </a:extLst>
        </xdr:cNvPr>
        <xdr:cNvCxnSpPr/>
      </xdr:nvCxnSpPr>
      <xdr:spPr>
        <a:xfrm>
          <a:off x="2019300" y="10315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194" name="楕円 193">
          <a:extLst>
            <a:ext uri="{FF2B5EF4-FFF2-40B4-BE49-F238E27FC236}">
              <a16:creationId xmlns:a16="http://schemas.microsoft.com/office/drawing/2014/main" id="{7259508E-6A50-452C-8970-060F58CAC992}"/>
            </a:ext>
          </a:extLst>
        </xdr:cNvPr>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28575</xdr:rowOff>
    </xdr:to>
    <xdr:cxnSp macro="">
      <xdr:nvCxnSpPr>
        <xdr:cNvPr id="195" name="直線コネクタ 194">
          <a:extLst>
            <a:ext uri="{FF2B5EF4-FFF2-40B4-BE49-F238E27FC236}">
              <a16:creationId xmlns:a16="http://schemas.microsoft.com/office/drawing/2014/main" id="{878ED99C-E975-4CA7-A280-531510465FB6}"/>
            </a:ext>
          </a:extLst>
        </xdr:cNvPr>
        <xdr:cNvCxnSpPr/>
      </xdr:nvCxnSpPr>
      <xdr:spPr>
        <a:xfrm>
          <a:off x="1130300" y="102946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CDA583C2-594B-432D-9A91-CA5A78823AEB}"/>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907A9A4-E810-49CC-95A1-24240DBBFC9F}"/>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DE4F5AB5-BB84-41CE-98D3-1AB1DF014762}"/>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C063846-1BDC-4F8F-99B5-2B2A82085014}"/>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143527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B6AF72B5-03DE-4FFA-A3A0-B51C1251C2E5}"/>
            </a:ext>
          </a:extLst>
        </xdr:cNvPr>
        <xdr:cNvSpPr txBox="1"/>
      </xdr:nvSpPr>
      <xdr:spPr>
        <a:xfrm>
          <a:off x="35820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15832BF-6BD2-42E2-88D7-BA8F53726674}"/>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4C3E3D13-B2F1-4447-A0E0-32238E2D0201}"/>
            </a:ext>
          </a:extLst>
        </xdr:cNvPr>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C565BEAE-AF79-4683-B529-76F2E1947C8E}"/>
            </a:ext>
          </a:extLst>
        </xdr:cNvPr>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F3EA624-8B24-4F07-8665-672A521E36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DB6C804-3895-400D-A68C-7B079D181B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4CC32F37-003B-4D5A-8C0D-591E29A438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46E4CBD-9CF9-4947-A2F9-1E13626A37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B2B99C4-83C0-4CAA-86D0-8A6DDDBA826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330E16E-498D-4980-9EFC-B690B8E85F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06DCDA8-9252-4206-997B-D6A24BFB82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BEB9414-ABF9-423F-987B-A59BFD6204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68F6EC3-66C1-46D5-9CF0-20631BBD71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C33D9788-787B-4A09-9487-B079E41DAF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D12DA8FA-1A66-4D1A-A100-6751858B52B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1E39BCB1-6599-40CC-9613-5D0B276817F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CD6295EC-C462-4074-8189-B14F20BB9B6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4654B451-34FE-49BB-9E53-697EFCD276C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2BA6D557-86C9-434B-98AE-83C1B0F0018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347788E-AD67-40C9-B809-D5AD9B22749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A66E332A-F9CA-4F41-BB39-D3992FC102F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8274962E-8A62-4C66-97C8-21E0B08F43B3}"/>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6DEB8098-1139-49C9-9381-DE0693494B1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F52AA3A8-43B7-4C2D-A358-E1A18EFA2DC9}"/>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4FC8036A-9625-4D51-9DAF-5C2EB9771F3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FE1D2257-23EE-4A8C-BDFF-E22263379301}"/>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4EA1BD4-1D54-4474-9D3F-A64C4B5C9F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5EE8A3C8-BF4C-4C59-8C91-5727B3991F3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0531E85-23A1-4C90-A2E0-87B18C69B0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5840E2FC-AC89-4B3D-B0A8-ED746FD4F9A7}"/>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8CADC4B-C89E-4A5E-BAA6-8B9F4C1896B1}"/>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79054F72-AA4A-41F6-B85F-C8F44BC895D9}"/>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99DA375E-8A7C-4778-9F49-F5275798056F}"/>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8F2B64BF-A387-4FCB-B5E5-1F32FD8A1BD5}"/>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CF762E99-2879-421F-A623-5B61F6134647}"/>
            </a:ext>
          </a:extLst>
        </xdr:cNvPr>
        <xdr:cNvSpPr txBox="1"/>
      </xdr:nvSpPr>
      <xdr:spPr>
        <a:xfrm>
          <a:off x="10515600" y="1071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8F24ECAE-6770-4E5A-82B8-1C8986F9719C}"/>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8F4CC70C-5EA2-4F93-845A-C44F8EACEE81}"/>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8BA66476-6349-4F3F-A2AB-078929465D43}"/>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E09BD00C-1940-4584-80D2-D88E9F47E294}"/>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F4E11EDE-CDF7-4C7C-91C7-B4AEC1AB2AF9}"/>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7E00B5E-01C2-402B-8472-46CF11EC2D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297D6ED-6D3C-40E9-A5D8-019F11880EE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25603A5-2E09-4C1D-9AA8-662CFA3A38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A8CDEC-AD60-4080-807F-A5A6EA087BA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D7165D1-6BBA-4D08-99F8-A8D2187D84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38377</xdr:rowOff>
    </xdr:from>
    <xdr:to>
      <xdr:col>55</xdr:col>
      <xdr:colOff>50800</xdr:colOff>
      <xdr:row>62</xdr:row>
      <xdr:rowOff>139977</xdr:rowOff>
    </xdr:to>
    <xdr:sp macro="" textlink="">
      <xdr:nvSpPr>
        <xdr:cNvPr id="245" name="楕円 244">
          <a:extLst>
            <a:ext uri="{FF2B5EF4-FFF2-40B4-BE49-F238E27FC236}">
              <a16:creationId xmlns:a16="http://schemas.microsoft.com/office/drawing/2014/main" id="{A6AAC6A3-96EF-456F-873B-977E069077C4}"/>
            </a:ext>
          </a:extLst>
        </xdr:cNvPr>
        <xdr:cNvSpPr/>
      </xdr:nvSpPr>
      <xdr:spPr>
        <a:xfrm>
          <a:off x="10426700" y="106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61254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F0A3AD3-7A93-4D23-9A5D-E43260E87B85}"/>
            </a:ext>
          </a:extLst>
        </xdr:cNvPr>
        <xdr:cNvSpPr txBox="1"/>
      </xdr:nvSpPr>
      <xdr:spPr>
        <a:xfrm>
          <a:off x="10515600" y="1051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39082</xdr:rowOff>
    </xdr:from>
    <xdr:to>
      <xdr:col>50</xdr:col>
      <xdr:colOff>165100</xdr:colOff>
      <xdr:row>62</xdr:row>
      <xdr:rowOff>140682</xdr:rowOff>
    </xdr:to>
    <xdr:sp macro="" textlink="">
      <xdr:nvSpPr>
        <xdr:cNvPr id="247" name="楕円 246">
          <a:extLst>
            <a:ext uri="{FF2B5EF4-FFF2-40B4-BE49-F238E27FC236}">
              <a16:creationId xmlns:a16="http://schemas.microsoft.com/office/drawing/2014/main" id="{70A36AA7-5DF0-43FE-B66D-5EA70D5E317D}"/>
            </a:ext>
          </a:extLst>
        </xdr:cNvPr>
        <xdr:cNvSpPr/>
      </xdr:nvSpPr>
      <xdr:spPr>
        <a:xfrm>
          <a:off x="9588500" y="106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89177</xdr:rowOff>
    </xdr:from>
    <xdr:to>
      <xdr:col>55</xdr:col>
      <xdr:colOff>0</xdr:colOff>
      <xdr:row>62</xdr:row>
      <xdr:rowOff>89882</xdr:rowOff>
    </xdr:to>
    <xdr:cxnSp macro="">
      <xdr:nvCxnSpPr>
        <xdr:cNvPr id="248" name="直線コネクタ 247">
          <a:extLst>
            <a:ext uri="{FF2B5EF4-FFF2-40B4-BE49-F238E27FC236}">
              <a16:creationId xmlns:a16="http://schemas.microsoft.com/office/drawing/2014/main" id="{64D981F3-FE8E-43EC-AFCB-22CD188A0AFC}"/>
            </a:ext>
          </a:extLst>
        </xdr:cNvPr>
        <xdr:cNvCxnSpPr/>
      </xdr:nvCxnSpPr>
      <xdr:spPr>
        <a:xfrm flipV="1">
          <a:off x="9639300" y="10719077"/>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43925</xdr:rowOff>
    </xdr:from>
    <xdr:to>
      <xdr:col>46</xdr:col>
      <xdr:colOff>38100</xdr:colOff>
      <xdr:row>62</xdr:row>
      <xdr:rowOff>145525</xdr:rowOff>
    </xdr:to>
    <xdr:sp macro="" textlink="">
      <xdr:nvSpPr>
        <xdr:cNvPr id="249" name="楕円 248">
          <a:extLst>
            <a:ext uri="{FF2B5EF4-FFF2-40B4-BE49-F238E27FC236}">
              <a16:creationId xmlns:a16="http://schemas.microsoft.com/office/drawing/2014/main" id="{6878FB38-A571-4794-A4D1-ED6107A5D97F}"/>
            </a:ext>
          </a:extLst>
        </xdr:cNvPr>
        <xdr:cNvSpPr/>
      </xdr:nvSpPr>
      <xdr:spPr>
        <a:xfrm>
          <a:off x="8699500" y="106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89882</xdr:rowOff>
    </xdr:from>
    <xdr:to>
      <xdr:col>50</xdr:col>
      <xdr:colOff>114300</xdr:colOff>
      <xdr:row>62</xdr:row>
      <xdr:rowOff>94725</xdr:rowOff>
    </xdr:to>
    <xdr:cxnSp macro="">
      <xdr:nvCxnSpPr>
        <xdr:cNvPr id="250" name="直線コネクタ 249">
          <a:extLst>
            <a:ext uri="{FF2B5EF4-FFF2-40B4-BE49-F238E27FC236}">
              <a16:creationId xmlns:a16="http://schemas.microsoft.com/office/drawing/2014/main" id="{C9E803D2-68D1-4868-83A4-66A56E393A92}"/>
            </a:ext>
          </a:extLst>
        </xdr:cNvPr>
        <xdr:cNvCxnSpPr/>
      </xdr:nvCxnSpPr>
      <xdr:spPr>
        <a:xfrm flipV="1">
          <a:off x="8750300" y="10719782"/>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45555</xdr:rowOff>
    </xdr:from>
    <xdr:to>
      <xdr:col>41</xdr:col>
      <xdr:colOff>101600</xdr:colOff>
      <xdr:row>62</xdr:row>
      <xdr:rowOff>147155</xdr:rowOff>
    </xdr:to>
    <xdr:sp macro="" textlink="">
      <xdr:nvSpPr>
        <xdr:cNvPr id="251" name="楕円 250">
          <a:extLst>
            <a:ext uri="{FF2B5EF4-FFF2-40B4-BE49-F238E27FC236}">
              <a16:creationId xmlns:a16="http://schemas.microsoft.com/office/drawing/2014/main" id="{F80F658B-9F55-4650-AFD2-7D9C2AF98375}"/>
            </a:ext>
          </a:extLst>
        </xdr:cNvPr>
        <xdr:cNvSpPr/>
      </xdr:nvSpPr>
      <xdr:spPr>
        <a:xfrm>
          <a:off x="7810500" y="106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94725</xdr:rowOff>
    </xdr:from>
    <xdr:to>
      <xdr:col>45</xdr:col>
      <xdr:colOff>177800</xdr:colOff>
      <xdr:row>62</xdr:row>
      <xdr:rowOff>96355</xdr:rowOff>
    </xdr:to>
    <xdr:cxnSp macro="">
      <xdr:nvCxnSpPr>
        <xdr:cNvPr id="252" name="直線コネクタ 251">
          <a:extLst>
            <a:ext uri="{FF2B5EF4-FFF2-40B4-BE49-F238E27FC236}">
              <a16:creationId xmlns:a16="http://schemas.microsoft.com/office/drawing/2014/main" id="{CE87E223-5AD8-4B45-8E8C-E2C8F921B764}"/>
            </a:ext>
          </a:extLst>
        </xdr:cNvPr>
        <xdr:cNvCxnSpPr/>
      </xdr:nvCxnSpPr>
      <xdr:spPr>
        <a:xfrm flipV="1">
          <a:off x="7861300" y="10724625"/>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50052</xdr:rowOff>
    </xdr:from>
    <xdr:to>
      <xdr:col>36</xdr:col>
      <xdr:colOff>165100</xdr:colOff>
      <xdr:row>62</xdr:row>
      <xdr:rowOff>151652</xdr:rowOff>
    </xdr:to>
    <xdr:sp macro="" textlink="">
      <xdr:nvSpPr>
        <xdr:cNvPr id="253" name="楕円 252">
          <a:extLst>
            <a:ext uri="{FF2B5EF4-FFF2-40B4-BE49-F238E27FC236}">
              <a16:creationId xmlns:a16="http://schemas.microsoft.com/office/drawing/2014/main" id="{C2D66EBA-149E-4E1E-8374-3582FFB0B8B9}"/>
            </a:ext>
          </a:extLst>
        </xdr:cNvPr>
        <xdr:cNvSpPr/>
      </xdr:nvSpPr>
      <xdr:spPr>
        <a:xfrm>
          <a:off x="6921500" y="106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96355</xdr:rowOff>
    </xdr:from>
    <xdr:to>
      <xdr:col>41</xdr:col>
      <xdr:colOff>50800</xdr:colOff>
      <xdr:row>62</xdr:row>
      <xdr:rowOff>100852</xdr:rowOff>
    </xdr:to>
    <xdr:cxnSp macro="">
      <xdr:nvCxnSpPr>
        <xdr:cNvPr id="254" name="直線コネクタ 253">
          <a:extLst>
            <a:ext uri="{FF2B5EF4-FFF2-40B4-BE49-F238E27FC236}">
              <a16:creationId xmlns:a16="http://schemas.microsoft.com/office/drawing/2014/main" id="{5791008C-BAF8-4F8A-AC3A-D578C4838B55}"/>
            </a:ext>
          </a:extLst>
        </xdr:cNvPr>
        <xdr:cNvCxnSpPr/>
      </xdr:nvCxnSpPr>
      <xdr:spPr>
        <a:xfrm flipV="1">
          <a:off x="6972300" y="10726255"/>
          <a:ext cx="889000" cy="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A521DD7-5E67-4D7F-BCBA-5AECAEA6A555}"/>
            </a:ext>
          </a:extLst>
        </xdr:cNvPr>
        <xdr:cNvSpPr txBox="1"/>
      </xdr:nvSpPr>
      <xdr:spPr>
        <a:xfrm>
          <a:off x="93594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F9597A52-2F49-4ACE-A718-ECB26F06B3E4}"/>
            </a:ext>
          </a:extLst>
        </xdr:cNvPr>
        <xdr:cNvSpPr txBox="1"/>
      </xdr:nvSpPr>
      <xdr:spPr>
        <a:xfrm>
          <a:off x="8483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4BF80286-7163-4041-9123-52EC17BF4220}"/>
            </a:ext>
          </a:extLst>
        </xdr:cNvPr>
        <xdr:cNvSpPr txBox="1"/>
      </xdr:nvSpPr>
      <xdr:spPr>
        <a:xfrm>
          <a:off x="7594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34D42D74-C97B-49A5-B5A7-90D30BE89AC0}"/>
            </a:ext>
          </a:extLst>
        </xdr:cNvPr>
        <xdr:cNvSpPr txBox="1"/>
      </xdr:nvSpPr>
      <xdr:spPr>
        <a:xfrm>
          <a:off x="6705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157209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E3BB31E-7244-45AC-871E-A9789E9A8524}"/>
            </a:ext>
          </a:extLst>
        </xdr:cNvPr>
        <xdr:cNvSpPr txBox="1"/>
      </xdr:nvSpPr>
      <xdr:spPr>
        <a:xfrm>
          <a:off x="9327095" y="1044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162052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17776658-119D-4188-800C-7211CFB65F9F}"/>
            </a:ext>
          </a:extLst>
        </xdr:cNvPr>
        <xdr:cNvSpPr txBox="1"/>
      </xdr:nvSpPr>
      <xdr:spPr>
        <a:xfrm>
          <a:off x="8450795" y="1044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163682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2C9A253F-B943-4191-AF1F-C833D80A54AE}"/>
            </a:ext>
          </a:extLst>
        </xdr:cNvPr>
        <xdr:cNvSpPr txBox="1"/>
      </xdr:nvSpPr>
      <xdr:spPr>
        <a:xfrm>
          <a:off x="7561795" y="1045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168179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74D30A3-1264-46F4-A627-7665600514EF}"/>
            </a:ext>
          </a:extLst>
        </xdr:cNvPr>
        <xdr:cNvSpPr txBox="1"/>
      </xdr:nvSpPr>
      <xdr:spPr>
        <a:xfrm>
          <a:off x="6672795" y="1045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DE68614-758B-4D57-9E00-10FE1CD7FE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E617E2F-E564-48CE-BC91-64FF43A921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6B45215-7938-4C33-828B-C0BC242306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28DDA54-9359-4346-BA68-BD2106EDD7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34F00AD-B2A0-4E7D-AD6E-2A003C5639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ADDD453-E836-4979-B146-874B6E1DC5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0125075-655A-49C8-8A0D-1E6577E8E1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EC31EDC-0CDE-4546-8A94-B1F9518494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75AE438-893F-4C97-BF08-D365B07F88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AA94FC8-8D3B-47B0-B854-2FFA1F0495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17192CC-948D-45CA-88B5-A2ECF049691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FACE3A78-58E1-49C4-AEE8-B5C8F089DF4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AEABEC9-12C2-4A4F-98E7-5F73F5026AA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A6F4E19-30BD-44FA-8E84-BC2614D2D9B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9BD0510-D546-446E-A824-42FABBEC660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910857A-EA2E-4B55-A269-4089234B945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AB955C81-71BA-4F02-A543-05A30B24081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ACE87E4-215B-44A2-8A59-763549C64A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D866795-D6EB-40E0-B9CD-F4F911E0E1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3B24ED6-B6A3-4739-A32E-80D992D86C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58ABDD3-0715-427B-904C-3D3F13FA638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1ACADD4-5214-4BA1-B5F3-23D0AF9E07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C7C2AAC-4220-45C2-92EB-726854DFD5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81EEC43-5893-42FA-887F-CD2E6BB4F00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C27F45E0-5357-4245-9283-27800A45AB57}"/>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BB6B524-923E-4FA0-AD5F-DA79AA637DD1}"/>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18FE459E-FB8A-4EB0-83E2-D1760FAD95CD}"/>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8375346-BE44-42DF-9D18-807885E1FFFD}"/>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EA4CEF4C-3519-4DAD-8262-46783732505F}"/>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95E448EF-A4E1-4D66-B40A-D1AF6EB5AB89}"/>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318A91FB-3452-44E1-8825-2C949B0BA91F}"/>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9BE428E5-E584-4F87-AB47-3B4EB04D945E}"/>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ED40AA13-D470-45DD-BBA6-94B3790A9C2C}"/>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2AEA2333-1813-4259-A880-5649E97CC4E1}"/>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941F22D2-B330-448B-A272-8E61EE25D959}"/>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6C3958C-7A1E-4C45-9387-4E2DAA38E2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FB8E4C7-21E1-4303-9BF5-04F7DBB8A6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49396D7-8126-40AD-AD18-00F70F4687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1BBE4CF-A28B-4883-92F2-7174EFB65B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DB207F5-1348-4B60-B4E0-4C521FFFBD1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303" name="楕円 302">
          <a:extLst>
            <a:ext uri="{FF2B5EF4-FFF2-40B4-BE49-F238E27FC236}">
              <a16:creationId xmlns:a16="http://schemas.microsoft.com/office/drawing/2014/main" id="{3C6FC363-EEB5-4679-9D88-F8E6846B500B}"/>
            </a:ext>
          </a:extLst>
        </xdr:cNvPr>
        <xdr:cNvSpPr/>
      </xdr:nvSpPr>
      <xdr:spPr>
        <a:xfrm>
          <a:off x="4584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66691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6097067-C6DC-41C9-A4F5-D853BE31CA2A}"/>
            </a:ext>
          </a:extLst>
        </xdr:cNvPr>
        <xdr:cNvSpPr txBox="1"/>
      </xdr:nvSpPr>
      <xdr:spPr>
        <a:xfrm>
          <a:off x="4673600"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5" name="楕円 304">
          <a:extLst>
            <a:ext uri="{FF2B5EF4-FFF2-40B4-BE49-F238E27FC236}">
              <a16:creationId xmlns:a16="http://schemas.microsoft.com/office/drawing/2014/main" id="{F3E2CDB5-DA8D-42B0-9724-D898A0EE9D08}"/>
            </a:ext>
          </a:extLst>
        </xdr:cNvPr>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139064</xdr:rowOff>
    </xdr:to>
    <xdr:cxnSp macro="">
      <xdr:nvCxnSpPr>
        <xdr:cNvPr id="306" name="直線コネクタ 305">
          <a:extLst>
            <a:ext uri="{FF2B5EF4-FFF2-40B4-BE49-F238E27FC236}">
              <a16:creationId xmlns:a16="http://schemas.microsoft.com/office/drawing/2014/main" id="{716D62AB-7379-43F2-9C7D-7A1C2320F3A7}"/>
            </a:ext>
          </a:extLst>
        </xdr:cNvPr>
        <xdr:cNvCxnSpPr/>
      </xdr:nvCxnSpPr>
      <xdr:spPr>
        <a:xfrm>
          <a:off x="3797300" y="141579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07" name="楕円 306">
          <a:extLst>
            <a:ext uri="{FF2B5EF4-FFF2-40B4-BE49-F238E27FC236}">
              <a16:creationId xmlns:a16="http://schemas.microsoft.com/office/drawing/2014/main" id="{5D9CF1FC-0363-43D1-92C7-A093F81F4691}"/>
            </a:ext>
          </a:extLst>
        </xdr:cNvPr>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99061</xdr:rowOff>
    </xdr:to>
    <xdr:cxnSp macro="">
      <xdr:nvCxnSpPr>
        <xdr:cNvPr id="308" name="直線コネクタ 307">
          <a:extLst>
            <a:ext uri="{FF2B5EF4-FFF2-40B4-BE49-F238E27FC236}">
              <a16:creationId xmlns:a16="http://schemas.microsoft.com/office/drawing/2014/main" id="{1F9DD4D3-DCC0-4BC8-9D2B-AA1140D48EBF}"/>
            </a:ext>
          </a:extLst>
        </xdr:cNvPr>
        <xdr:cNvCxnSpPr/>
      </xdr:nvCxnSpPr>
      <xdr:spPr>
        <a:xfrm>
          <a:off x="2908300" y="14138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156845</xdr:rowOff>
    </xdr:from>
    <xdr:to>
      <xdr:col>10</xdr:col>
      <xdr:colOff>165100</xdr:colOff>
      <xdr:row>82</xdr:row>
      <xdr:rowOff>86995</xdr:rowOff>
    </xdr:to>
    <xdr:sp macro="" textlink="">
      <xdr:nvSpPr>
        <xdr:cNvPr id="309" name="楕円 308">
          <a:extLst>
            <a:ext uri="{FF2B5EF4-FFF2-40B4-BE49-F238E27FC236}">
              <a16:creationId xmlns:a16="http://schemas.microsoft.com/office/drawing/2014/main" id="{1446BCD8-454C-4B44-82C0-34958782312E}"/>
            </a:ext>
          </a:extLst>
        </xdr:cNvPr>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36195</xdr:rowOff>
    </xdr:from>
    <xdr:to>
      <xdr:col>15</xdr:col>
      <xdr:colOff>50800</xdr:colOff>
      <xdr:row>82</xdr:row>
      <xdr:rowOff>80011</xdr:rowOff>
    </xdr:to>
    <xdr:cxnSp macro="">
      <xdr:nvCxnSpPr>
        <xdr:cNvPr id="310" name="直線コネクタ 309">
          <a:extLst>
            <a:ext uri="{FF2B5EF4-FFF2-40B4-BE49-F238E27FC236}">
              <a16:creationId xmlns:a16="http://schemas.microsoft.com/office/drawing/2014/main" id="{52155E6F-DDA1-4C01-82E0-DD50AAF75AA2}"/>
            </a:ext>
          </a:extLst>
        </xdr:cNvPr>
        <xdr:cNvCxnSpPr/>
      </xdr:nvCxnSpPr>
      <xdr:spPr>
        <a:xfrm>
          <a:off x="2019300" y="140950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114936</xdr:rowOff>
    </xdr:from>
    <xdr:to>
      <xdr:col>6</xdr:col>
      <xdr:colOff>38100</xdr:colOff>
      <xdr:row>82</xdr:row>
      <xdr:rowOff>45086</xdr:rowOff>
    </xdr:to>
    <xdr:sp macro="" textlink="">
      <xdr:nvSpPr>
        <xdr:cNvPr id="311" name="楕円 310">
          <a:extLst>
            <a:ext uri="{FF2B5EF4-FFF2-40B4-BE49-F238E27FC236}">
              <a16:creationId xmlns:a16="http://schemas.microsoft.com/office/drawing/2014/main" id="{97A0DFBD-AAC2-4A05-B157-99F4661740C9}"/>
            </a:ext>
          </a:extLst>
        </xdr:cNvPr>
        <xdr:cNvSpPr/>
      </xdr:nvSpPr>
      <xdr:spPr>
        <a:xfrm>
          <a:off x="1079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165736</xdr:rowOff>
    </xdr:from>
    <xdr:to>
      <xdr:col>10</xdr:col>
      <xdr:colOff>114300</xdr:colOff>
      <xdr:row>82</xdr:row>
      <xdr:rowOff>36195</xdr:rowOff>
    </xdr:to>
    <xdr:cxnSp macro="">
      <xdr:nvCxnSpPr>
        <xdr:cNvPr id="312" name="直線コネクタ 311">
          <a:extLst>
            <a:ext uri="{FF2B5EF4-FFF2-40B4-BE49-F238E27FC236}">
              <a16:creationId xmlns:a16="http://schemas.microsoft.com/office/drawing/2014/main" id="{AA897C04-3185-4691-BB36-A7C770B15B3C}"/>
            </a:ext>
          </a:extLst>
        </xdr:cNvPr>
        <xdr:cNvCxnSpPr/>
      </xdr:nvCxnSpPr>
      <xdr:spPr>
        <a:xfrm>
          <a:off x="1130300" y="140531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313" name="n_1aveValue【公営住宅】&#10;有形固定資産減価償却率">
          <a:extLst>
            <a:ext uri="{FF2B5EF4-FFF2-40B4-BE49-F238E27FC236}">
              <a16:creationId xmlns:a16="http://schemas.microsoft.com/office/drawing/2014/main" id="{F6A9F712-49D0-4BE5-96F1-B4B6EC7BA763}"/>
            </a:ext>
          </a:extLst>
        </xdr:cNvPr>
        <xdr:cNvSpPr txBox="1"/>
      </xdr:nvSpPr>
      <xdr:spPr>
        <a:xfrm>
          <a:off x="3582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4" name="n_2aveValue【公営住宅】&#10;有形固定資産減価償却率">
          <a:extLst>
            <a:ext uri="{FF2B5EF4-FFF2-40B4-BE49-F238E27FC236}">
              <a16:creationId xmlns:a16="http://schemas.microsoft.com/office/drawing/2014/main" id="{EC11B837-0D08-4E15-A914-1675BCC449AC}"/>
            </a:ext>
          </a:extLst>
        </xdr:cNvPr>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5" name="n_3aveValue【公営住宅】&#10;有形固定資産減価償却率">
          <a:extLst>
            <a:ext uri="{FF2B5EF4-FFF2-40B4-BE49-F238E27FC236}">
              <a16:creationId xmlns:a16="http://schemas.microsoft.com/office/drawing/2014/main" id="{EC482F68-463B-41E5-994D-C0298357A162}"/>
            </a:ext>
          </a:extLst>
        </xdr:cNvPr>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80FD9CF4-CC44-41AD-94B1-3C6F25B19F8C}"/>
            </a:ext>
          </a:extLst>
        </xdr:cNvPr>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317" name="n_1mainValue【公営住宅】&#10;有形固定資産減価償却率">
          <a:extLst>
            <a:ext uri="{FF2B5EF4-FFF2-40B4-BE49-F238E27FC236}">
              <a16:creationId xmlns:a16="http://schemas.microsoft.com/office/drawing/2014/main" id="{46D4751A-9220-44B3-AC36-DDDAFD4953A1}"/>
            </a:ext>
          </a:extLst>
        </xdr:cNvPr>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18" name="n_2mainValue【公営住宅】&#10;有形固定資産減価償却率">
          <a:extLst>
            <a:ext uri="{FF2B5EF4-FFF2-40B4-BE49-F238E27FC236}">
              <a16:creationId xmlns:a16="http://schemas.microsoft.com/office/drawing/2014/main" id="{8BAB092F-D31C-42F4-B4A6-2CE2A5CFA7A5}"/>
            </a:ext>
          </a:extLst>
        </xdr:cNvPr>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9" name="n_3mainValue【公営住宅】&#10;有形固定資産減価償却率">
          <a:extLst>
            <a:ext uri="{FF2B5EF4-FFF2-40B4-BE49-F238E27FC236}">
              <a16:creationId xmlns:a16="http://schemas.microsoft.com/office/drawing/2014/main" id="{106079A6-E65D-489D-92F4-E7C91465A828}"/>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20" name="n_4mainValue【公営住宅】&#10;有形固定資産減価償却率">
          <a:extLst>
            <a:ext uri="{FF2B5EF4-FFF2-40B4-BE49-F238E27FC236}">
              <a16:creationId xmlns:a16="http://schemas.microsoft.com/office/drawing/2014/main" id="{E290C964-6722-43DA-8FD8-2483605C60A1}"/>
            </a:ext>
          </a:extLst>
        </xdr:cNvPr>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9D141BE-DF04-4B35-8663-3B057371A5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CFF679F-F9EA-426F-8588-EBE6E7718E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FDF45DD-1732-4C2B-B19D-714F43E7D5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84AC9EF-E4C2-4A9E-90D9-AEA0F31A39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BDAFA6C-30C0-4789-B6A4-44A634237D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35BF6BD-F94A-441E-8B8D-D2508DB9B5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3297F59-398E-4712-A05F-05FC7CF8391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16DCAFA-A9D1-496A-A7DD-0995BCA701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1F4B8DC-98CF-4C97-A17B-45E8B95684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47356AF-B58E-4323-960E-C12023A478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0832E41-C758-456C-A043-5B7A7DF11E3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516952F-015A-43CE-B469-62DE70DFF3F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39C78C5-5671-4F50-996A-404B4D51A5A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F5E8A0F-43CD-477B-859B-A1878F699F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0381A45-EF4D-4FCE-8892-FE2F21B95D6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6B368975-F76D-4BE6-9D97-2538DDDA552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97713BC4-641B-4229-BF71-E897A69DA0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9BB7C4CA-C3DB-4D35-9334-79E61CC4738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71461D93-3854-4737-BFF4-F5EA4EFB83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619E61C6-FD12-4461-984B-D37091624868}"/>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4490377E-5929-449E-8F5F-A042FAFFD625}"/>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DEA1C5A3-4B2A-491B-B805-7F208DA52385}"/>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77439BFA-1B93-4A68-8E45-910A1550BD28}"/>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34A65850-344E-4137-A902-9DE603C2D34D}"/>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a:extLst>
            <a:ext uri="{FF2B5EF4-FFF2-40B4-BE49-F238E27FC236}">
              <a16:creationId xmlns:a16="http://schemas.microsoft.com/office/drawing/2014/main" id="{546C76C9-F253-41AC-A91F-D92D22BCA7B1}"/>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6E0EDE18-B6F1-4013-826F-4956801A5998}"/>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D5FEF9C0-822A-4D26-AFE8-D98B305A4850}"/>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99E7EA2A-073B-4524-AC5C-B60F607C5307}"/>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A1BECC0E-9B24-4C71-92EF-35DFD2C653F4}"/>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26004D5A-FB36-48E2-96DB-9A27A9A6A432}"/>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C953712-0664-4354-9C0B-4FCD60597D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99ACFA7-D498-4760-ABC8-166B7009A8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0447B84-E42C-43F7-99DB-BB311DAFBC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CF65298-36B5-47F0-AA66-7068CFEAC1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EE98789-4D1A-4B3C-8A88-5D19CF89B5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157035</xdr:rowOff>
    </xdr:from>
    <xdr:to>
      <xdr:col>55</xdr:col>
      <xdr:colOff>50800</xdr:colOff>
      <xdr:row>85</xdr:row>
      <xdr:rowOff>87185</xdr:rowOff>
    </xdr:to>
    <xdr:sp macro="" textlink="">
      <xdr:nvSpPr>
        <xdr:cNvPr id="356" name="楕円 355">
          <a:extLst>
            <a:ext uri="{FF2B5EF4-FFF2-40B4-BE49-F238E27FC236}">
              <a16:creationId xmlns:a16="http://schemas.microsoft.com/office/drawing/2014/main" id="{762E94F5-D881-4EAC-871C-0D989F4C416F}"/>
            </a:ext>
          </a:extLst>
        </xdr:cNvPr>
        <xdr:cNvSpPr/>
      </xdr:nvSpPr>
      <xdr:spPr>
        <a:xfrm>
          <a:off x="104267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71962</xdr:rowOff>
    </xdr:from>
    <xdr:ext cx="469744" cy="259045"/>
    <xdr:sp macro="" textlink="">
      <xdr:nvSpPr>
        <xdr:cNvPr id="357" name="【公営住宅】&#10;一人当たり面積該当値テキスト">
          <a:extLst>
            <a:ext uri="{FF2B5EF4-FFF2-40B4-BE49-F238E27FC236}">
              <a16:creationId xmlns:a16="http://schemas.microsoft.com/office/drawing/2014/main" id="{B163CC43-5CF4-4842-9D98-BBB4548C38BA}"/>
            </a:ext>
          </a:extLst>
        </xdr:cNvPr>
        <xdr:cNvSpPr txBox="1"/>
      </xdr:nvSpPr>
      <xdr:spPr>
        <a:xfrm>
          <a:off x="10515600" y="1447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157035</xdr:rowOff>
    </xdr:from>
    <xdr:to>
      <xdr:col>50</xdr:col>
      <xdr:colOff>165100</xdr:colOff>
      <xdr:row>85</xdr:row>
      <xdr:rowOff>87185</xdr:rowOff>
    </xdr:to>
    <xdr:sp macro="" textlink="">
      <xdr:nvSpPr>
        <xdr:cNvPr id="358" name="楕円 357">
          <a:extLst>
            <a:ext uri="{FF2B5EF4-FFF2-40B4-BE49-F238E27FC236}">
              <a16:creationId xmlns:a16="http://schemas.microsoft.com/office/drawing/2014/main" id="{AD46D0E2-37EA-416C-B754-B412A5928D7F}"/>
            </a:ext>
          </a:extLst>
        </xdr:cNvPr>
        <xdr:cNvSpPr/>
      </xdr:nvSpPr>
      <xdr:spPr>
        <a:xfrm>
          <a:off x="95885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36385</xdr:rowOff>
    </xdr:from>
    <xdr:to>
      <xdr:col>55</xdr:col>
      <xdr:colOff>0</xdr:colOff>
      <xdr:row>85</xdr:row>
      <xdr:rowOff>36385</xdr:rowOff>
    </xdr:to>
    <xdr:cxnSp macro="">
      <xdr:nvCxnSpPr>
        <xdr:cNvPr id="359" name="直線コネクタ 358">
          <a:extLst>
            <a:ext uri="{FF2B5EF4-FFF2-40B4-BE49-F238E27FC236}">
              <a16:creationId xmlns:a16="http://schemas.microsoft.com/office/drawing/2014/main" id="{37D288A9-67B1-4FFD-81A1-91E744DBD19F}"/>
            </a:ext>
          </a:extLst>
        </xdr:cNvPr>
        <xdr:cNvCxnSpPr/>
      </xdr:nvCxnSpPr>
      <xdr:spPr>
        <a:xfrm>
          <a:off x="9639300" y="146096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157607</xdr:rowOff>
    </xdr:from>
    <xdr:to>
      <xdr:col>46</xdr:col>
      <xdr:colOff>38100</xdr:colOff>
      <xdr:row>85</xdr:row>
      <xdr:rowOff>87757</xdr:rowOff>
    </xdr:to>
    <xdr:sp macro="" textlink="">
      <xdr:nvSpPr>
        <xdr:cNvPr id="360" name="楕円 359">
          <a:extLst>
            <a:ext uri="{FF2B5EF4-FFF2-40B4-BE49-F238E27FC236}">
              <a16:creationId xmlns:a16="http://schemas.microsoft.com/office/drawing/2014/main" id="{5C9FCA23-9CA4-41FE-A9A6-AA7F3B10C547}"/>
            </a:ext>
          </a:extLst>
        </xdr:cNvPr>
        <xdr:cNvSpPr/>
      </xdr:nvSpPr>
      <xdr:spPr>
        <a:xfrm>
          <a:off x="8699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36385</xdr:rowOff>
    </xdr:from>
    <xdr:to>
      <xdr:col>50</xdr:col>
      <xdr:colOff>114300</xdr:colOff>
      <xdr:row>85</xdr:row>
      <xdr:rowOff>36957</xdr:rowOff>
    </xdr:to>
    <xdr:cxnSp macro="">
      <xdr:nvCxnSpPr>
        <xdr:cNvPr id="361" name="直線コネクタ 360">
          <a:extLst>
            <a:ext uri="{FF2B5EF4-FFF2-40B4-BE49-F238E27FC236}">
              <a16:creationId xmlns:a16="http://schemas.microsoft.com/office/drawing/2014/main" id="{4049FEF4-AC34-4B89-8B5D-76C4CF90221B}"/>
            </a:ext>
          </a:extLst>
        </xdr:cNvPr>
        <xdr:cNvCxnSpPr/>
      </xdr:nvCxnSpPr>
      <xdr:spPr>
        <a:xfrm flipV="1">
          <a:off x="8750300" y="1460963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157607</xdr:rowOff>
    </xdr:from>
    <xdr:to>
      <xdr:col>41</xdr:col>
      <xdr:colOff>101600</xdr:colOff>
      <xdr:row>85</xdr:row>
      <xdr:rowOff>87757</xdr:rowOff>
    </xdr:to>
    <xdr:sp macro="" textlink="">
      <xdr:nvSpPr>
        <xdr:cNvPr id="362" name="楕円 361">
          <a:extLst>
            <a:ext uri="{FF2B5EF4-FFF2-40B4-BE49-F238E27FC236}">
              <a16:creationId xmlns:a16="http://schemas.microsoft.com/office/drawing/2014/main" id="{7CE6AE5A-675D-4C98-AF5E-6A0614BE86B0}"/>
            </a:ext>
          </a:extLst>
        </xdr:cNvPr>
        <xdr:cNvSpPr/>
      </xdr:nvSpPr>
      <xdr:spPr>
        <a:xfrm>
          <a:off x="7810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36957</xdr:rowOff>
    </xdr:from>
    <xdr:to>
      <xdr:col>45</xdr:col>
      <xdr:colOff>177800</xdr:colOff>
      <xdr:row>85</xdr:row>
      <xdr:rowOff>36957</xdr:rowOff>
    </xdr:to>
    <xdr:cxnSp macro="">
      <xdr:nvCxnSpPr>
        <xdr:cNvPr id="363" name="直線コネクタ 362">
          <a:extLst>
            <a:ext uri="{FF2B5EF4-FFF2-40B4-BE49-F238E27FC236}">
              <a16:creationId xmlns:a16="http://schemas.microsoft.com/office/drawing/2014/main" id="{CDA2FED9-E567-4E7B-B26A-FAB6EAAE0941}"/>
            </a:ext>
          </a:extLst>
        </xdr:cNvPr>
        <xdr:cNvCxnSpPr/>
      </xdr:nvCxnSpPr>
      <xdr:spPr>
        <a:xfrm>
          <a:off x="7861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157607</xdr:rowOff>
    </xdr:from>
    <xdr:to>
      <xdr:col>36</xdr:col>
      <xdr:colOff>165100</xdr:colOff>
      <xdr:row>85</xdr:row>
      <xdr:rowOff>87757</xdr:rowOff>
    </xdr:to>
    <xdr:sp macro="" textlink="">
      <xdr:nvSpPr>
        <xdr:cNvPr id="364" name="楕円 363">
          <a:extLst>
            <a:ext uri="{FF2B5EF4-FFF2-40B4-BE49-F238E27FC236}">
              <a16:creationId xmlns:a16="http://schemas.microsoft.com/office/drawing/2014/main" id="{03F276A5-7FFE-40F8-9EEA-EAC6622CD4AD}"/>
            </a:ext>
          </a:extLst>
        </xdr:cNvPr>
        <xdr:cNvSpPr/>
      </xdr:nvSpPr>
      <xdr:spPr>
        <a:xfrm>
          <a:off x="6921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36957</xdr:rowOff>
    </xdr:from>
    <xdr:to>
      <xdr:col>41</xdr:col>
      <xdr:colOff>50800</xdr:colOff>
      <xdr:row>85</xdr:row>
      <xdr:rowOff>36957</xdr:rowOff>
    </xdr:to>
    <xdr:cxnSp macro="">
      <xdr:nvCxnSpPr>
        <xdr:cNvPr id="365" name="直線コネクタ 364">
          <a:extLst>
            <a:ext uri="{FF2B5EF4-FFF2-40B4-BE49-F238E27FC236}">
              <a16:creationId xmlns:a16="http://schemas.microsoft.com/office/drawing/2014/main" id="{E3127B09-E89F-4D42-ACCA-9AAD38900A25}"/>
            </a:ext>
          </a:extLst>
        </xdr:cNvPr>
        <xdr:cNvCxnSpPr/>
      </xdr:nvCxnSpPr>
      <xdr:spPr>
        <a:xfrm>
          <a:off x="6972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a:extLst>
            <a:ext uri="{FF2B5EF4-FFF2-40B4-BE49-F238E27FC236}">
              <a16:creationId xmlns:a16="http://schemas.microsoft.com/office/drawing/2014/main" id="{C91BDA09-B1CC-4E76-9965-ABE01786476C}"/>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a:extLst>
            <a:ext uri="{FF2B5EF4-FFF2-40B4-BE49-F238E27FC236}">
              <a16:creationId xmlns:a16="http://schemas.microsoft.com/office/drawing/2014/main" id="{C68107BA-04AD-4845-9019-CB3AB239EEFD}"/>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68" name="n_3aveValue【公営住宅】&#10;一人当たり面積">
          <a:extLst>
            <a:ext uri="{FF2B5EF4-FFF2-40B4-BE49-F238E27FC236}">
              <a16:creationId xmlns:a16="http://schemas.microsoft.com/office/drawing/2014/main" id="{44F0C889-E2BC-400D-903C-07074B613BB6}"/>
            </a:ext>
          </a:extLst>
        </xdr:cNvPr>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69" name="n_4aveValue【公営住宅】&#10;一人当たり面積">
          <a:extLst>
            <a:ext uri="{FF2B5EF4-FFF2-40B4-BE49-F238E27FC236}">
              <a16:creationId xmlns:a16="http://schemas.microsoft.com/office/drawing/2014/main" id="{FAA3DD27-2ADD-4C03-9FCE-8EA6FBE63AF7}"/>
            </a:ext>
          </a:extLst>
        </xdr:cNvPr>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78312</xdr:rowOff>
    </xdr:from>
    <xdr:ext cx="469744" cy="259045"/>
    <xdr:sp macro="" textlink="">
      <xdr:nvSpPr>
        <xdr:cNvPr id="370" name="n_1mainValue【公営住宅】&#10;一人当たり面積">
          <a:extLst>
            <a:ext uri="{FF2B5EF4-FFF2-40B4-BE49-F238E27FC236}">
              <a16:creationId xmlns:a16="http://schemas.microsoft.com/office/drawing/2014/main" id="{29665B49-BF1D-4F2C-A8FA-58BB18ACEE1B}"/>
            </a:ext>
          </a:extLst>
        </xdr:cNvPr>
        <xdr:cNvSpPr txBox="1"/>
      </xdr:nvSpPr>
      <xdr:spPr>
        <a:xfrm>
          <a:off x="9391727"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78884</xdr:rowOff>
    </xdr:from>
    <xdr:ext cx="469744" cy="259045"/>
    <xdr:sp macro="" textlink="">
      <xdr:nvSpPr>
        <xdr:cNvPr id="371" name="n_2mainValue【公営住宅】&#10;一人当たり面積">
          <a:extLst>
            <a:ext uri="{FF2B5EF4-FFF2-40B4-BE49-F238E27FC236}">
              <a16:creationId xmlns:a16="http://schemas.microsoft.com/office/drawing/2014/main" id="{9012BE30-BA17-4B7B-8D13-88A9FD5CA66A}"/>
            </a:ext>
          </a:extLst>
        </xdr:cNvPr>
        <xdr:cNvSpPr txBox="1"/>
      </xdr:nvSpPr>
      <xdr:spPr>
        <a:xfrm>
          <a:off x="8515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78884</xdr:rowOff>
    </xdr:from>
    <xdr:ext cx="469744" cy="259045"/>
    <xdr:sp macro="" textlink="">
      <xdr:nvSpPr>
        <xdr:cNvPr id="372" name="n_3mainValue【公営住宅】&#10;一人当たり面積">
          <a:extLst>
            <a:ext uri="{FF2B5EF4-FFF2-40B4-BE49-F238E27FC236}">
              <a16:creationId xmlns:a16="http://schemas.microsoft.com/office/drawing/2014/main" id="{C6680A0B-64D5-451C-832F-C145AD068FB0}"/>
            </a:ext>
          </a:extLst>
        </xdr:cNvPr>
        <xdr:cNvSpPr txBox="1"/>
      </xdr:nvSpPr>
      <xdr:spPr>
        <a:xfrm>
          <a:off x="7626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78884</xdr:rowOff>
    </xdr:from>
    <xdr:ext cx="469744" cy="259045"/>
    <xdr:sp macro="" textlink="">
      <xdr:nvSpPr>
        <xdr:cNvPr id="373" name="n_4mainValue【公営住宅】&#10;一人当たり面積">
          <a:extLst>
            <a:ext uri="{FF2B5EF4-FFF2-40B4-BE49-F238E27FC236}">
              <a16:creationId xmlns:a16="http://schemas.microsoft.com/office/drawing/2014/main" id="{F76FDA8B-6C48-4747-9F21-DB3DBC7D17E9}"/>
            </a:ext>
          </a:extLst>
        </xdr:cNvPr>
        <xdr:cNvSpPr txBox="1"/>
      </xdr:nvSpPr>
      <xdr:spPr>
        <a:xfrm>
          <a:off x="6737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D9697CF-9B2E-4525-99F7-F93E8A6C691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E775AB6-67E6-4693-83EF-DF6BE374A2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FDB28343-4AC2-4319-9ECB-3ED3217392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2F1A329-66C0-4329-B6E6-585FDA2415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DDA2D950-061E-4916-80B7-F767F80859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69659D47-4765-40D0-AD93-071820D9F3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2459982E-259F-47AA-915C-087F9A6329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63F68EC3-9704-4621-A813-F1B50CD569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F2F7FBC6-E505-4695-9E51-8E959DFC576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5C31D065-2416-4590-A0A1-E5F88F7C50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E060C376-8A13-4BED-9407-5F8FA0AF3E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4DBDD6DF-D3CA-42C8-81B7-1352B18C38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3B2FA14E-053D-4E2B-8D85-D3CABBF6FA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15E0AC4F-AF20-45DC-9DF1-1EBD85572E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4776D19D-3F32-429C-9DCA-022C2A359E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6AFEA637-F425-4864-BDAA-8B9AB778F86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E85DFC9F-EC7F-430E-8D6A-EE18CC68DF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F48CF273-5B18-4865-ACB3-C51C739092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E1E4FF75-BED8-4FA8-8DE1-1BC4719C1B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BF74A20-8C46-489A-AC97-17A62ABAA3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4F016DF5-B808-4E4E-80C6-3D67924456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9BDAA037-B99A-4BDC-BF94-A7CEB154AD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C4D0B9BA-CFEB-4BCB-9365-907643E721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D0AA6790-7269-4ED9-B728-D1ACF58A9E4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5C890AE-6E5E-46A3-B79A-D655F698437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780CA166-55F8-41DC-B93A-A1F495F4AD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1A5048D7-0C1A-42BB-B575-03CB12F759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5520F612-D799-4EE2-AD9E-B05F72BA2B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37E72AEC-71C4-4C76-8BEC-7DD37059A6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65D17FC-B742-4C77-9BBE-FF3A0DFCAC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E7185E6-4758-441D-B277-5E76BC9935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6D2992B6-7C20-4AED-AA58-E252281A12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305F8144-CD4B-4AE9-B269-8941B76FA4E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6A07E806-865F-4665-AF38-1B133C7713E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12EA6D10-CA1F-4479-A81D-551BBC72C1F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332D9D7D-1600-486B-AEC3-05EC893D67F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275DA864-A54A-4FE0-BF40-499C202C6EA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5A302C2E-9913-4727-9271-B43612D8DF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F862072D-8644-4E52-9DCE-441718AF1E9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CA2FB54-6AA0-4AEE-9A3F-799A8DDF84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F1F9F93A-D9CC-4B41-B85A-384CD524272D}"/>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E9AE589-05A9-4E23-93B4-9315224F903B}"/>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050638D9-89FE-4D11-A49A-6450ACE85EFE}"/>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41E90440-812D-4826-AACB-74A558B9160A}"/>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3DCEC968-53F5-458E-AB7B-C7D70B1682C7}"/>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7EE3480-5DB8-4FEF-B7E8-C3A63126E15E}"/>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28CD21C9-8269-48C1-81CB-87665F639713}"/>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66C108CE-D623-4E77-8FBC-2B958D16E907}"/>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a16="http://schemas.microsoft.com/office/drawing/2014/main" id="{C109A04E-1168-483C-95D3-F183041AE2E1}"/>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id="{BC398FC4-6EC2-4EF7-9CD2-4D4B0D1A98F8}"/>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a:extLst>
            <a:ext uri="{FF2B5EF4-FFF2-40B4-BE49-F238E27FC236}">
              <a16:creationId xmlns:a16="http://schemas.microsoft.com/office/drawing/2014/main" id="{749C7DEA-92C5-4942-BACC-F326DF64EB6D}"/>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41FFB89-3E86-4D0C-9527-ADCF311581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EB19ED6-1413-4B67-B778-C0A530C0246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7A08E22-2454-42E3-A820-5230844F5D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8FF257C-7905-478F-B7EB-9D953421C7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0AB6B05-CED4-49B0-B0BB-B05927AA4A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430" name="楕円 429">
          <a:extLst>
            <a:ext uri="{FF2B5EF4-FFF2-40B4-BE49-F238E27FC236}">
              <a16:creationId xmlns:a16="http://schemas.microsoft.com/office/drawing/2014/main" id="{0ED5AE12-7F6C-4BB3-926C-C4205A5807F7}"/>
            </a:ext>
          </a:extLst>
        </xdr:cNvPr>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17162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B1B123BB-5157-401F-9EF2-77825F2EA481}"/>
            </a:ext>
          </a:extLst>
        </xdr:cNvPr>
        <xdr:cNvSpPr txBox="1"/>
      </xdr:nvSpPr>
      <xdr:spPr>
        <a:xfrm>
          <a:off x="16357600"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432" name="楕円 431">
          <a:extLst>
            <a:ext uri="{FF2B5EF4-FFF2-40B4-BE49-F238E27FC236}">
              <a16:creationId xmlns:a16="http://schemas.microsoft.com/office/drawing/2014/main" id="{524EEC24-EF50-4607-82CC-DC2C4225C57F}"/>
            </a:ext>
          </a:extLst>
        </xdr:cNvPr>
        <xdr:cNvSpPr/>
      </xdr:nvSpPr>
      <xdr:spPr>
        <a:xfrm>
          <a:off x="15430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47625</xdr:rowOff>
    </xdr:from>
    <xdr:to>
      <xdr:col>85</xdr:col>
      <xdr:colOff>127000</xdr:colOff>
      <xdr:row>37</xdr:row>
      <xdr:rowOff>89535</xdr:rowOff>
    </xdr:to>
    <xdr:cxnSp macro="">
      <xdr:nvCxnSpPr>
        <xdr:cNvPr id="433" name="直線コネクタ 432">
          <a:extLst>
            <a:ext uri="{FF2B5EF4-FFF2-40B4-BE49-F238E27FC236}">
              <a16:creationId xmlns:a16="http://schemas.microsoft.com/office/drawing/2014/main" id="{0929F546-EE1B-48E2-B607-441CCFBD9ED0}"/>
            </a:ext>
          </a:extLst>
        </xdr:cNvPr>
        <xdr:cNvCxnSpPr/>
      </xdr:nvCxnSpPr>
      <xdr:spPr>
        <a:xfrm>
          <a:off x="15481300" y="63912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46355</xdr:rowOff>
    </xdr:from>
    <xdr:to>
      <xdr:col>76</xdr:col>
      <xdr:colOff>165100</xdr:colOff>
      <xdr:row>37</xdr:row>
      <xdr:rowOff>147955</xdr:rowOff>
    </xdr:to>
    <xdr:sp macro="" textlink="">
      <xdr:nvSpPr>
        <xdr:cNvPr id="434" name="楕円 433">
          <a:extLst>
            <a:ext uri="{FF2B5EF4-FFF2-40B4-BE49-F238E27FC236}">
              <a16:creationId xmlns:a16="http://schemas.microsoft.com/office/drawing/2014/main" id="{51911E71-9BC3-4666-8A80-B32B8224D927}"/>
            </a:ext>
          </a:extLst>
        </xdr:cNvPr>
        <xdr:cNvSpPr/>
      </xdr:nvSpPr>
      <xdr:spPr>
        <a:xfrm>
          <a:off x="14541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47625</xdr:rowOff>
    </xdr:from>
    <xdr:to>
      <xdr:col>81</xdr:col>
      <xdr:colOff>50800</xdr:colOff>
      <xdr:row>37</xdr:row>
      <xdr:rowOff>97155</xdr:rowOff>
    </xdr:to>
    <xdr:cxnSp macro="">
      <xdr:nvCxnSpPr>
        <xdr:cNvPr id="435" name="直線コネクタ 434">
          <a:extLst>
            <a:ext uri="{FF2B5EF4-FFF2-40B4-BE49-F238E27FC236}">
              <a16:creationId xmlns:a16="http://schemas.microsoft.com/office/drawing/2014/main" id="{141C6369-890C-4CB8-BF34-BD7018B0C7A1}"/>
            </a:ext>
          </a:extLst>
        </xdr:cNvPr>
        <xdr:cNvCxnSpPr/>
      </xdr:nvCxnSpPr>
      <xdr:spPr>
        <a:xfrm flipV="1">
          <a:off x="14592300" y="6391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6" name="楕円 435">
          <a:extLst>
            <a:ext uri="{FF2B5EF4-FFF2-40B4-BE49-F238E27FC236}">
              <a16:creationId xmlns:a16="http://schemas.microsoft.com/office/drawing/2014/main" id="{6F5109E8-B2CB-414E-B143-DB6B9FDCCB56}"/>
            </a:ext>
          </a:extLst>
        </xdr:cNvPr>
        <xdr:cNvSpPr/>
      </xdr:nvSpPr>
      <xdr:spPr>
        <a:xfrm>
          <a:off x="1365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57150</xdr:rowOff>
    </xdr:from>
    <xdr:to>
      <xdr:col>76</xdr:col>
      <xdr:colOff>114300</xdr:colOff>
      <xdr:row>37</xdr:row>
      <xdr:rowOff>97155</xdr:rowOff>
    </xdr:to>
    <xdr:cxnSp macro="">
      <xdr:nvCxnSpPr>
        <xdr:cNvPr id="437" name="直線コネクタ 436">
          <a:extLst>
            <a:ext uri="{FF2B5EF4-FFF2-40B4-BE49-F238E27FC236}">
              <a16:creationId xmlns:a16="http://schemas.microsoft.com/office/drawing/2014/main" id="{39B85F4C-81F2-4E8D-8F63-076D5B66F654}"/>
            </a:ext>
          </a:extLst>
        </xdr:cNvPr>
        <xdr:cNvCxnSpPr/>
      </xdr:nvCxnSpPr>
      <xdr:spPr>
        <a:xfrm>
          <a:off x="13703300" y="640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53975</xdr:rowOff>
    </xdr:from>
    <xdr:to>
      <xdr:col>67</xdr:col>
      <xdr:colOff>101600</xdr:colOff>
      <xdr:row>37</xdr:row>
      <xdr:rowOff>155575</xdr:rowOff>
    </xdr:to>
    <xdr:sp macro="" textlink="">
      <xdr:nvSpPr>
        <xdr:cNvPr id="438" name="楕円 437">
          <a:extLst>
            <a:ext uri="{FF2B5EF4-FFF2-40B4-BE49-F238E27FC236}">
              <a16:creationId xmlns:a16="http://schemas.microsoft.com/office/drawing/2014/main" id="{80BEF2BA-B48E-4120-8360-C3AFBE2DB029}"/>
            </a:ext>
          </a:extLst>
        </xdr:cNvPr>
        <xdr:cNvSpPr/>
      </xdr:nvSpPr>
      <xdr:spPr>
        <a:xfrm>
          <a:off x="12763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104775</xdr:rowOff>
    </xdr:to>
    <xdr:cxnSp macro="">
      <xdr:nvCxnSpPr>
        <xdr:cNvPr id="439" name="直線コネクタ 438">
          <a:extLst>
            <a:ext uri="{FF2B5EF4-FFF2-40B4-BE49-F238E27FC236}">
              <a16:creationId xmlns:a16="http://schemas.microsoft.com/office/drawing/2014/main" id="{07052BFB-D48F-488B-8370-7977BB6F4071}"/>
            </a:ext>
          </a:extLst>
        </xdr:cNvPr>
        <xdr:cNvCxnSpPr/>
      </xdr:nvCxnSpPr>
      <xdr:spPr>
        <a:xfrm flipV="1">
          <a:off x="12814300" y="64008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64ED4710-F79F-40B0-9981-BD6459D7CA54}"/>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56F630BB-3A4C-49E1-B27B-E2EAA334575F}"/>
            </a:ext>
          </a:extLst>
        </xdr:cNvPr>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D675B2B7-2394-4D1F-B163-DE38388DB7E2}"/>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BDE76420-90FC-459B-A09D-370DD22A8FC7}"/>
            </a:ext>
          </a:extLst>
        </xdr:cNvPr>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89552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52E8A778-AEC2-461F-B9BE-500D0660D71E}"/>
            </a:ext>
          </a:extLst>
        </xdr:cNvPr>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139082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CD59B8DF-01BD-4242-9E67-8DF867F79B8B}"/>
            </a:ext>
          </a:extLst>
        </xdr:cNvPr>
        <xdr:cNvSpPr txBox="1"/>
      </xdr:nvSpPr>
      <xdr:spPr>
        <a:xfrm>
          <a:off x="14389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F27F54C7-8607-4DB2-A3EB-EC3DB0CD7008}"/>
            </a:ext>
          </a:extLst>
        </xdr:cNvPr>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146702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C392F194-1EA7-4BFC-92AC-998E498E632B}"/>
            </a:ext>
          </a:extLst>
        </xdr:cNvPr>
        <xdr:cNvSpPr txBox="1"/>
      </xdr:nvSpPr>
      <xdr:spPr>
        <a:xfrm>
          <a:off x="12611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CD44E0E-E2A1-4CA8-B340-BDE1C73B16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DF7DD0C7-0FBD-4B95-9B47-334973BE9C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9686B00-6B97-48EF-80BC-50C82F7937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E8C2FBD1-69B6-4225-B2AF-19B6D7C4F5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2FD807E-2583-48A3-B54B-C50D7F636B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CAD7BA86-3CC3-42EE-A308-41B71D0899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746D9AC-CC07-4941-A87E-188C1EB7C8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6CA94D68-542E-4AD4-B2DD-3C3BF1F919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8CDD403F-1394-44E4-B3C3-23ECE2FF5B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7302344-FC2B-4238-B225-F9F818A61E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28A54369-A619-4203-B5D2-49AC2F67DA1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FDEC6CF0-EFB1-4221-950C-C870C5BD9CE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3AAD6B25-996E-4017-8FB5-D1884D21735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32E757DD-1107-4741-84BB-E44550E9845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D851AEE4-4F65-45F2-B43A-A596E5211A7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D6B752A5-DDB6-40D2-A690-0C9F13A3FBD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35B71DB7-4494-491A-B9E6-06EC7D150C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6694945C-FEEF-4C20-B66E-FC75628E86F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46017F85-3AA9-4A79-8DF7-B48218AF27E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169DAB7D-EC55-40A1-AAEE-E7A18B192FE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78AD960-2A23-4C7B-B877-ED34CCD5011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DCB1ACD9-402C-4AD0-883D-BCB28BA858D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32941349-DC48-4425-97EF-B86CB2CCB3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929DE1C4-FBAD-4FA6-A7E7-91295A95281C}"/>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AF2E8E87-2F7E-4806-B62C-18D0D0891771}"/>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5E589E31-5C02-4493-A87D-FD7A1356128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27E0365B-E15C-4590-B82F-91F3F95C9743}"/>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C3741168-EC07-400C-BF04-BD418CAF04D7}"/>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8439D349-14CB-4ACC-B9BD-D6A98D4D042F}"/>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E40ECC2F-929B-4882-9633-217F3E1924C3}"/>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F8B0A55C-9A74-48BF-BB51-46CE6BBB8DCA}"/>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a16="http://schemas.microsoft.com/office/drawing/2014/main" id="{3C59DFAE-4000-4B8D-AD92-DACB40CA4844}"/>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a:extLst>
            <a:ext uri="{FF2B5EF4-FFF2-40B4-BE49-F238E27FC236}">
              <a16:creationId xmlns:a16="http://schemas.microsoft.com/office/drawing/2014/main" id="{8C45B02D-1784-4537-9452-AA4177E930E9}"/>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a:extLst>
            <a:ext uri="{FF2B5EF4-FFF2-40B4-BE49-F238E27FC236}">
              <a16:creationId xmlns:a16="http://schemas.microsoft.com/office/drawing/2014/main" id="{60AC8403-4933-491F-8DAF-E42036F73311}"/>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4CE1787-5D31-4388-9AD4-9B3D19B1C1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CA6EAA3-F391-4540-B9C4-1711E77702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4C037AB-27B4-4D33-B99B-81F558DED2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C7BF0D4-25D5-485C-9B11-CF2F4A3397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B3B12CB-9764-4D4F-A46D-8946D2FAD11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87" name="楕円 486">
          <a:extLst>
            <a:ext uri="{FF2B5EF4-FFF2-40B4-BE49-F238E27FC236}">
              <a16:creationId xmlns:a16="http://schemas.microsoft.com/office/drawing/2014/main" id="{39E19315-89E6-4A6A-B186-19F49E37693C}"/>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CE5529BF-706F-4892-B474-CCA6FD904E15}"/>
            </a:ext>
          </a:extLst>
        </xdr:cNvPr>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89" name="楕円 488">
          <a:extLst>
            <a:ext uri="{FF2B5EF4-FFF2-40B4-BE49-F238E27FC236}">
              <a16:creationId xmlns:a16="http://schemas.microsoft.com/office/drawing/2014/main" id="{5B71C5F1-8751-486B-BAB0-862C10399FF9}"/>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121920</xdr:rowOff>
    </xdr:to>
    <xdr:cxnSp macro="">
      <xdr:nvCxnSpPr>
        <xdr:cNvPr id="490" name="直線コネクタ 489">
          <a:extLst>
            <a:ext uri="{FF2B5EF4-FFF2-40B4-BE49-F238E27FC236}">
              <a16:creationId xmlns:a16="http://schemas.microsoft.com/office/drawing/2014/main" id="{2FF78AC1-0D8B-4A24-8633-F2A33287D02B}"/>
            </a:ext>
          </a:extLst>
        </xdr:cNvPr>
        <xdr:cNvCxnSpPr/>
      </xdr:nvCxnSpPr>
      <xdr:spPr>
        <a:xfrm>
          <a:off x="21323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491" name="楕円 490">
          <a:extLst>
            <a:ext uri="{FF2B5EF4-FFF2-40B4-BE49-F238E27FC236}">
              <a16:creationId xmlns:a16="http://schemas.microsoft.com/office/drawing/2014/main" id="{429FC57B-19B0-492B-B305-652A80C9CCE4}"/>
            </a:ext>
          </a:extLst>
        </xdr:cNvPr>
        <xdr:cNvSpPr/>
      </xdr:nvSpPr>
      <xdr:spPr>
        <a:xfrm>
          <a:off x="20383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137160</xdr:rowOff>
    </xdr:to>
    <xdr:cxnSp macro="">
      <xdr:nvCxnSpPr>
        <xdr:cNvPr id="492" name="直線コネクタ 491">
          <a:extLst>
            <a:ext uri="{FF2B5EF4-FFF2-40B4-BE49-F238E27FC236}">
              <a16:creationId xmlns:a16="http://schemas.microsoft.com/office/drawing/2014/main" id="{CBC2C2F5-A827-49FF-BAF9-2B38684316C6}"/>
            </a:ext>
          </a:extLst>
        </xdr:cNvPr>
        <xdr:cNvCxnSpPr/>
      </xdr:nvCxnSpPr>
      <xdr:spPr>
        <a:xfrm flipV="1">
          <a:off x="20434300" y="6979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86360</xdr:rowOff>
    </xdr:from>
    <xdr:to>
      <xdr:col>102</xdr:col>
      <xdr:colOff>165100</xdr:colOff>
      <xdr:row>41</xdr:row>
      <xdr:rowOff>16510</xdr:rowOff>
    </xdr:to>
    <xdr:sp macro="" textlink="">
      <xdr:nvSpPr>
        <xdr:cNvPr id="493" name="楕円 492">
          <a:extLst>
            <a:ext uri="{FF2B5EF4-FFF2-40B4-BE49-F238E27FC236}">
              <a16:creationId xmlns:a16="http://schemas.microsoft.com/office/drawing/2014/main" id="{E2B854C1-E104-4543-BA28-CE54FF512684}"/>
            </a:ext>
          </a:extLst>
        </xdr:cNvPr>
        <xdr:cNvSpPr/>
      </xdr:nvSpPr>
      <xdr:spPr>
        <a:xfrm>
          <a:off x="19494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137160</xdr:rowOff>
    </xdr:from>
    <xdr:to>
      <xdr:col>107</xdr:col>
      <xdr:colOff>50800</xdr:colOff>
      <xdr:row>40</xdr:row>
      <xdr:rowOff>137160</xdr:rowOff>
    </xdr:to>
    <xdr:cxnSp macro="">
      <xdr:nvCxnSpPr>
        <xdr:cNvPr id="494" name="直線コネクタ 493">
          <a:extLst>
            <a:ext uri="{FF2B5EF4-FFF2-40B4-BE49-F238E27FC236}">
              <a16:creationId xmlns:a16="http://schemas.microsoft.com/office/drawing/2014/main" id="{DBC5C7B1-535B-4BF9-B2EC-81DF2FC49FEC}"/>
            </a:ext>
          </a:extLst>
        </xdr:cNvPr>
        <xdr:cNvCxnSpPr/>
      </xdr:nvCxnSpPr>
      <xdr:spPr>
        <a:xfrm>
          <a:off x="19545300" y="699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5" name="楕円 494">
          <a:extLst>
            <a:ext uri="{FF2B5EF4-FFF2-40B4-BE49-F238E27FC236}">
              <a16:creationId xmlns:a16="http://schemas.microsoft.com/office/drawing/2014/main" id="{2E75779B-AD85-4B3D-AAFA-B6B86AF4581B}"/>
            </a:ext>
          </a:extLst>
        </xdr:cNvPr>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137160</xdr:rowOff>
    </xdr:to>
    <xdr:cxnSp macro="">
      <xdr:nvCxnSpPr>
        <xdr:cNvPr id="496" name="直線コネクタ 495">
          <a:extLst>
            <a:ext uri="{FF2B5EF4-FFF2-40B4-BE49-F238E27FC236}">
              <a16:creationId xmlns:a16="http://schemas.microsoft.com/office/drawing/2014/main" id="{92455F38-64AB-4F66-95C9-05B6C22D14CD}"/>
            </a:ext>
          </a:extLst>
        </xdr:cNvPr>
        <xdr:cNvCxnSpPr/>
      </xdr:nvCxnSpPr>
      <xdr:spPr>
        <a:xfrm>
          <a:off x="18656300" y="6957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11426277-6F97-4E6A-9385-7A67761824F2}"/>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A124DC9C-B3A9-42C6-9002-AF403D4A310E}"/>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E9FA4E2-1303-424E-A8E4-7D57190C1EA3}"/>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78B3349-EC2D-4574-8247-F74615F23FD4}"/>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F96C3E6E-2BF6-4884-80D4-5CE7260526E3}"/>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72F4E5C1-04B6-4375-9C9E-9A007E01F83D}"/>
            </a:ext>
          </a:extLst>
        </xdr:cNvPr>
        <xdr:cNvSpPr txBox="1"/>
      </xdr:nvSpPr>
      <xdr:spPr>
        <a:xfrm>
          <a:off x="20199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7637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999CCE00-EF6D-4F9A-86C5-4660E647AC21}"/>
            </a:ext>
          </a:extLst>
        </xdr:cNvPr>
        <xdr:cNvSpPr txBox="1"/>
      </xdr:nvSpPr>
      <xdr:spPr>
        <a:xfrm>
          <a:off x="19310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7B977A26-9BC2-4DE3-915D-81C52912678F}"/>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DD841C4E-A98F-464D-992B-844C96EBC7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37A0D12-CA72-488E-A2A9-7C37FE2F52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11E40375-3FA1-42F9-8DAC-00EBE72754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415390DB-5E21-4B3B-B6AE-283A251944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F8AA70B9-B15D-422A-8713-004D5B1174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917B261-1113-42E6-9F7D-69B342246A6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6C3E584A-1C38-4868-9119-E386BD0C63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2FC5655-FDFA-4F42-B699-739D45A3C1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82FE7877-A351-456B-8F44-CBA76E20A1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556A42AB-B87F-4EB4-8BCC-336E631DF1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D40F64D4-6D93-4E0A-8BAB-643842A9F8D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2C19325B-EFFE-4071-8BA8-C4229BAD046C}"/>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57C0B078-B565-4DD8-B0EB-9CDC09EDB4A2}"/>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CDD616B2-87EE-43F1-AA2D-D1454A036DB3}"/>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7FEAC5C2-3672-40D6-8AA0-93828C5FDE4A}"/>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4DCB9583-76C8-46AE-A34C-7384EB51DCE9}"/>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C0AF7F6B-640D-459B-910D-C6FD0B781ABF}"/>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1BF28453-7DD7-4A7B-9608-EA0B3CEDBA3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C6FC12E6-971D-44FB-8AE7-77C86A8871E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7B40C5C-CA8B-4996-8ABC-1D9D91A6BACA}"/>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7533287D-8D53-49B1-A485-36ADAF091B44}"/>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23337019-E66D-40F3-8A27-A921DD20CC8E}"/>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29B70745-BB77-4D8D-8691-C59BC9693458}"/>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4BB380F6-C742-4542-9A9B-E6171F6E01F1}"/>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E09A030A-9691-44B0-9A4B-17C5FA60C2D4}"/>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F9EB588-9840-4BA5-8736-D8B3EEE803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7D465489-03A4-4197-BFEC-23947CF1602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C88CF196-4583-4026-96A2-D901E27E842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BC16A073-4AFA-421F-BE63-6B8BEF208542}"/>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4FAE1A0-72F3-4A44-B39B-CC1D5FDB5F42}"/>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F4A932E7-440B-4851-B2F7-252C60DD9B41}"/>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56E3557-69F3-4290-9204-AD0B975DCB9E}"/>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7C2F246F-9CC5-450D-B383-25EF59D253D2}"/>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5C4BE31-1133-4CE3-8587-435B950D30E8}"/>
            </a:ext>
          </a:extLst>
        </xdr:cNvPr>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018A5D7F-49D1-40E5-B459-D5DBAF6C40FA}"/>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EA9E576A-2452-41A8-A403-598899733FE8}"/>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a16="http://schemas.microsoft.com/office/drawing/2014/main" id="{7B4A56DA-07CA-4F70-A3A7-93ED75CFAB3E}"/>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a:extLst>
            <a:ext uri="{FF2B5EF4-FFF2-40B4-BE49-F238E27FC236}">
              <a16:creationId xmlns:a16="http://schemas.microsoft.com/office/drawing/2014/main" id="{3C720B10-BD8A-4CA7-8C6C-BE2466786932}"/>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a:extLst>
            <a:ext uri="{FF2B5EF4-FFF2-40B4-BE49-F238E27FC236}">
              <a16:creationId xmlns:a16="http://schemas.microsoft.com/office/drawing/2014/main" id="{2C6A445F-CF9F-4B38-AA71-F25128B4A7CB}"/>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1170C97-6C80-4795-8812-F80D3DA3C7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E579741-47AE-4300-AEB5-0F1C7EEE24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D35D4EC-AF7D-4ACA-8384-74A9A3B146E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215119C-D4F0-4B71-B4D6-B3D60F05C0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1CA916A-E47A-430A-BF21-0FB4B853CB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126365</xdr:rowOff>
    </xdr:from>
    <xdr:to>
      <xdr:col>85</xdr:col>
      <xdr:colOff>177800</xdr:colOff>
      <xdr:row>62</xdr:row>
      <xdr:rowOff>56515</xdr:rowOff>
    </xdr:to>
    <xdr:sp macro="" textlink="">
      <xdr:nvSpPr>
        <xdr:cNvPr id="549" name="楕円 548">
          <a:extLst>
            <a:ext uri="{FF2B5EF4-FFF2-40B4-BE49-F238E27FC236}">
              <a16:creationId xmlns:a16="http://schemas.microsoft.com/office/drawing/2014/main" id="{F4D8B930-69B3-4129-A1D7-9ED1AD20E6F4}"/>
            </a:ext>
          </a:extLst>
        </xdr:cNvPr>
        <xdr:cNvSpPr/>
      </xdr:nvSpPr>
      <xdr:spPr>
        <a:xfrm>
          <a:off x="16268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104792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02D88A6-CE5F-4E5E-B926-A5CA86AFE5DC}"/>
            </a:ext>
          </a:extLst>
        </xdr:cNvPr>
        <xdr:cNvSpPr txBox="1"/>
      </xdr:nvSpPr>
      <xdr:spPr>
        <a:xfrm>
          <a:off x="16357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51" name="楕円 550">
          <a:extLst>
            <a:ext uri="{FF2B5EF4-FFF2-40B4-BE49-F238E27FC236}">
              <a16:creationId xmlns:a16="http://schemas.microsoft.com/office/drawing/2014/main" id="{4736D079-FF7E-4FA3-BA46-F1397CF2BA9C}"/>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62</xdr:row>
      <xdr:rowOff>5715</xdr:rowOff>
    </xdr:to>
    <xdr:cxnSp macro="">
      <xdr:nvCxnSpPr>
        <xdr:cNvPr id="552" name="直線コネクタ 551">
          <a:extLst>
            <a:ext uri="{FF2B5EF4-FFF2-40B4-BE49-F238E27FC236}">
              <a16:creationId xmlns:a16="http://schemas.microsoft.com/office/drawing/2014/main" id="{4E25EEC7-0C41-44F6-9D59-DE3C1FEA38D7}"/>
            </a:ext>
          </a:extLst>
        </xdr:cNvPr>
        <xdr:cNvCxnSpPr/>
      </xdr:nvCxnSpPr>
      <xdr:spPr>
        <a:xfrm>
          <a:off x="15481300" y="105841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53" name="楕円 552">
          <a:extLst>
            <a:ext uri="{FF2B5EF4-FFF2-40B4-BE49-F238E27FC236}">
              <a16:creationId xmlns:a16="http://schemas.microsoft.com/office/drawing/2014/main" id="{2359CEA9-5371-450C-AFF6-F057B64271B6}"/>
            </a:ext>
          </a:extLst>
        </xdr:cNvPr>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125730</xdr:rowOff>
    </xdr:to>
    <xdr:cxnSp macro="">
      <xdr:nvCxnSpPr>
        <xdr:cNvPr id="554" name="直線コネクタ 553">
          <a:extLst>
            <a:ext uri="{FF2B5EF4-FFF2-40B4-BE49-F238E27FC236}">
              <a16:creationId xmlns:a16="http://schemas.microsoft.com/office/drawing/2014/main" id="{F03BC520-73E6-4E99-8271-4C36B7D0A927}"/>
            </a:ext>
          </a:extLst>
        </xdr:cNvPr>
        <xdr:cNvCxnSpPr/>
      </xdr:nvCxnSpPr>
      <xdr:spPr>
        <a:xfrm>
          <a:off x="14592300" y="10527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140653</xdr:rowOff>
    </xdr:from>
    <xdr:to>
      <xdr:col>72</xdr:col>
      <xdr:colOff>38100</xdr:colOff>
      <xdr:row>61</xdr:row>
      <xdr:rowOff>70803</xdr:rowOff>
    </xdr:to>
    <xdr:sp macro="" textlink="">
      <xdr:nvSpPr>
        <xdr:cNvPr id="555" name="楕円 554">
          <a:extLst>
            <a:ext uri="{FF2B5EF4-FFF2-40B4-BE49-F238E27FC236}">
              <a16:creationId xmlns:a16="http://schemas.microsoft.com/office/drawing/2014/main" id="{1ACD8DC1-3A7E-4277-8AFE-2BF76D1ED944}"/>
            </a:ext>
          </a:extLst>
        </xdr:cNvPr>
        <xdr:cNvSpPr/>
      </xdr:nvSpPr>
      <xdr:spPr>
        <a:xfrm>
          <a:off x="136525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20003</xdr:rowOff>
    </xdr:from>
    <xdr:to>
      <xdr:col>76</xdr:col>
      <xdr:colOff>114300</xdr:colOff>
      <xdr:row>61</xdr:row>
      <xdr:rowOff>68580</xdr:rowOff>
    </xdr:to>
    <xdr:cxnSp macro="">
      <xdr:nvCxnSpPr>
        <xdr:cNvPr id="556" name="直線コネクタ 555">
          <a:extLst>
            <a:ext uri="{FF2B5EF4-FFF2-40B4-BE49-F238E27FC236}">
              <a16:creationId xmlns:a16="http://schemas.microsoft.com/office/drawing/2014/main" id="{F3600140-EB0F-492C-A628-368E4F4FC4C7}"/>
            </a:ext>
          </a:extLst>
        </xdr:cNvPr>
        <xdr:cNvCxnSpPr/>
      </xdr:nvCxnSpPr>
      <xdr:spPr>
        <a:xfrm>
          <a:off x="13703300" y="1047845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94932</xdr:rowOff>
    </xdr:from>
    <xdr:to>
      <xdr:col>67</xdr:col>
      <xdr:colOff>101600</xdr:colOff>
      <xdr:row>62</xdr:row>
      <xdr:rowOff>25082</xdr:rowOff>
    </xdr:to>
    <xdr:sp macro="" textlink="">
      <xdr:nvSpPr>
        <xdr:cNvPr id="557" name="楕円 556">
          <a:extLst>
            <a:ext uri="{FF2B5EF4-FFF2-40B4-BE49-F238E27FC236}">
              <a16:creationId xmlns:a16="http://schemas.microsoft.com/office/drawing/2014/main" id="{30303F1C-0117-4298-8FF1-E266BB388F6E}"/>
            </a:ext>
          </a:extLst>
        </xdr:cNvPr>
        <xdr:cNvSpPr/>
      </xdr:nvSpPr>
      <xdr:spPr>
        <a:xfrm>
          <a:off x="12763500" y="105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20003</xdr:rowOff>
    </xdr:from>
    <xdr:to>
      <xdr:col>71</xdr:col>
      <xdr:colOff>177800</xdr:colOff>
      <xdr:row>61</xdr:row>
      <xdr:rowOff>145732</xdr:rowOff>
    </xdr:to>
    <xdr:cxnSp macro="">
      <xdr:nvCxnSpPr>
        <xdr:cNvPr id="558" name="直線コネクタ 557">
          <a:extLst>
            <a:ext uri="{FF2B5EF4-FFF2-40B4-BE49-F238E27FC236}">
              <a16:creationId xmlns:a16="http://schemas.microsoft.com/office/drawing/2014/main" id="{C28F9761-BDBA-4E76-94E8-758B693C16AA}"/>
            </a:ext>
          </a:extLst>
        </xdr:cNvPr>
        <xdr:cNvCxnSpPr/>
      </xdr:nvCxnSpPr>
      <xdr:spPr>
        <a:xfrm flipV="1">
          <a:off x="12814300" y="10478453"/>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a16="http://schemas.microsoft.com/office/drawing/2014/main" id="{8A48F134-44F8-4510-A387-30A5323F5EDF}"/>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560" name="n_2aveValue【学校施設】&#10;有形固定資産減価償却率">
          <a:extLst>
            <a:ext uri="{FF2B5EF4-FFF2-40B4-BE49-F238E27FC236}">
              <a16:creationId xmlns:a16="http://schemas.microsoft.com/office/drawing/2014/main" id="{F324D343-8454-4CC9-85F4-376EA45B7EFA}"/>
            </a:ext>
          </a:extLst>
        </xdr:cNvPr>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561" name="n_3aveValue【学校施設】&#10;有形固定資産減価償却率">
          <a:extLst>
            <a:ext uri="{FF2B5EF4-FFF2-40B4-BE49-F238E27FC236}">
              <a16:creationId xmlns:a16="http://schemas.microsoft.com/office/drawing/2014/main" id="{FECC8163-8E18-428A-AE58-FD1F2CFD89F5}"/>
            </a:ext>
          </a:extLst>
        </xdr:cNvPr>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562" name="n_4aveValue【学校施設】&#10;有形固定資産減価償却率">
          <a:extLst>
            <a:ext uri="{FF2B5EF4-FFF2-40B4-BE49-F238E27FC236}">
              <a16:creationId xmlns:a16="http://schemas.microsoft.com/office/drawing/2014/main" id="{056A6823-E282-4C7D-8BC7-89FB2C164209}"/>
            </a:ext>
          </a:extLst>
        </xdr:cNvPr>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63" name="n_1mainValue【学校施設】&#10;有形固定資産減価償却率">
          <a:extLst>
            <a:ext uri="{FF2B5EF4-FFF2-40B4-BE49-F238E27FC236}">
              <a16:creationId xmlns:a16="http://schemas.microsoft.com/office/drawing/2014/main" id="{5C318004-EA30-4D32-81C9-3CA28D866B32}"/>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64" name="n_2mainValue【学校施設】&#10;有形固定資産減価償却率">
          <a:extLst>
            <a:ext uri="{FF2B5EF4-FFF2-40B4-BE49-F238E27FC236}">
              <a16:creationId xmlns:a16="http://schemas.microsoft.com/office/drawing/2014/main" id="{5B85ED84-1FE4-45E4-8B0C-FC0105314423}"/>
            </a:ext>
          </a:extLst>
        </xdr:cNvPr>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87330</xdr:rowOff>
    </xdr:from>
    <xdr:ext cx="405111" cy="259045"/>
    <xdr:sp macro="" textlink="">
      <xdr:nvSpPr>
        <xdr:cNvPr id="565" name="n_3mainValue【学校施設】&#10;有形固定資産減価償却率">
          <a:extLst>
            <a:ext uri="{FF2B5EF4-FFF2-40B4-BE49-F238E27FC236}">
              <a16:creationId xmlns:a16="http://schemas.microsoft.com/office/drawing/2014/main" id="{036FAF85-E64D-4BB0-BB43-024EA50619C8}"/>
            </a:ext>
          </a:extLst>
        </xdr:cNvPr>
        <xdr:cNvSpPr txBox="1"/>
      </xdr:nvSpPr>
      <xdr:spPr>
        <a:xfrm>
          <a:off x="13500744" y="1020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16209</xdr:rowOff>
    </xdr:from>
    <xdr:ext cx="405111" cy="259045"/>
    <xdr:sp macro="" textlink="">
      <xdr:nvSpPr>
        <xdr:cNvPr id="566" name="n_4mainValue【学校施設】&#10;有形固定資産減価償却率">
          <a:extLst>
            <a:ext uri="{FF2B5EF4-FFF2-40B4-BE49-F238E27FC236}">
              <a16:creationId xmlns:a16="http://schemas.microsoft.com/office/drawing/2014/main" id="{5B2DB656-5357-4099-BF99-6B0BABCEE025}"/>
            </a:ext>
          </a:extLst>
        </xdr:cNvPr>
        <xdr:cNvSpPr txBox="1"/>
      </xdr:nvSpPr>
      <xdr:spPr>
        <a:xfrm>
          <a:off x="12611744" y="1064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42F5DC0-6395-4ADA-825C-18B08A4FAC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3022071-948E-4F0D-B250-EDCF46B754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7DCEDBE9-40EB-4A00-BBD8-023C7CE270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69F2FBF-B4E6-4610-A9BB-FF8E4DD454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E1EB0F4-0A88-473F-BAF4-B52475A32C5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C31EAD7-C978-4F7C-AE0E-BCFB8F3331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9AE698D-9CC0-4627-B1D5-5CDA56D316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4CBBCBA-3941-4442-942B-81413661D7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216FA189-863C-4C9B-AF11-F4EF00753A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5956DFE-A1FB-43EA-960F-7D55F53172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CAC67281-B8EF-4637-9D3A-CCDDCB42385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FB0235F1-609D-4A12-9284-CC20E3DF6A8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7E225C48-8FC3-4BE5-A788-F94E86D755F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F5BB1C37-1524-40E7-8681-021F76F2D87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C5FBC9D3-098F-4135-916E-3035773D1E5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33660FE2-5D4A-46C7-AD23-92024665DE8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6D2885EE-D7F2-479E-B1AE-48626B0CC66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EEB03B2F-CEB1-4D63-BE45-D9881AB8AF8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588B1F92-E4A7-403D-A416-3DE67F3C968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10852277-0A6A-44CD-92DA-DD4546617E7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49C0CE86-0656-4547-B785-A8EF18896B4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8FA1F1B8-FAAC-4B8A-81A1-5BE13598C11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2BED69F0-E60D-4922-8F20-46EDAE1C904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44E2DF98-D73F-4DCE-8113-70D6D8A301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7CAD11F2-4141-4C5A-9D86-0963D79962C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30F229BB-CC1D-4D33-A8EE-7BA9D58D51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6C7DC353-CF56-43D6-BA87-E2F04DBE3EAB}"/>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08744910-EAB8-4E37-935D-9FB66272C0D1}"/>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538BA9ED-E80E-402B-AFB8-09B5B0591BEF}"/>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F4C3A9AD-926E-40C2-B93F-03DAA55B0B69}"/>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883206D8-EC4F-4014-BA9D-B76F03CCA0C1}"/>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a:extLst>
            <a:ext uri="{FF2B5EF4-FFF2-40B4-BE49-F238E27FC236}">
              <a16:creationId xmlns:a16="http://schemas.microsoft.com/office/drawing/2014/main" id="{8D132F35-5451-46E8-8014-3C786AF38A43}"/>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036C74EA-0993-4EDF-9FAF-DB52EEA5A902}"/>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6B7C79BA-C610-4D27-B80E-E24E02865C44}"/>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a16="http://schemas.microsoft.com/office/drawing/2014/main" id="{26A2C822-70E9-49A9-A12E-0482D72E8EE7}"/>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a:extLst>
            <a:ext uri="{FF2B5EF4-FFF2-40B4-BE49-F238E27FC236}">
              <a16:creationId xmlns:a16="http://schemas.microsoft.com/office/drawing/2014/main" id="{CB2E2A75-6E3F-4FF1-A8EF-C07CCB41BEC6}"/>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a:extLst>
            <a:ext uri="{FF2B5EF4-FFF2-40B4-BE49-F238E27FC236}">
              <a16:creationId xmlns:a16="http://schemas.microsoft.com/office/drawing/2014/main" id="{391EF3F5-95A4-457C-A4C0-7D87FB5C07B5}"/>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CF3E88D-A291-4B8F-825D-9ABE399444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85E8ABC-E4A9-41EB-A26D-EFA5DCDDF5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B5E8938-A40F-4851-AD22-2A3FB0A3EB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A3C39AB-B189-46C9-B290-EE9312662BB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1947FC4-A2FC-4DE9-82A5-CAD41F74A9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50981</xdr:rowOff>
    </xdr:from>
    <xdr:to>
      <xdr:col>116</xdr:col>
      <xdr:colOff>114300</xdr:colOff>
      <xdr:row>61</xdr:row>
      <xdr:rowOff>152581</xdr:rowOff>
    </xdr:to>
    <xdr:sp macro="" textlink="">
      <xdr:nvSpPr>
        <xdr:cNvPr id="609" name="楕円 608">
          <a:extLst>
            <a:ext uri="{FF2B5EF4-FFF2-40B4-BE49-F238E27FC236}">
              <a16:creationId xmlns:a16="http://schemas.microsoft.com/office/drawing/2014/main" id="{36DE0651-822A-4211-8600-F7BD334A0BC1}"/>
            </a:ext>
          </a:extLst>
        </xdr:cNvPr>
        <xdr:cNvSpPr/>
      </xdr:nvSpPr>
      <xdr:spPr>
        <a:xfrm>
          <a:off x="22110700" y="105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29408</xdr:rowOff>
    </xdr:from>
    <xdr:ext cx="469744" cy="259045"/>
    <xdr:sp macro="" textlink="">
      <xdr:nvSpPr>
        <xdr:cNvPr id="610" name="【学校施設】&#10;一人当たり面積該当値テキスト">
          <a:extLst>
            <a:ext uri="{FF2B5EF4-FFF2-40B4-BE49-F238E27FC236}">
              <a16:creationId xmlns:a16="http://schemas.microsoft.com/office/drawing/2014/main" id="{31FE2815-008D-49D8-BFC5-4CBF89A7838E}"/>
            </a:ext>
          </a:extLst>
        </xdr:cNvPr>
        <xdr:cNvSpPr txBox="1"/>
      </xdr:nvSpPr>
      <xdr:spPr>
        <a:xfrm>
          <a:off x="22199600" y="1048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49893</xdr:rowOff>
    </xdr:from>
    <xdr:to>
      <xdr:col>112</xdr:col>
      <xdr:colOff>38100</xdr:colOff>
      <xdr:row>61</xdr:row>
      <xdr:rowOff>151493</xdr:rowOff>
    </xdr:to>
    <xdr:sp macro="" textlink="">
      <xdr:nvSpPr>
        <xdr:cNvPr id="611" name="楕円 610">
          <a:extLst>
            <a:ext uri="{FF2B5EF4-FFF2-40B4-BE49-F238E27FC236}">
              <a16:creationId xmlns:a16="http://schemas.microsoft.com/office/drawing/2014/main" id="{610566E6-F3F2-4964-B99A-AD7EB4888630}"/>
            </a:ext>
          </a:extLst>
        </xdr:cNvPr>
        <xdr:cNvSpPr/>
      </xdr:nvSpPr>
      <xdr:spPr>
        <a:xfrm>
          <a:off x="21272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100693</xdr:rowOff>
    </xdr:from>
    <xdr:to>
      <xdr:col>116</xdr:col>
      <xdr:colOff>63500</xdr:colOff>
      <xdr:row>61</xdr:row>
      <xdr:rowOff>101781</xdr:rowOff>
    </xdr:to>
    <xdr:cxnSp macro="">
      <xdr:nvCxnSpPr>
        <xdr:cNvPr id="612" name="直線コネクタ 611">
          <a:extLst>
            <a:ext uri="{FF2B5EF4-FFF2-40B4-BE49-F238E27FC236}">
              <a16:creationId xmlns:a16="http://schemas.microsoft.com/office/drawing/2014/main" id="{6AFAA576-15B0-4ABD-A692-E44E32B594EE}"/>
            </a:ext>
          </a:extLst>
        </xdr:cNvPr>
        <xdr:cNvCxnSpPr/>
      </xdr:nvCxnSpPr>
      <xdr:spPr>
        <a:xfrm>
          <a:off x="21323300" y="10559143"/>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76019</xdr:rowOff>
    </xdr:from>
    <xdr:to>
      <xdr:col>107</xdr:col>
      <xdr:colOff>101600</xdr:colOff>
      <xdr:row>62</xdr:row>
      <xdr:rowOff>6169</xdr:rowOff>
    </xdr:to>
    <xdr:sp macro="" textlink="">
      <xdr:nvSpPr>
        <xdr:cNvPr id="613" name="楕円 612">
          <a:extLst>
            <a:ext uri="{FF2B5EF4-FFF2-40B4-BE49-F238E27FC236}">
              <a16:creationId xmlns:a16="http://schemas.microsoft.com/office/drawing/2014/main" id="{61F32C1C-9248-4589-8418-0E432D716A9D}"/>
            </a:ext>
          </a:extLst>
        </xdr:cNvPr>
        <xdr:cNvSpPr/>
      </xdr:nvSpPr>
      <xdr:spPr>
        <a:xfrm>
          <a:off x="20383500" y="105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100693</xdr:rowOff>
    </xdr:from>
    <xdr:to>
      <xdr:col>111</xdr:col>
      <xdr:colOff>177800</xdr:colOff>
      <xdr:row>61</xdr:row>
      <xdr:rowOff>126819</xdr:rowOff>
    </xdr:to>
    <xdr:cxnSp macro="">
      <xdr:nvCxnSpPr>
        <xdr:cNvPr id="614" name="直線コネクタ 613">
          <a:extLst>
            <a:ext uri="{FF2B5EF4-FFF2-40B4-BE49-F238E27FC236}">
              <a16:creationId xmlns:a16="http://schemas.microsoft.com/office/drawing/2014/main" id="{AAE57AEA-1CCC-4DBB-9794-2524022D8A8D}"/>
            </a:ext>
          </a:extLst>
        </xdr:cNvPr>
        <xdr:cNvCxnSpPr/>
      </xdr:nvCxnSpPr>
      <xdr:spPr>
        <a:xfrm flipV="1">
          <a:off x="20434300" y="105591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78196</xdr:rowOff>
    </xdr:from>
    <xdr:to>
      <xdr:col>102</xdr:col>
      <xdr:colOff>165100</xdr:colOff>
      <xdr:row>62</xdr:row>
      <xdr:rowOff>8346</xdr:rowOff>
    </xdr:to>
    <xdr:sp macro="" textlink="">
      <xdr:nvSpPr>
        <xdr:cNvPr id="615" name="楕円 614">
          <a:extLst>
            <a:ext uri="{FF2B5EF4-FFF2-40B4-BE49-F238E27FC236}">
              <a16:creationId xmlns:a16="http://schemas.microsoft.com/office/drawing/2014/main" id="{B209B2F4-8176-465D-A665-B2BEA427522F}"/>
            </a:ext>
          </a:extLst>
        </xdr:cNvPr>
        <xdr:cNvSpPr/>
      </xdr:nvSpPr>
      <xdr:spPr>
        <a:xfrm>
          <a:off x="19494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126819</xdr:rowOff>
    </xdr:from>
    <xdr:to>
      <xdr:col>107</xdr:col>
      <xdr:colOff>50800</xdr:colOff>
      <xdr:row>61</xdr:row>
      <xdr:rowOff>128996</xdr:rowOff>
    </xdr:to>
    <xdr:cxnSp macro="">
      <xdr:nvCxnSpPr>
        <xdr:cNvPr id="616" name="直線コネクタ 615">
          <a:extLst>
            <a:ext uri="{FF2B5EF4-FFF2-40B4-BE49-F238E27FC236}">
              <a16:creationId xmlns:a16="http://schemas.microsoft.com/office/drawing/2014/main" id="{F1D2C411-8067-41FB-807A-34987BEB83C9}"/>
            </a:ext>
          </a:extLst>
        </xdr:cNvPr>
        <xdr:cNvCxnSpPr/>
      </xdr:nvCxnSpPr>
      <xdr:spPr>
        <a:xfrm flipV="1">
          <a:off x="19545300" y="10585269"/>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82550</xdr:rowOff>
    </xdr:from>
    <xdr:to>
      <xdr:col>98</xdr:col>
      <xdr:colOff>38100</xdr:colOff>
      <xdr:row>62</xdr:row>
      <xdr:rowOff>12700</xdr:rowOff>
    </xdr:to>
    <xdr:sp macro="" textlink="">
      <xdr:nvSpPr>
        <xdr:cNvPr id="617" name="楕円 616">
          <a:extLst>
            <a:ext uri="{FF2B5EF4-FFF2-40B4-BE49-F238E27FC236}">
              <a16:creationId xmlns:a16="http://schemas.microsoft.com/office/drawing/2014/main" id="{1D7296A5-E142-4BA2-9102-C197C4D25030}"/>
            </a:ext>
          </a:extLst>
        </xdr:cNvPr>
        <xdr:cNvSpPr/>
      </xdr:nvSpPr>
      <xdr:spPr>
        <a:xfrm>
          <a:off x="18605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128996</xdr:rowOff>
    </xdr:from>
    <xdr:to>
      <xdr:col>102</xdr:col>
      <xdr:colOff>114300</xdr:colOff>
      <xdr:row>61</xdr:row>
      <xdr:rowOff>133350</xdr:rowOff>
    </xdr:to>
    <xdr:cxnSp macro="">
      <xdr:nvCxnSpPr>
        <xdr:cNvPr id="618" name="直線コネクタ 617">
          <a:extLst>
            <a:ext uri="{FF2B5EF4-FFF2-40B4-BE49-F238E27FC236}">
              <a16:creationId xmlns:a16="http://schemas.microsoft.com/office/drawing/2014/main" id="{3516C498-23ED-46EF-926B-7680FD4BB2F0}"/>
            </a:ext>
          </a:extLst>
        </xdr:cNvPr>
        <xdr:cNvCxnSpPr/>
      </xdr:nvCxnSpPr>
      <xdr:spPr>
        <a:xfrm flipV="1">
          <a:off x="18656300" y="1058744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a:extLst>
            <a:ext uri="{FF2B5EF4-FFF2-40B4-BE49-F238E27FC236}">
              <a16:creationId xmlns:a16="http://schemas.microsoft.com/office/drawing/2014/main" id="{4E6ADEEC-2278-4000-B813-9FD70C39058D}"/>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20" name="n_2aveValue【学校施設】&#10;一人当たり面積">
          <a:extLst>
            <a:ext uri="{FF2B5EF4-FFF2-40B4-BE49-F238E27FC236}">
              <a16:creationId xmlns:a16="http://schemas.microsoft.com/office/drawing/2014/main" id="{1B2AA032-5CC8-4708-8302-59BCE8D532FD}"/>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621" name="n_3aveValue【学校施設】&#10;一人当たり面積">
          <a:extLst>
            <a:ext uri="{FF2B5EF4-FFF2-40B4-BE49-F238E27FC236}">
              <a16:creationId xmlns:a16="http://schemas.microsoft.com/office/drawing/2014/main" id="{1F9B5B5C-26A6-4C64-B75F-88B02AE982D0}"/>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622" name="n_4aveValue【学校施設】&#10;一人当たり面積">
          <a:extLst>
            <a:ext uri="{FF2B5EF4-FFF2-40B4-BE49-F238E27FC236}">
              <a16:creationId xmlns:a16="http://schemas.microsoft.com/office/drawing/2014/main" id="{B7C6B879-7B49-4999-A9DD-9F23FE579D27}"/>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142620</xdr:rowOff>
    </xdr:from>
    <xdr:ext cx="469744" cy="259045"/>
    <xdr:sp macro="" textlink="">
      <xdr:nvSpPr>
        <xdr:cNvPr id="623" name="n_1mainValue【学校施設】&#10;一人当たり面積">
          <a:extLst>
            <a:ext uri="{FF2B5EF4-FFF2-40B4-BE49-F238E27FC236}">
              <a16:creationId xmlns:a16="http://schemas.microsoft.com/office/drawing/2014/main" id="{4837792B-F9E6-4854-B6B4-9D29D3B78321}"/>
            </a:ext>
          </a:extLst>
        </xdr:cNvPr>
        <xdr:cNvSpPr txBox="1"/>
      </xdr:nvSpPr>
      <xdr:spPr>
        <a:xfrm>
          <a:off x="21075727" y="106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168746</xdr:rowOff>
    </xdr:from>
    <xdr:ext cx="469744" cy="259045"/>
    <xdr:sp macro="" textlink="">
      <xdr:nvSpPr>
        <xdr:cNvPr id="624" name="n_2mainValue【学校施設】&#10;一人当たり面積">
          <a:extLst>
            <a:ext uri="{FF2B5EF4-FFF2-40B4-BE49-F238E27FC236}">
              <a16:creationId xmlns:a16="http://schemas.microsoft.com/office/drawing/2014/main" id="{F3EA3F7D-6EB3-45FC-AFE2-03FC4855D840}"/>
            </a:ext>
          </a:extLst>
        </xdr:cNvPr>
        <xdr:cNvSpPr txBox="1"/>
      </xdr:nvSpPr>
      <xdr:spPr>
        <a:xfrm>
          <a:off x="20199427" y="1062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170923</xdr:rowOff>
    </xdr:from>
    <xdr:ext cx="469744" cy="259045"/>
    <xdr:sp macro="" textlink="">
      <xdr:nvSpPr>
        <xdr:cNvPr id="625" name="n_3mainValue【学校施設】&#10;一人当たり面積">
          <a:extLst>
            <a:ext uri="{FF2B5EF4-FFF2-40B4-BE49-F238E27FC236}">
              <a16:creationId xmlns:a16="http://schemas.microsoft.com/office/drawing/2014/main" id="{40CF8C6B-2F46-41A6-B5E8-3DCC36E1552D}"/>
            </a:ext>
          </a:extLst>
        </xdr:cNvPr>
        <xdr:cNvSpPr txBox="1"/>
      </xdr:nvSpPr>
      <xdr:spPr>
        <a:xfrm>
          <a:off x="19310427" y="1062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3827</xdr:rowOff>
    </xdr:from>
    <xdr:ext cx="469744" cy="259045"/>
    <xdr:sp macro="" textlink="">
      <xdr:nvSpPr>
        <xdr:cNvPr id="626" name="n_4mainValue【学校施設】&#10;一人当たり面積">
          <a:extLst>
            <a:ext uri="{FF2B5EF4-FFF2-40B4-BE49-F238E27FC236}">
              <a16:creationId xmlns:a16="http://schemas.microsoft.com/office/drawing/2014/main" id="{2D396B92-0536-45A1-8241-646A49B2F1F2}"/>
            </a:ext>
          </a:extLst>
        </xdr:cNvPr>
        <xdr:cNvSpPr txBox="1"/>
      </xdr:nvSpPr>
      <xdr:spPr>
        <a:xfrm>
          <a:off x="18421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BDC7153-9E6B-4474-989D-15A1A99A51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5DEDF1BD-520E-4039-B7A3-68B8931A6CF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A89406B-07D9-4EE1-85F1-5BBDF4B674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DFD7F1BB-ECED-40EE-B99C-C3C779BBED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65FB4EB5-06AB-43EF-9C4A-8FFE8ED455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940A67C-2267-40D7-A035-EF977E5938A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9B4475EF-294D-44F0-BB71-9EBB1F1498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3C795436-F716-4B5E-B26F-515631FCBE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EC0FF34-A41D-4ECC-BF10-D2016BAFAA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5959A386-4C15-450C-AA69-BDA2923741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8AF7AECC-E5C1-4B16-AB68-D84021ED825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B561FE31-0BB2-4ECD-9471-EB6D8122D09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C880B5AF-C493-4792-9B24-44ED3126501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4E103B3F-0A58-4BA6-8172-2609B97D12D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6F306CE7-4745-463B-A734-E061FEE013B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D0E5B098-6160-49E2-83AB-FFEDFBF86AF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386ED84-6070-4673-B731-D0EF734DC6D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532BEAB-884D-4BF6-8FAE-7D770EA3801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8D1B42F0-9542-4129-9166-203504929D9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304B995D-CB80-4098-ABE1-ED4CE97DBBE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E83A2DFC-2784-4C7A-9C82-9138B6C2FAB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1707BCB-CC32-4704-ABD2-98E0969A117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26A12E6C-7515-45EC-BD50-3300F9762F3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19BC2602-C15C-4351-AC8A-6A88DAA9294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9A69F759-9F79-4521-B1A0-8D948E9577E8}"/>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68EE725A-9475-4F1A-B45B-E0638284473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AB5CE567-7C45-4509-BD44-074270CC10B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a:extLst>
            <a:ext uri="{FF2B5EF4-FFF2-40B4-BE49-F238E27FC236}">
              <a16:creationId xmlns:a16="http://schemas.microsoft.com/office/drawing/2014/main" id="{43747DCC-B85E-46E5-A482-80224FDC32F5}"/>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a:extLst>
            <a:ext uri="{FF2B5EF4-FFF2-40B4-BE49-F238E27FC236}">
              <a16:creationId xmlns:a16="http://schemas.microsoft.com/office/drawing/2014/main" id="{AFC0D05C-C39B-4C4A-8042-EA57662362AD}"/>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6" name="【児童館】&#10;有形固定資産減価償却率平均値テキスト">
          <a:extLst>
            <a:ext uri="{FF2B5EF4-FFF2-40B4-BE49-F238E27FC236}">
              <a16:creationId xmlns:a16="http://schemas.microsoft.com/office/drawing/2014/main" id="{27F8B4CB-6C9A-4B53-8D36-1FA78C5FD3B0}"/>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a:extLst>
            <a:ext uri="{FF2B5EF4-FFF2-40B4-BE49-F238E27FC236}">
              <a16:creationId xmlns:a16="http://schemas.microsoft.com/office/drawing/2014/main" id="{3BBF33DD-AA6A-4AD4-926C-92424ED2ACEB}"/>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a:extLst>
            <a:ext uri="{FF2B5EF4-FFF2-40B4-BE49-F238E27FC236}">
              <a16:creationId xmlns:a16="http://schemas.microsoft.com/office/drawing/2014/main" id="{D9672540-F078-43A0-8E27-1F621F8CE563}"/>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a:extLst>
            <a:ext uri="{FF2B5EF4-FFF2-40B4-BE49-F238E27FC236}">
              <a16:creationId xmlns:a16="http://schemas.microsoft.com/office/drawing/2014/main" id="{178CB1A6-A255-4DD5-9569-82F21789BE2F}"/>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a:extLst>
            <a:ext uri="{FF2B5EF4-FFF2-40B4-BE49-F238E27FC236}">
              <a16:creationId xmlns:a16="http://schemas.microsoft.com/office/drawing/2014/main" id="{E98065FF-9720-431A-937C-120F9F60FB22}"/>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a:extLst>
            <a:ext uri="{FF2B5EF4-FFF2-40B4-BE49-F238E27FC236}">
              <a16:creationId xmlns:a16="http://schemas.microsoft.com/office/drawing/2014/main" id="{7116D805-671F-4317-A385-5D6CE220AA2A}"/>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E3F895E-3A54-48BC-B37F-64FB4888E4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8F693EB-6331-4E72-96C5-F9CE5DC47D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DEBF64C-9AF0-484E-B3C0-9C900FFAAEA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F0A170D-65B1-4888-AB55-25C45C21D0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17865D5-591B-4BB0-9ED3-5390EE0BCA2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151130</xdr:rowOff>
    </xdr:from>
    <xdr:to>
      <xdr:col>85</xdr:col>
      <xdr:colOff>177800</xdr:colOff>
      <xdr:row>86</xdr:row>
      <xdr:rowOff>81280</xdr:rowOff>
    </xdr:to>
    <xdr:sp macro="" textlink="">
      <xdr:nvSpPr>
        <xdr:cNvPr id="667" name="楕円 666">
          <a:extLst>
            <a:ext uri="{FF2B5EF4-FFF2-40B4-BE49-F238E27FC236}">
              <a16:creationId xmlns:a16="http://schemas.microsoft.com/office/drawing/2014/main" id="{ED8CC611-E79D-4558-ACA9-0022C8AD520D}"/>
            </a:ext>
          </a:extLst>
        </xdr:cNvPr>
        <xdr:cNvSpPr/>
      </xdr:nvSpPr>
      <xdr:spPr>
        <a:xfrm>
          <a:off x="16268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66057</xdr:rowOff>
    </xdr:from>
    <xdr:ext cx="405111" cy="259045"/>
    <xdr:sp macro="" textlink="">
      <xdr:nvSpPr>
        <xdr:cNvPr id="668" name="【児童館】&#10;有形固定資産減価償却率該当値テキスト">
          <a:extLst>
            <a:ext uri="{FF2B5EF4-FFF2-40B4-BE49-F238E27FC236}">
              <a16:creationId xmlns:a16="http://schemas.microsoft.com/office/drawing/2014/main" id="{FEC8483B-3C94-44D7-9A9C-469B4DC56C9E}"/>
            </a:ext>
          </a:extLst>
        </xdr:cNvPr>
        <xdr:cNvSpPr txBox="1"/>
      </xdr:nvSpPr>
      <xdr:spPr>
        <a:xfrm>
          <a:off x="16357600" y="1463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147320</xdr:rowOff>
    </xdr:from>
    <xdr:to>
      <xdr:col>81</xdr:col>
      <xdr:colOff>101600</xdr:colOff>
      <xdr:row>86</xdr:row>
      <xdr:rowOff>77470</xdr:rowOff>
    </xdr:to>
    <xdr:sp macro="" textlink="">
      <xdr:nvSpPr>
        <xdr:cNvPr id="669" name="楕円 668">
          <a:extLst>
            <a:ext uri="{FF2B5EF4-FFF2-40B4-BE49-F238E27FC236}">
              <a16:creationId xmlns:a16="http://schemas.microsoft.com/office/drawing/2014/main" id="{7F499616-D380-4BCE-8214-BE6D984245CD}"/>
            </a:ext>
          </a:extLst>
        </xdr:cNvPr>
        <xdr:cNvSpPr/>
      </xdr:nvSpPr>
      <xdr:spPr>
        <a:xfrm>
          <a:off x="1543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26670</xdr:rowOff>
    </xdr:from>
    <xdr:to>
      <xdr:col>85</xdr:col>
      <xdr:colOff>127000</xdr:colOff>
      <xdr:row>86</xdr:row>
      <xdr:rowOff>30480</xdr:rowOff>
    </xdr:to>
    <xdr:cxnSp macro="">
      <xdr:nvCxnSpPr>
        <xdr:cNvPr id="670" name="直線コネクタ 669">
          <a:extLst>
            <a:ext uri="{FF2B5EF4-FFF2-40B4-BE49-F238E27FC236}">
              <a16:creationId xmlns:a16="http://schemas.microsoft.com/office/drawing/2014/main" id="{82E1F81D-A450-42CB-BA99-8EBEC5F14C93}"/>
            </a:ext>
          </a:extLst>
        </xdr:cNvPr>
        <xdr:cNvCxnSpPr/>
      </xdr:nvCxnSpPr>
      <xdr:spPr>
        <a:xfrm>
          <a:off x="15481300" y="14771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1" name="楕円 670">
          <a:extLst>
            <a:ext uri="{FF2B5EF4-FFF2-40B4-BE49-F238E27FC236}">
              <a16:creationId xmlns:a16="http://schemas.microsoft.com/office/drawing/2014/main" id="{FDEC7E61-48BF-4F50-963F-FF6991772148}"/>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26670</xdr:rowOff>
    </xdr:from>
    <xdr:to>
      <xdr:col>81</xdr:col>
      <xdr:colOff>50800</xdr:colOff>
      <xdr:row>86</xdr:row>
      <xdr:rowOff>114300</xdr:rowOff>
    </xdr:to>
    <xdr:cxnSp macro="">
      <xdr:nvCxnSpPr>
        <xdr:cNvPr id="672" name="直線コネクタ 671">
          <a:extLst>
            <a:ext uri="{FF2B5EF4-FFF2-40B4-BE49-F238E27FC236}">
              <a16:creationId xmlns:a16="http://schemas.microsoft.com/office/drawing/2014/main" id="{9F59D9E1-75D9-4578-80CA-62166F763F31}"/>
            </a:ext>
          </a:extLst>
        </xdr:cNvPr>
        <xdr:cNvCxnSpPr/>
      </xdr:nvCxnSpPr>
      <xdr:spPr>
        <a:xfrm flipV="1">
          <a:off x="14592300" y="14771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3" name="楕円 672">
          <a:extLst>
            <a:ext uri="{FF2B5EF4-FFF2-40B4-BE49-F238E27FC236}">
              <a16:creationId xmlns:a16="http://schemas.microsoft.com/office/drawing/2014/main" id="{FC321D2C-AE0B-403B-92D3-9C47150A5189}"/>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4" name="直線コネクタ 673">
          <a:extLst>
            <a:ext uri="{FF2B5EF4-FFF2-40B4-BE49-F238E27FC236}">
              <a16:creationId xmlns:a16="http://schemas.microsoft.com/office/drawing/2014/main" id="{1CD6B1F9-B14C-4EC7-BC5E-EC088AF4398B}"/>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5" name="楕円 674">
          <a:extLst>
            <a:ext uri="{FF2B5EF4-FFF2-40B4-BE49-F238E27FC236}">
              <a16:creationId xmlns:a16="http://schemas.microsoft.com/office/drawing/2014/main" id="{A8360CB8-C287-4407-9644-5CAACB37426C}"/>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6" name="直線コネクタ 675">
          <a:extLst>
            <a:ext uri="{FF2B5EF4-FFF2-40B4-BE49-F238E27FC236}">
              <a16:creationId xmlns:a16="http://schemas.microsoft.com/office/drawing/2014/main" id="{5895ECC6-305C-46DA-8635-5547510C04E0}"/>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a:extLst>
            <a:ext uri="{FF2B5EF4-FFF2-40B4-BE49-F238E27FC236}">
              <a16:creationId xmlns:a16="http://schemas.microsoft.com/office/drawing/2014/main" id="{2E053219-157C-4FEB-A5DE-7500E0CAE143}"/>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8" name="n_2aveValue【児童館】&#10;有形固定資産減価償却率">
          <a:extLst>
            <a:ext uri="{FF2B5EF4-FFF2-40B4-BE49-F238E27FC236}">
              <a16:creationId xmlns:a16="http://schemas.microsoft.com/office/drawing/2014/main" id="{AFBD074E-EC56-4692-B210-18A246DB5817}"/>
            </a:ext>
          </a:extLst>
        </xdr:cNvPr>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9" name="n_3aveValue【児童館】&#10;有形固定資産減価償却率">
          <a:extLst>
            <a:ext uri="{FF2B5EF4-FFF2-40B4-BE49-F238E27FC236}">
              <a16:creationId xmlns:a16="http://schemas.microsoft.com/office/drawing/2014/main" id="{1D999254-1CDB-410F-8032-4F56C7CCC35D}"/>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0" name="n_4aveValue【児童館】&#10;有形固定資産減価償却率">
          <a:extLst>
            <a:ext uri="{FF2B5EF4-FFF2-40B4-BE49-F238E27FC236}">
              <a16:creationId xmlns:a16="http://schemas.microsoft.com/office/drawing/2014/main" id="{8AD6F561-CDA5-4993-BF5F-22206654A892}"/>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68597</xdr:rowOff>
    </xdr:from>
    <xdr:ext cx="405111" cy="259045"/>
    <xdr:sp macro="" textlink="">
      <xdr:nvSpPr>
        <xdr:cNvPr id="681" name="n_1mainValue【児童館】&#10;有形固定資産減価償却率">
          <a:extLst>
            <a:ext uri="{FF2B5EF4-FFF2-40B4-BE49-F238E27FC236}">
              <a16:creationId xmlns:a16="http://schemas.microsoft.com/office/drawing/2014/main" id="{0A7073D2-30EC-4014-893B-577FBEDA8E83}"/>
            </a:ext>
          </a:extLst>
        </xdr:cNvPr>
        <xdr:cNvSpPr txBox="1"/>
      </xdr:nvSpPr>
      <xdr:spPr>
        <a:xfrm>
          <a:off x="15266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2" name="n_2mainValue【児童館】&#10;有形固定資産減価償却率">
          <a:extLst>
            <a:ext uri="{FF2B5EF4-FFF2-40B4-BE49-F238E27FC236}">
              <a16:creationId xmlns:a16="http://schemas.microsoft.com/office/drawing/2014/main" id="{3F854F7A-2AFE-4907-A287-3FEF9E1B4349}"/>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3" name="n_3mainValue【児童館】&#10;有形固定資産減価償却率">
          <a:extLst>
            <a:ext uri="{FF2B5EF4-FFF2-40B4-BE49-F238E27FC236}">
              <a16:creationId xmlns:a16="http://schemas.microsoft.com/office/drawing/2014/main" id="{45613F4B-F9B5-4E11-AAA7-36B8E6A50CD4}"/>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4" name="n_4mainValue【児童館】&#10;有形固定資産減価償却率">
          <a:extLst>
            <a:ext uri="{FF2B5EF4-FFF2-40B4-BE49-F238E27FC236}">
              <a16:creationId xmlns:a16="http://schemas.microsoft.com/office/drawing/2014/main" id="{F785E903-A5A8-4A8B-9496-610F389593FA}"/>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910E1EE5-2103-4F00-A0B5-4634F11498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92A048DE-4E86-4827-BCFD-24E1C9A99D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07D413B-D2DF-452C-AF60-787BEB3E91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B942EBD-C0B7-4459-A42B-B10B0720AD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2DDAF011-2F44-49CF-8617-2351F169CB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2A0ECAAE-F03F-4B8E-BA3E-BDC6C713233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1EE6CE8-2EFB-4D84-A2EF-1DBDC66FE2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33A1309-DD3B-4083-A1DC-5A19501426E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B0F3345-3AA9-4E53-9ACC-6D5B30210B2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EEB48D66-4F85-486E-8D63-42757B51EEF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14EC29D6-5FEA-48D7-BD92-0FEE8684E8B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E0016BE7-B03C-428E-A4B8-0470F27BF30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25B2640-F54B-44B4-8C94-8AA86D8D7EB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BFFC7126-A135-4A23-B3DB-BD153727B1E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DCD89AF4-BC19-4F9D-8395-75671AE6287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E28CF04A-0787-4E2C-AF88-19D7ADE4D07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EEF02211-8C5B-4767-AD66-9B2FB5CB823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84191D66-CA9F-46F9-AE74-EEDE618CEA9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AE0D2DDD-B974-4F2D-AA17-F919D568418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C58FC0DC-B46B-4E2A-8083-672D1F8C341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C5CF8BCC-F2B9-475C-ADD8-8A305488397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A45C4BF6-4534-45F7-AF64-8FF43C743B3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B3AE6009-F4B2-48F2-8C94-5891B934AB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20DE6CE9-E199-456F-96DF-BC2FF05EAE5F}"/>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8F7D2CDD-CB10-4816-A220-7BF9BB96B639}"/>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B2CC3C36-E69F-4ED7-B12B-57590F3D442C}"/>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a:extLst>
            <a:ext uri="{FF2B5EF4-FFF2-40B4-BE49-F238E27FC236}">
              <a16:creationId xmlns:a16="http://schemas.microsoft.com/office/drawing/2014/main" id="{47BB6CA3-7D21-4F2D-BE05-D91818D95FE0}"/>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a:extLst>
            <a:ext uri="{FF2B5EF4-FFF2-40B4-BE49-F238E27FC236}">
              <a16:creationId xmlns:a16="http://schemas.microsoft.com/office/drawing/2014/main" id="{B82CDCC5-FDC3-43E2-831B-1996EEF7AFE2}"/>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41927</xdr:rowOff>
    </xdr:from>
    <xdr:ext cx="469744" cy="259045"/>
    <xdr:sp macro="" textlink="">
      <xdr:nvSpPr>
        <xdr:cNvPr id="713" name="【児童館】&#10;一人当たり面積平均値テキスト">
          <a:extLst>
            <a:ext uri="{FF2B5EF4-FFF2-40B4-BE49-F238E27FC236}">
              <a16:creationId xmlns:a16="http://schemas.microsoft.com/office/drawing/2014/main" id="{00329248-CECD-4CE3-A839-DDE3FA0EEC77}"/>
            </a:ext>
          </a:extLst>
        </xdr:cNvPr>
        <xdr:cNvSpPr txBox="1"/>
      </xdr:nvSpPr>
      <xdr:spPr>
        <a:xfrm>
          <a:off x="22199600" y="1444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a:extLst>
            <a:ext uri="{FF2B5EF4-FFF2-40B4-BE49-F238E27FC236}">
              <a16:creationId xmlns:a16="http://schemas.microsoft.com/office/drawing/2014/main" id="{5912EC80-6138-4A97-94AB-F81141061DDB}"/>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a:extLst>
            <a:ext uri="{FF2B5EF4-FFF2-40B4-BE49-F238E27FC236}">
              <a16:creationId xmlns:a16="http://schemas.microsoft.com/office/drawing/2014/main" id="{D4D7DC1C-3639-4ABB-9018-115E2B466DF5}"/>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a:extLst>
            <a:ext uri="{FF2B5EF4-FFF2-40B4-BE49-F238E27FC236}">
              <a16:creationId xmlns:a16="http://schemas.microsoft.com/office/drawing/2014/main" id="{28149745-F235-4623-8645-F0E115A407BB}"/>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a:extLst>
            <a:ext uri="{FF2B5EF4-FFF2-40B4-BE49-F238E27FC236}">
              <a16:creationId xmlns:a16="http://schemas.microsoft.com/office/drawing/2014/main" id="{34B044A0-2B9D-493E-A9B4-07133CEA14A8}"/>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a:extLst>
            <a:ext uri="{FF2B5EF4-FFF2-40B4-BE49-F238E27FC236}">
              <a16:creationId xmlns:a16="http://schemas.microsoft.com/office/drawing/2014/main" id="{49370242-F832-476B-A700-F4BF5EC9F952}"/>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2B785CB-D6B6-4DEE-B2D6-07E2341BD1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5BC2338-661A-4064-9D9C-763CC41153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7E09A02-E107-4944-B8E9-11D393CEBC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85C576F-8A64-420F-8777-A7FA12C2A82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FE9D919-8F15-471C-B3EC-AEC2853750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24" name="楕円 723">
          <a:extLst>
            <a:ext uri="{FF2B5EF4-FFF2-40B4-BE49-F238E27FC236}">
              <a16:creationId xmlns:a16="http://schemas.microsoft.com/office/drawing/2014/main" id="{A1C595D7-FDAD-4DC4-BD3B-AF9C7AC90C6F}"/>
            </a:ext>
          </a:extLst>
        </xdr:cNvPr>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124477</xdr:rowOff>
    </xdr:from>
    <xdr:ext cx="469744" cy="259045"/>
    <xdr:sp macro="" textlink="">
      <xdr:nvSpPr>
        <xdr:cNvPr id="725" name="【児童館】&#10;一人当たり面積該当値テキスト">
          <a:extLst>
            <a:ext uri="{FF2B5EF4-FFF2-40B4-BE49-F238E27FC236}">
              <a16:creationId xmlns:a16="http://schemas.microsoft.com/office/drawing/2014/main" id="{241A419F-9451-49EA-83D5-09E8BBF417A0}"/>
            </a:ext>
          </a:extLst>
        </xdr:cNvPr>
        <xdr:cNvSpPr txBox="1"/>
      </xdr:nvSpPr>
      <xdr:spPr>
        <a:xfrm>
          <a:off x="221996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6" name="楕円 725">
          <a:extLst>
            <a:ext uri="{FF2B5EF4-FFF2-40B4-BE49-F238E27FC236}">
              <a16:creationId xmlns:a16="http://schemas.microsoft.com/office/drawing/2014/main" id="{DDE74973-896D-42D3-9888-660428B6AFF2}"/>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727" name="直線コネクタ 726">
          <a:extLst>
            <a:ext uri="{FF2B5EF4-FFF2-40B4-BE49-F238E27FC236}">
              <a16:creationId xmlns:a16="http://schemas.microsoft.com/office/drawing/2014/main" id="{E0603C5E-E78D-452B-BCD3-0BEAC6C8C19F}"/>
            </a:ext>
          </a:extLst>
        </xdr:cNvPr>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8" name="楕円 727">
          <a:extLst>
            <a:ext uri="{FF2B5EF4-FFF2-40B4-BE49-F238E27FC236}">
              <a16:creationId xmlns:a16="http://schemas.microsoft.com/office/drawing/2014/main" id="{77D8A83B-540C-44C1-89FA-A5CC7A8D4DB9}"/>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84</xdr:row>
      <xdr:rowOff>0</xdr:rowOff>
    </xdr:to>
    <xdr:cxnSp macro="">
      <xdr:nvCxnSpPr>
        <xdr:cNvPr id="729" name="直線コネクタ 728">
          <a:extLst>
            <a:ext uri="{FF2B5EF4-FFF2-40B4-BE49-F238E27FC236}">
              <a16:creationId xmlns:a16="http://schemas.microsoft.com/office/drawing/2014/main" id="{ABE907D8-0E36-4AF7-A657-3D620F789D6A}"/>
            </a:ext>
          </a:extLst>
        </xdr:cNvPr>
        <xdr:cNvCxnSpPr/>
      </xdr:nvCxnSpPr>
      <xdr:spPr>
        <a:xfrm flipV="1">
          <a:off x="20434300" y="1438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30" name="楕円 729">
          <a:extLst>
            <a:ext uri="{FF2B5EF4-FFF2-40B4-BE49-F238E27FC236}">
              <a16:creationId xmlns:a16="http://schemas.microsoft.com/office/drawing/2014/main" id="{66B63F8D-3B3C-41B3-8F7A-71A02E8D5FE6}"/>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31" name="直線コネクタ 730">
          <a:extLst>
            <a:ext uri="{FF2B5EF4-FFF2-40B4-BE49-F238E27FC236}">
              <a16:creationId xmlns:a16="http://schemas.microsoft.com/office/drawing/2014/main" id="{68F72860-FB21-4882-9453-78171A20D962}"/>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32" name="楕円 731">
          <a:extLst>
            <a:ext uri="{FF2B5EF4-FFF2-40B4-BE49-F238E27FC236}">
              <a16:creationId xmlns:a16="http://schemas.microsoft.com/office/drawing/2014/main" id="{50896673-874A-43C5-B1E0-024EACB643F7}"/>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33" name="直線コネクタ 732">
          <a:extLst>
            <a:ext uri="{FF2B5EF4-FFF2-40B4-BE49-F238E27FC236}">
              <a16:creationId xmlns:a16="http://schemas.microsoft.com/office/drawing/2014/main" id="{C19FF889-CE56-4012-ACF6-8DEBE7B761DC}"/>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734" name="n_1aveValue【児童館】&#10;一人当たり面積">
          <a:extLst>
            <a:ext uri="{FF2B5EF4-FFF2-40B4-BE49-F238E27FC236}">
              <a16:creationId xmlns:a16="http://schemas.microsoft.com/office/drawing/2014/main" id="{7EC16547-CD98-443B-9CC6-AAE1EE12074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735" name="n_2aveValue【児童館】&#10;一人当たり面積">
          <a:extLst>
            <a:ext uri="{FF2B5EF4-FFF2-40B4-BE49-F238E27FC236}">
              <a16:creationId xmlns:a16="http://schemas.microsoft.com/office/drawing/2014/main" id="{3ED0E8AE-94B2-4A02-9DF3-D747272D7587}"/>
            </a:ext>
          </a:extLst>
        </xdr:cNvPr>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6" name="n_3aveValue【児童館】&#10;一人当たり面積">
          <a:extLst>
            <a:ext uri="{FF2B5EF4-FFF2-40B4-BE49-F238E27FC236}">
              <a16:creationId xmlns:a16="http://schemas.microsoft.com/office/drawing/2014/main" id="{F637093B-1BF2-489D-9CC4-2D64020F73FE}"/>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aveValue【児童館】&#10;一人当たり面積">
          <a:extLst>
            <a:ext uri="{FF2B5EF4-FFF2-40B4-BE49-F238E27FC236}">
              <a16:creationId xmlns:a16="http://schemas.microsoft.com/office/drawing/2014/main" id="{6C4435BC-EF81-4E3F-A12B-9EDF461C8CE3}"/>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8" name="n_1mainValue【児童館】&#10;一人当たり面積">
          <a:extLst>
            <a:ext uri="{FF2B5EF4-FFF2-40B4-BE49-F238E27FC236}">
              <a16:creationId xmlns:a16="http://schemas.microsoft.com/office/drawing/2014/main" id="{28F36DF8-BF0E-4781-8E60-E99FBC71F6A1}"/>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9" name="n_2mainValue【児童館】&#10;一人当たり面積">
          <a:extLst>
            <a:ext uri="{FF2B5EF4-FFF2-40B4-BE49-F238E27FC236}">
              <a16:creationId xmlns:a16="http://schemas.microsoft.com/office/drawing/2014/main" id="{03252292-CC26-4BC3-8649-60226178ADB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40" name="n_3mainValue【児童館】&#10;一人当たり面積">
          <a:extLst>
            <a:ext uri="{FF2B5EF4-FFF2-40B4-BE49-F238E27FC236}">
              <a16:creationId xmlns:a16="http://schemas.microsoft.com/office/drawing/2014/main" id="{82A2DAEC-746C-4C01-82B5-2E291A58D3A1}"/>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41" name="n_4mainValue【児童館】&#10;一人当たり面積">
          <a:extLst>
            <a:ext uri="{FF2B5EF4-FFF2-40B4-BE49-F238E27FC236}">
              <a16:creationId xmlns:a16="http://schemas.microsoft.com/office/drawing/2014/main" id="{6AB25F75-A558-4DE9-9C95-DA97388CD5C9}"/>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A1A3003A-770D-4013-89FB-B6763D8C00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DCC67A9-1924-4A2A-A525-799C5BDA8A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2EA5AEC7-91A3-45C3-B42B-3B13E32095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2F41FF9B-2D91-4BB1-9DDD-A889BC59C2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787DF460-C116-41BF-9765-8FE3506776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A96F3A3F-AEAC-44CB-AAC2-868D296D49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8A8DECE-C262-4A34-8DF5-A44865BA27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A11A5579-B061-46E7-9516-02FC5FA928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F7B36536-8A87-45D7-A4C2-55F7E8030E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69695503-2DE7-4E8C-B62D-4B57E36A4E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307CE4C3-E4C9-4D6B-9D48-2FA8344B89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332FACD1-1FB9-4E65-A27F-031E93699A3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76AC6E5A-D2ED-4EFD-AB60-24917C26A8E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6DFFDE06-C010-419B-B910-33759B68D0A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0F757FD-B7EF-4BF7-A686-AE42967500A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87DB500F-29EE-421A-A2B2-9824B7730AB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919015FD-2031-4E99-B2DD-F02237BFF9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DD3E5935-78E7-4456-A228-49B97B054E4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E777EE03-580C-422A-A84B-3E3849AF99A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716A6682-2DC7-4AB9-9D25-109C00AFB2A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6F5A8516-38CF-4C46-9B55-994E5F43312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D77ED94-336A-40F7-BB92-93852EF6AB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DA10DE80-3217-4366-878F-95D70E16687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764B0D14-3FB1-41D7-B762-1627523839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a:extLst>
            <a:ext uri="{FF2B5EF4-FFF2-40B4-BE49-F238E27FC236}">
              <a16:creationId xmlns:a16="http://schemas.microsoft.com/office/drawing/2014/main" id="{5799A838-91A7-440E-89EB-D30F77298F1A}"/>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a:extLst>
            <a:ext uri="{FF2B5EF4-FFF2-40B4-BE49-F238E27FC236}">
              <a16:creationId xmlns:a16="http://schemas.microsoft.com/office/drawing/2014/main" id="{285EF5CA-D713-43A8-BDC8-0DF86ED581D4}"/>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a:extLst>
            <a:ext uri="{FF2B5EF4-FFF2-40B4-BE49-F238E27FC236}">
              <a16:creationId xmlns:a16="http://schemas.microsoft.com/office/drawing/2014/main" id="{BBD818D4-D3AE-43B7-A4C9-884644270F15}"/>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a:extLst>
            <a:ext uri="{FF2B5EF4-FFF2-40B4-BE49-F238E27FC236}">
              <a16:creationId xmlns:a16="http://schemas.microsoft.com/office/drawing/2014/main" id="{A6411B35-2D1E-4FCD-BD3F-4BD077DAF369}"/>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a:extLst>
            <a:ext uri="{FF2B5EF4-FFF2-40B4-BE49-F238E27FC236}">
              <a16:creationId xmlns:a16="http://schemas.microsoft.com/office/drawing/2014/main" id="{DD439F29-C70D-4D9B-A647-F84171E87D21}"/>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771" name="【公民館】&#10;有形固定資産減価償却率平均値テキスト">
          <a:extLst>
            <a:ext uri="{FF2B5EF4-FFF2-40B4-BE49-F238E27FC236}">
              <a16:creationId xmlns:a16="http://schemas.microsoft.com/office/drawing/2014/main" id="{E9D1909F-65D1-4E97-801F-DCFB4F1C38CF}"/>
            </a:ext>
          </a:extLst>
        </xdr:cNvPr>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a:extLst>
            <a:ext uri="{FF2B5EF4-FFF2-40B4-BE49-F238E27FC236}">
              <a16:creationId xmlns:a16="http://schemas.microsoft.com/office/drawing/2014/main" id="{C5F1E2E4-BE36-45F2-AFBE-5202CF6CD5D0}"/>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a:extLst>
            <a:ext uri="{FF2B5EF4-FFF2-40B4-BE49-F238E27FC236}">
              <a16:creationId xmlns:a16="http://schemas.microsoft.com/office/drawing/2014/main" id="{CCD6A3C5-6888-4F29-AAD2-C6CE155F6C7E}"/>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74" name="フローチャート: 判断 773">
          <a:extLst>
            <a:ext uri="{FF2B5EF4-FFF2-40B4-BE49-F238E27FC236}">
              <a16:creationId xmlns:a16="http://schemas.microsoft.com/office/drawing/2014/main" id="{873D1160-03CD-419C-8BCF-A33077F59FE5}"/>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a:extLst>
            <a:ext uri="{FF2B5EF4-FFF2-40B4-BE49-F238E27FC236}">
              <a16:creationId xmlns:a16="http://schemas.microsoft.com/office/drawing/2014/main" id="{D9CB5E2D-C95D-47CE-9E06-BADE3F15D633}"/>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6" name="フローチャート: 判断 775">
          <a:extLst>
            <a:ext uri="{FF2B5EF4-FFF2-40B4-BE49-F238E27FC236}">
              <a16:creationId xmlns:a16="http://schemas.microsoft.com/office/drawing/2014/main" id="{07942625-468F-4C3D-9DE8-17850A77D5D4}"/>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9D5E30D-B050-442F-A8DC-A4B4D8020C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D1CB968-825F-4678-A53D-20DC2DF5C6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82A0D57-A8AB-4872-B174-92B5999FF1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F8AF4D8-5726-40BC-9758-55AF61E27B6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2C90568-BACD-4F5B-9306-10A7A6180C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137795</xdr:rowOff>
    </xdr:from>
    <xdr:to>
      <xdr:col>85</xdr:col>
      <xdr:colOff>177800</xdr:colOff>
      <xdr:row>105</xdr:row>
      <xdr:rowOff>67945</xdr:rowOff>
    </xdr:to>
    <xdr:sp macro="" textlink="">
      <xdr:nvSpPr>
        <xdr:cNvPr id="782" name="楕円 781">
          <a:extLst>
            <a:ext uri="{FF2B5EF4-FFF2-40B4-BE49-F238E27FC236}">
              <a16:creationId xmlns:a16="http://schemas.microsoft.com/office/drawing/2014/main" id="{88190D1A-8D44-4C6B-A029-483A12FDE808}"/>
            </a:ext>
          </a:extLst>
        </xdr:cNvPr>
        <xdr:cNvSpPr/>
      </xdr:nvSpPr>
      <xdr:spPr>
        <a:xfrm>
          <a:off x="162687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116222</xdr:rowOff>
    </xdr:from>
    <xdr:ext cx="405111" cy="259045"/>
    <xdr:sp macro="" textlink="">
      <xdr:nvSpPr>
        <xdr:cNvPr id="783" name="【公民館】&#10;有形固定資産減価償却率該当値テキスト">
          <a:extLst>
            <a:ext uri="{FF2B5EF4-FFF2-40B4-BE49-F238E27FC236}">
              <a16:creationId xmlns:a16="http://schemas.microsoft.com/office/drawing/2014/main" id="{46233591-2CA9-478D-9594-20047C7E8E17}"/>
            </a:ext>
          </a:extLst>
        </xdr:cNvPr>
        <xdr:cNvSpPr txBox="1"/>
      </xdr:nvSpPr>
      <xdr:spPr>
        <a:xfrm>
          <a:off x="16357600"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784" name="楕円 783">
          <a:extLst>
            <a:ext uri="{FF2B5EF4-FFF2-40B4-BE49-F238E27FC236}">
              <a16:creationId xmlns:a16="http://schemas.microsoft.com/office/drawing/2014/main" id="{3C96D3AF-53B8-4861-88E6-D5DE5D68A868}"/>
            </a:ext>
          </a:extLst>
        </xdr:cNvPr>
        <xdr:cNvSpPr/>
      </xdr:nvSpPr>
      <xdr:spPr>
        <a:xfrm>
          <a:off x="15430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105</xdr:row>
      <xdr:rowOff>17145</xdr:rowOff>
    </xdr:to>
    <xdr:cxnSp macro="">
      <xdr:nvCxnSpPr>
        <xdr:cNvPr id="785" name="直線コネクタ 784">
          <a:extLst>
            <a:ext uri="{FF2B5EF4-FFF2-40B4-BE49-F238E27FC236}">
              <a16:creationId xmlns:a16="http://schemas.microsoft.com/office/drawing/2014/main" id="{3E91196F-31B0-447F-A848-530FA8FFBD57}"/>
            </a:ext>
          </a:extLst>
        </xdr:cNvPr>
        <xdr:cNvCxnSpPr/>
      </xdr:nvCxnSpPr>
      <xdr:spPr>
        <a:xfrm>
          <a:off x="15481300" y="179927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73025</xdr:rowOff>
    </xdr:from>
    <xdr:to>
      <xdr:col>76</xdr:col>
      <xdr:colOff>165100</xdr:colOff>
      <xdr:row>105</xdr:row>
      <xdr:rowOff>3175</xdr:rowOff>
    </xdr:to>
    <xdr:sp macro="" textlink="">
      <xdr:nvSpPr>
        <xdr:cNvPr id="786" name="楕円 785">
          <a:extLst>
            <a:ext uri="{FF2B5EF4-FFF2-40B4-BE49-F238E27FC236}">
              <a16:creationId xmlns:a16="http://schemas.microsoft.com/office/drawing/2014/main" id="{3696705B-2A4C-48D0-9F98-7B3D87ABC996}"/>
            </a:ext>
          </a:extLst>
        </xdr:cNvPr>
        <xdr:cNvSpPr/>
      </xdr:nvSpPr>
      <xdr:spPr>
        <a:xfrm>
          <a:off x="14541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123825</xdr:rowOff>
    </xdr:from>
    <xdr:to>
      <xdr:col>81</xdr:col>
      <xdr:colOff>50800</xdr:colOff>
      <xdr:row>104</xdr:row>
      <xdr:rowOff>161925</xdr:rowOff>
    </xdr:to>
    <xdr:cxnSp macro="">
      <xdr:nvCxnSpPr>
        <xdr:cNvPr id="787" name="直線コネクタ 786">
          <a:extLst>
            <a:ext uri="{FF2B5EF4-FFF2-40B4-BE49-F238E27FC236}">
              <a16:creationId xmlns:a16="http://schemas.microsoft.com/office/drawing/2014/main" id="{F837CF77-C5D7-47F2-84DE-A0A926C47AB2}"/>
            </a:ext>
          </a:extLst>
        </xdr:cNvPr>
        <xdr:cNvCxnSpPr/>
      </xdr:nvCxnSpPr>
      <xdr:spPr>
        <a:xfrm>
          <a:off x="14592300" y="17954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40639</xdr:rowOff>
    </xdr:from>
    <xdr:to>
      <xdr:col>72</xdr:col>
      <xdr:colOff>38100</xdr:colOff>
      <xdr:row>104</xdr:row>
      <xdr:rowOff>142239</xdr:rowOff>
    </xdr:to>
    <xdr:sp macro="" textlink="">
      <xdr:nvSpPr>
        <xdr:cNvPr id="788" name="楕円 787">
          <a:extLst>
            <a:ext uri="{FF2B5EF4-FFF2-40B4-BE49-F238E27FC236}">
              <a16:creationId xmlns:a16="http://schemas.microsoft.com/office/drawing/2014/main" id="{459E4104-3302-4909-9A69-BA76D5F0CD7E}"/>
            </a:ext>
          </a:extLst>
        </xdr:cNvPr>
        <xdr:cNvSpPr/>
      </xdr:nvSpPr>
      <xdr:spPr>
        <a:xfrm>
          <a:off x="1365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91439</xdr:rowOff>
    </xdr:from>
    <xdr:to>
      <xdr:col>76</xdr:col>
      <xdr:colOff>114300</xdr:colOff>
      <xdr:row>104</xdr:row>
      <xdr:rowOff>123825</xdr:rowOff>
    </xdr:to>
    <xdr:cxnSp macro="">
      <xdr:nvCxnSpPr>
        <xdr:cNvPr id="789" name="直線コネクタ 788">
          <a:extLst>
            <a:ext uri="{FF2B5EF4-FFF2-40B4-BE49-F238E27FC236}">
              <a16:creationId xmlns:a16="http://schemas.microsoft.com/office/drawing/2014/main" id="{7A477D97-7FFA-44E6-9566-CFA6CDC13090}"/>
            </a:ext>
          </a:extLst>
        </xdr:cNvPr>
        <xdr:cNvCxnSpPr/>
      </xdr:nvCxnSpPr>
      <xdr:spPr>
        <a:xfrm>
          <a:off x="13703300" y="17922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790" name="楕円 789">
          <a:extLst>
            <a:ext uri="{FF2B5EF4-FFF2-40B4-BE49-F238E27FC236}">
              <a16:creationId xmlns:a16="http://schemas.microsoft.com/office/drawing/2014/main" id="{0A32D42D-4627-4BFA-9383-3A3390D4A71B}"/>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91439</xdr:rowOff>
    </xdr:to>
    <xdr:cxnSp macro="">
      <xdr:nvCxnSpPr>
        <xdr:cNvPr id="791" name="直線コネクタ 790">
          <a:extLst>
            <a:ext uri="{FF2B5EF4-FFF2-40B4-BE49-F238E27FC236}">
              <a16:creationId xmlns:a16="http://schemas.microsoft.com/office/drawing/2014/main" id="{7CF42806-65F9-461D-87FE-428F05688F14}"/>
            </a:ext>
          </a:extLst>
        </xdr:cNvPr>
        <xdr:cNvCxnSpPr/>
      </xdr:nvCxnSpPr>
      <xdr:spPr>
        <a:xfrm>
          <a:off x="12814300" y="178955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2" name="n_1aveValue【公民館】&#10;有形固定資産減価償却率">
          <a:extLst>
            <a:ext uri="{FF2B5EF4-FFF2-40B4-BE49-F238E27FC236}">
              <a16:creationId xmlns:a16="http://schemas.microsoft.com/office/drawing/2014/main" id="{0196A250-DAA5-405E-A27B-3B249508C654}"/>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793" name="n_2aveValue【公民館】&#10;有形固定資産減価償却率">
          <a:extLst>
            <a:ext uri="{FF2B5EF4-FFF2-40B4-BE49-F238E27FC236}">
              <a16:creationId xmlns:a16="http://schemas.microsoft.com/office/drawing/2014/main" id="{DA9B09FC-95ED-40E8-91EF-342707F3E874}"/>
            </a:ext>
          </a:extLst>
        </xdr:cNvPr>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4" name="n_3aveValue【公民館】&#10;有形固定資産減価償却率">
          <a:extLst>
            <a:ext uri="{FF2B5EF4-FFF2-40B4-BE49-F238E27FC236}">
              <a16:creationId xmlns:a16="http://schemas.microsoft.com/office/drawing/2014/main" id="{6056D8CD-C86B-4936-835C-99D9D2BE462F}"/>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95" name="n_4aveValue【公民館】&#10;有形固定資産減価償却率">
          <a:extLst>
            <a:ext uri="{FF2B5EF4-FFF2-40B4-BE49-F238E27FC236}">
              <a16:creationId xmlns:a16="http://schemas.microsoft.com/office/drawing/2014/main" id="{880C2DCF-4F02-4AB1-8F6E-AF6842A3FBA6}"/>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32402</xdr:rowOff>
    </xdr:from>
    <xdr:ext cx="405111" cy="259045"/>
    <xdr:sp macro="" textlink="">
      <xdr:nvSpPr>
        <xdr:cNvPr id="796" name="n_1mainValue【公民館】&#10;有形固定資産減価償却率">
          <a:extLst>
            <a:ext uri="{FF2B5EF4-FFF2-40B4-BE49-F238E27FC236}">
              <a16:creationId xmlns:a16="http://schemas.microsoft.com/office/drawing/2014/main" id="{8573515A-D34D-4E6D-8B72-193E790DF428}"/>
            </a:ext>
          </a:extLst>
        </xdr:cNvPr>
        <xdr:cNvSpPr txBox="1"/>
      </xdr:nvSpPr>
      <xdr:spPr>
        <a:xfrm>
          <a:off x="15266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165752</xdr:rowOff>
    </xdr:from>
    <xdr:ext cx="405111" cy="259045"/>
    <xdr:sp macro="" textlink="">
      <xdr:nvSpPr>
        <xdr:cNvPr id="797" name="n_2mainValue【公民館】&#10;有形固定資産減価償却率">
          <a:extLst>
            <a:ext uri="{FF2B5EF4-FFF2-40B4-BE49-F238E27FC236}">
              <a16:creationId xmlns:a16="http://schemas.microsoft.com/office/drawing/2014/main" id="{02892A63-2141-4849-9226-F41CDC60D012}"/>
            </a:ext>
          </a:extLst>
        </xdr:cNvPr>
        <xdr:cNvSpPr txBox="1"/>
      </xdr:nvSpPr>
      <xdr:spPr>
        <a:xfrm>
          <a:off x="14389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133366</xdr:rowOff>
    </xdr:from>
    <xdr:ext cx="405111" cy="259045"/>
    <xdr:sp macro="" textlink="">
      <xdr:nvSpPr>
        <xdr:cNvPr id="798" name="n_3mainValue【公民館】&#10;有形固定資産減価償却率">
          <a:extLst>
            <a:ext uri="{FF2B5EF4-FFF2-40B4-BE49-F238E27FC236}">
              <a16:creationId xmlns:a16="http://schemas.microsoft.com/office/drawing/2014/main" id="{E224EF1E-0F70-40CB-A067-49DD93B3305D}"/>
            </a:ext>
          </a:extLst>
        </xdr:cNvPr>
        <xdr:cNvSpPr txBox="1"/>
      </xdr:nvSpPr>
      <xdr:spPr>
        <a:xfrm>
          <a:off x="13500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799" name="n_4mainValue【公民館】&#10;有形固定資産減価償却率">
          <a:extLst>
            <a:ext uri="{FF2B5EF4-FFF2-40B4-BE49-F238E27FC236}">
              <a16:creationId xmlns:a16="http://schemas.microsoft.com/office/drawing/2014/main" id="{24A6AF80-51A5-452C-A961-E89F2EBD0ED7}"/>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FC5F3AD-9C9D-40C6-AFDB-5B371D34CB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2AD9D5E-0D65-47D5-A585-F5DC1B5C1E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45EEDFE7-06EE-4F90-AADC-C97A927C31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EF5AE24C-E1F3-45FC-BFAF-AFB1A0058B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865DC45-379C-4419-A7B7-120A43CEFA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85B3DA9-3B60-47E8-A1D6-3A6106CC4F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F4EC529B-4610-47F5-AF74-9D9723D5882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2A4FB8D9-DCCA-4145-BF07-EC34221DB1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E32CEAF2-3BFD-4809-8006-4B6D0901F7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E670D209-95D6-4491-B827-06E79005ED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584880DA-7165-4FAC-9095-4CE15C9A4E0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FDDE0C9A-C504-449F-BEFB-78194329FF3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25A18C3C-CBD4-4A1E-A2D1-B324D4E7F2A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4D51CCB8-5AE8-456C-9663-7ED33EEA81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900E6CAB-8876-490A-AFB8-CDB33752A96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110B3C2F-C75E-4740-BC90-A29FB9AC002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35A58576-1963-4B0E-A7D4-C0ECD1F85A9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48455169-753F-4230-9F56-71C7F8FB1ED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9B624CA8-8FC1-4E45-8CEF-CE427A761DC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A0BE0E39-75C5-4BBE-AB4E-77C61C837D3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A5FCA53A-E96B-4D1C-8C47-E6A8FE0AB3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F5CAC719-518E-4829-AABE-D69EF92B065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9B7EE920-D22D-4B9F-B590-09E59C0EF3A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a:extLst>
            <a:ext uri="{FF2B5EF4-FFF2-40B4-BE49-F238E27FC236}">
              <a16:creationId xmlns:a16="http://schemas.microsoft.com/office/drawing/2014/main" id="{8C6A1591-6D72-4733-937C-44EB89862A80}"/>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a:extLst>
            <a:ext uri="{FF2B5EF4-FFF2-40B4-BE49-F238E27FC236}">
              <a16:creationId xmlns:a16="http://schemas.microsoft.com/office/drawing/2014/main" id="{C4988497-D710-46C2-A7BA-666C0FBEB21A}"/>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a:extLst>
            <a:ext uri="{FF2B5EF4-FFF2-40B4-BE49-F238E27FC236}">
              <a16:creationId xmlns:a16="http://schemas.microsoft.com/office/drawing/2014/main" id="{02DD1D5F-95AA-4D9E-8BEF-25F952A733B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a:extLst>
            <a:ext uri="{FF2B5EF4-FFF2-40B4-BE49-F238E27FC236}">
              <a16:creationId xmlns:a16="http://schemas.microsoft.com/office/drawing/2014/main" id="{41A36176-7616-46BF-9D6E-65493B1B9BFC}"/>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a:extLst>
            <a:ext uri="{FF2B5EF4-FFF2-40B4-BE49-F238E27FC236}">
              <a16:creationId xmlns:a16="http://schemas.microsoft.com/office/drawing/2014/main" id="{308A2D82-9646-4391-B219-89C0801251C1}"/>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28" name="【公民館】&#10;一人当たり面積平均値テキスト">
          <a:extLst>
            <a:ext uri="{FF2B5EF4-FFF2-40B4-BE49-F238E27FC236}">
              <a16:creationId xmlns:a16="http://schemas.microsoft.com/office/drawing/2014/main" id="{FB859DDC-A856-4383-BE14-54A6F674DEC8}"/>
            </a:ext>
          </a:extLst>
        </xdr:cNvPr>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a:extLst>
            <a:ext uri="{FF2B5EF4-FFF2-40B4-BE49-F238E27FC236}">
              <a16:creationId xmlns:a16="http://schemas.microsoft.com/office/drawing/2014/main" id="{D8B63C28-3948-49B4-B2B0-293A95B031CC}"/>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a:extLst>
            <a:ext uri="{FF2B5EF4-FFF2-40B4-BE49-F238E27FC236}">
              <a16:creationId xmlns:a16="http://schemas.microsoft.com/office/drawing/2014/main" id="{4A975069-BE9D-462F-BD14-2C25BD998404}"/>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1" name="フローチャート: 判断 830">
          <a:extLst>
            <a:ext uri="{FF2B5EF4-FFF2-40B4-BE49-F238E27FC236}">
              <a16:creationId xmlns:a16="http://schemas.microsoft.com/office/drawing/2014/main" id="{9E9BFB8F-E024-48D5-9E1B-4283FA69AAB1}"/>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2" name="フローチャート: 判断 831">
          <a:extLst>
            <a:ext uri="{FF2B5EF4-FFF2-40B4-BE49-F238E27FC236}">
              <a16:creationId xmlns:a16="http://schemas.microsoft.com/office/drawing/2014/main" id="{D988E525-75C5-4F64-88B4-9F68DB1E2FBC}"/>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3" name="フローチャート: 判断 832">
          <a:extLst>
            <a:ext uri="{FF2B5EF4-FFF2-40B4-BE49-F238E27FC236}">
              <a16:creationId xmlns:a16="http://schemas.microsoft.com/office/drawing/2014/main" id="{1B95349A-1778-4149-8BCC-920821FC85F1}"/>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CA4436F-8223-4F20-94DC-17A71337CC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CC87771-02BA-4886-BAD2-62A8E67CC22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4263F8A-1675-4BCE-93EE-E6AA71A373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565340C-D405-4D52-9B96-8FD17AA251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F370F46-46CA-4766-9998-49AFFE948D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9" name="楕円 838">
          <a:extLst>
            <a:ext uri="{FF2B5EF4-FFF2-40B4-BE49-F238E27FC236}">
              <a16:creationId xmlns:a16="http://schemas.microsoft.com/office/drawing/2014/main" id="{4D56F65C-B8C2-4D96-818D-DE6992DF141D}"/>
            </a:ext>
          </a:extLst>
        </xdr:cNvPr>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67327</xdr:rowOff>
    </xdr:from>
    <xdr:ext cx="469744" cy="259045"/>
    <xdr:sp macro="" textlink="">
      <xdr:nvSpPr>
        <xdr:cNvPr id="840" name="【公民館】&#10;一人当たり面積該当値テキスト">
          <a:extLst>
            <a:ext uri="{FF2B5EF4-FFF2-40B4-BE49-F238E27FC236}">
              <a16:creationId xmlns:a16="http://schemas.microsoft.com/office/drawing/2014/main" id="{1A67F4AF-CF61-45DE-BF58-F35B7ACCD69F}"/>
            </a:ext>
          </a:extLst>
        </xdr:cNvPr>
        <xdr:cNvSpPr txBox="1"/>
      </xdr:nvSpPr>
      <xdr:spPr>
        <a:xfrm>
          <a:off x="22199600"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841" name="楕円 840">
          <a:extLst>
            <a:ext uri="{FF2B5EF4-FFF2-40B4-BE49-F238E27FC236}">
              <a16:creationId xmlns:a16="http://schemas.microsoft.com/office/drawing/2014/main" id="{FF22A794-7A9B-4A10-A200-21A678FDFD45}"/>
            </a:ext>
          </a:extLst>
        </xdr:cNvPr>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95250</xdr:rowOff>
    </xdr:to>
    <xdr:cxnSp macro="">
      <xdr:nvCxnSpPr>
        <xdr:cNvPr id="842" name="直線コネクタ 841">
          <a:extLst>
            <a:ext uri="{FF2B5EF4-FFF2-40B4-BE49-F238E27FC236}">
              <a16:creationId xmlns:a16="http://schemas.microsoft.com/office/drawing/2014/main" id="{7C5DCCA2-A923-469E-8610-4FF80F04B318}"/>
            </a:ext>
          </a:extLst>
        </xdr:cNvPr>
        <xdr:cNvCxnSpPr/>
      </xdr:nvCxnSpPr>
      <xdr:spPr>
        <a:xfrm>
          <a:off x="21323300" y="1809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43" name="楕円 842">
          <a:extLst>
            <a:ext uri="{FF2B5EF4-FFF2-40B4-BE49-F238E27FC236}">
              <a16:creationId xmlns:a16="http://schemas.microsoft.com/office/drawing/2014/main" id="{B2FE375E-43CC-440E-AA82-D5C455FDCA9F}"/>
            </a:ext>
          </a:extLst>
        </xdr:cNvPr>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95250</xdr:rowOff>
    </xdr:to>
    <xdr:cxnSp macro="">
      <xdr:nvCxnSpPr>
        <xdr:cNvPr id="844" name="直線コネクタ 843">
          <a:extLst>
            <a:ext uri="{FF2B5EF4-FFF2-40B4-BE49-F238E27FC236}">
              <a16:creationId xmlns:a16="http://schemas.microsoft.com/office/drawing/2014/main" id="{80EAFCB4-FEBF-4D7D-83A0-A683F4E8DC84}"/>
            </a:ext>
          </a:extLst>
        </xdr:cNvPr>
        <xdr:cNvCxnSpPr/>
      </xdr:nvCxnSpPr>
      <xdr:spPr>
        <a:xfrm>
          <a:off x="20434300" y="1809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45" name="楕円 844">
          <a:extLst>
            <a:ext uri="{FF2B5EF4-FFF2-40B4-BE49-F238E27FC236}">
              <a16:creationId xmlns:a16="http://schemas.microsoft.com/office/drawing/2014/main" id="{F8CF7879-D38B-4CEA-B124-B8634E0BCF8C}"/>
            </a:ext>
          </a:extLst>
        </xdr:cNvPr>
        <xdr:cNvSpPr/>
      </xdr:nvSpPr>
      <xdr:spPr>
        <a:xfrm>
          <a:off x="19494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95250</xdr:rowOff>
    </xdr:from>
    <xdr:to>
      <xdr:col>107</xdr:col>
      <xdr:colOff>50800</xdr:colOff>
      <xdr:row>105</xdr:row>
      <xdr:rowOff>102870</xdr:rowOff>
    </xdr:to>
    <xdr:cxnSp macro="">
      <xdr:nvCxnSpPr>
        <xdr:cNvPr id="846" name="直線コネクタ 845">
          <a:extLst>
            <a:ext uri="{FF2B5EF4-FFF2-40B4-BE49-F238E27FC236}">
              <a16:creationId xmlns:a16="http://schemas.microsoft.com/office/drawing/2014/main" id="{B2B924ED-BA16-40EF-974D-CD4C3391800B}"/>
            </a:ext>
          </a:extLst>
        </xdr:cNvPr>
        <xdr:cNvCxnSpPr/>
      </xdr:nvCxnSpPr>
      <xdr:spPr>
        <a:xfrm flipV="1">
          <a:off x="19545300" y="1809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47" name="楕円 846">
          <a:extLst>
            <a:ext uri="{FF2B5EF4-FFF2-40B4-BE49-F238E27FC236}">
              <a16:creationId xmlns:a16="http://schemas.microsoft.com/office/drawing/2014/main" id="{A6F4A773-7CAC-436D-8911-FF59E8EB609B}"/>
            </a:ext>
          </a:extLst>
        </xdr:cNvPr>
        <xdr:cNvSpPr/>
      </xdr:nvSpPr>
      <xdr:spPr>
        <a:xfrm>
          <a:off x="18605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102870</xdr:rowOff>
    </xdr:from>
    <xdr:to>
      <xdr:col>102</xdr:col>
      <xdr:colOff>114300</xdr:colOff>
      <xdr:row>105</xdr:row>
      <xdr:rowOff>118111</xdr:rowOff>
    </xdr:to>
    <xdr:cxnSp macro="">
      <xdr:nvCxnSpPr>
        <xdr:cNvPr id="848" name="直線コネクタ 847">
          <a:extLst>
            <a:ext uri="{FF2B5EF4-FFF2-40B4-BE49-F238E27FC236}">
              <a16:creationId xmlns:a16="http://schemas.microsoft.com/office/drawing/2014/main" id="{DD58C2AD-2F93-427A-A21A-76F5733CFA9A}"/>
            </a:ext>
          </a:extLst>
        </xdr:cNvPr>
        <xdr:cNvCxnSpPr/>
      </xdr:nvCxnSpPr>
      <xdr:spPr>
        <a:xfrm flipV="1">
          <a:off x="18656300" y="18105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19066</xdr:rowOff>
    </xdr:from>
    <xdr:ext cx="469744" cy="259045"/>
    <xdr:sp macro="" textlink="">
      <xdr:nvSpPr>
        <xdr:cNvPr id="849" name="n_1aveValue【公民館】&#10;一人当たり面積">
          <a:extLst>
            <a:ext uri="{FF2B5EF4-FFF2-40B4-BE49-F238E27FC236}">
              <a16:creationId xmlns:a16="http://schemas.microsoft.com/office/drawing/2014/main" id="{990E4219-85DA-4BBC-AE61-59996ACB7304}"/>
            </a:ext>
          </a:extLst>
        </xdr:cNvPr>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850" name="n_2aveValue【公民館】&#10;一人当たり面積">
          <a:extLst>
            <a:ext uri="{FF2B5EF4-FFF2-40B4-BE49-F238E27FC236}">
              <a16:creationId xmlns:a16="http://schemas.microsoft.com/office/drawing/2014/main" id="{96975492-1058-4B49-843F-8253BF510D6A}"/>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51" name="n_3aveValue【公民館】&#10;一人当たり面積">
          <a:extLst>
            <a:ext uri="{FF2B5EF4-FFF2-40B4-BE49-F238E27FC236}">
              <a16:creationId xmlns:a16="http://schemas.microsoft.com/office/drawing/2014/main" id="{F93CF49D-B4FF-4DFB-AEBB-4932A9CA7982}"/>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52" name="n_4aveValue【公民館】&#10;一人当たり面積">
          <a:extLst>
            <a:ext uri="{FF2B5EF4-FFF2-40B4-BE49-F238E27FC236}">
              <a16:creationId xmlns:a16="http://schemas.microsoft.com/office/drawing/2014/main" id="{073E684E-7432-413B-8C83-79CE009E5FC7}"/>
            </a:ext>
          </a:extLst>
        </xdr:cNvPr>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162577</xdr:rowOff>
    </xdr:from>
    <xdr:ext cx="469744" cy="259045"/>
    <xdr:sp macro="" textlink="">
      <xdr:nvSpPr>
        <xdr:cNvPr id="853" name="n_1mainValue【公民館】&#10;一人当たり面積">
          <a:extLst>
            <a:ext uri="{FF2B5EF4-FFF2-40B4-BE49-F238E27FC236}">
              <a16:creationId xmlns:a16="http://schemas.microsoft.com/office/drawing/2014/main" id="{76954118-04A8-4429-B637-1C2EFF2204E6}"/>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54" name="n_2mainValue【公民館】&#10;一人当たり面積">
          <a:extLst>
            <a:ext uri="{FF2B5EF4-FFF2-40B4-BE49-F238E27FC236}">
              <a16:creationId xmlns:a16="http://schemas.microsoft.com/office/drawing/2014/main" id="{66603926-2CAE-45CD-A655-65293590646E}"/>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855" name="n_3mainValue【公民館】&#10;一人当たり面積">
          <a:extLst>
            <a:ext uri="{FF2B5EF4-FFF2-40B4-BE49-F238E27FC236}">
              <a16:creationId xmlns:a16="http://schemas.microsoft.com/office/drawing/2014/main" id="{743CF084-80B1-4991-A2D4-FB9941A9D6FC}"/>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6" name="n_4mainValue【公民館】&#10;一人当たり面積">
          <a:extLst>
            <a:ext uri="{FF2B5EF4-FFF2-40B4-BE49-F238E27FC236}">
              <a16:creationId xmlns:a16="http://schemas.microsoft.com/office/drawing/2014/main" id="{5578DD20-E2C1-4E9F-BD43-9D78EE349544}"/>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FCA8456D-CF00-4F5C-8816-1E9D52DBB7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2CAFEF43-E28B-46E2-9579-A957BE8710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4ED775EE-12DC-4223-A7B0-D304431A3F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有形固定資産減価償却率は、橋りょう・トンネルについては類似団体の平均を下回っているが、その他の施設類型については類似団体の平均を上回っており、特に道路・児童館が高くなっている。</a:t>
          </a:r>
          <a:endParaRPr lang="ja-JP" altLang="ja-JP" sz="1400">
            <a:effectLst/>
          </a:endParaRPr>
        </a:p>
        <a:p>
          <a:r>
            <a:rPr kumimoji="1" lang="ja-JP" altLang="ja-JP" sz="1100">
              <a:solidFill>
                <a:schemeClr val="dk1"/>
              </a:solidFill>
              <a:effectLst/>
              <a:latin typeface="+mn-lt"/>
              <a:ea typeface="+mn-ea"/>
              <a:cs typeface="+mn-cs"/>
            </a:rPr>
            <a:t>道路については、既存道路の計画的な修繕や更新を行い、比率の低下に努める。児童館は地元との調整を行いながら周辺小中学校への機能移転や廃止等施設のあり方を検討し、指標の改善を図る。小中学校施設については、令和３年度に個別施設計画を策定しており、同計画に基づいて施設の長寿命化や他の施設との複合化等を進めていく。その他公共施設についても、「公共施設等総合管理計画」に基づき、老朽化対策等の取組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49FBAF-0858-4EC3-A82D-664E93EEC9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302C1E-EF42-4882-9DDC-5A6D4C25C2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FB1F14-8D6C-448F-B47A-E473E6DF20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92B676-424B-4EC5-929D-C44331C8CB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CA6237A-0BD7-4A02-9C7E-E7957BC2F6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C9077A-BF37-40CA-B916-2900C22348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05E31C-D836-4F75-BF74-A62B1ABA3A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E61162-71BB-439A-B798-3F772DD75E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221B55-AA89-446E-A557-1F0E71914A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5977F5-020E-47AC-8C07-B4499A93FE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99,910
97,059
55.56
38,543,443
36,504,993
1,937,363
20,492,931
20,702,186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39BAED-D41F-4398-B20F-F74BE327D9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6F86B9-1426-4305-8056-D5DEDDF92D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B17875-1727-44B8-9B8D-1A86F83A47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7F4125-9F01-4D94-8EA0-499C38FCBA3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2CF88B-2ACC-4823-BFDE-CB5C689D07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98FCEB-5126-489C-9723-E10C60ABD0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C46E2D-CC93-44DD-B7F4-2A51932AF8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43F855-C02D-482A-93CA-C553EA5437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716883-6BEB-472F-9E0B-892307D135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46D98E-0C73-44CC-84D6-C42E38E07F8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4E6B38-8F84-4289-A2FA-0774343A1D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2BADF3-0CA6-421A-BD62-31ECEBB3DF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18BF38-EE92-4419-8907-A0BDD7655A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218134-7DDE-459C-8B42-7BAC89DEFF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1F7195-FF44-448A-9155-94E1EF641A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2FB89B-C110-49FE-A8D6-BCCE26E2E1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53A7A4-6A7E-4951-A922-9754B85A70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CF09CA-97B0-4D16-B111-F57AEDE8FD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2C8EBC-BF01-437D-8293-FE8059291F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D727D5-6929-4977-A527-B18D65ABC2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A9E909-8C2F-441B-8958-04DE6350969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41B4F5-271E-4DC7-89B1-FC5A23333E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E0DA30-10C7-44CB-911C-31B40C43B5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12BB02-6507-442C-B9AC-7E1210ECDB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8460FA-7202-40E9-B6D2-7C82150028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A6193AB-C0EF-480B-95EF-D96C6E0CB5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834193-90FD-45C5-8298-90A72ABA04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83DB19-55FF-4518-8F60-EA307B601D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060E54-DD2B-479C-8905-D50766B63C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BFD040-BEA2-4AD1-81BD-FD389FC090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30A013-3E10-46D3-8C2B-35FF6A9B28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41033B-2687-4B80-A179-128CBEF1E2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4041B9F-7A4B-44B5-A85E-CCECC28CE33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BDEC78-20C0-4E9E-AEC6-3E4003BF9FD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75AD94-0010-48F9-9224-B0FCEA5516E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AD59DF5-9709-404C-8F27-389234AFBBE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2DD1F87-D04C-4761-B75A-CBA41C27C1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85A647D-2CDC-43B7-B0A8-15BB62EBF54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58E80A4-0E93-4B66-B8B5-2B801E95271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D1E3B60-24EE-4C87-A2EC-1B87C99C60C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7605BDB-7D35-43B9-89BD-DF2204D8716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162049E-D05D-4F73-A52E-205E8A85A58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1527141-5012-4C85-BE44-8C6EFEB0E5D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86F619A-FB1A-471A-A0C2-C25E24D80DB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3F47ACD-44F5-45A8-9E2D-679D2A32C9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BC63A56-58BE-4ABD-BE08-2ECEFF1D37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A265C41D-03D6-471A-B006-5105995273CB}"/>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FBADFDB7-62A9-4C49-B894-843674176912}"/>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7A23984F-0AE6-40D6-AF4F-FA05803A48EE}"/>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8AC33F14-8F31-4846-AC0C-A620D7940CC9}"/>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FC22FE71-AE16-4663-8103-8E893566EC86}"/>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26D014A4-C935-4A12-A6BF-833962F40103}"/>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8413D381-6310-4D25-BEE1-A1E5EB8AD220}"/>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FE8D98F2-615B-4419-AE59-BFAF3B38598C}"/>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1D455656-DEA7-4095-9429-D42697594DE8}"/>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472EF647-C084-4AEA-9955-52DB08C68278}"/>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D5AACB8C-538A-40FC-8959-467285679CF9}"/>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78A485-4CBB-4D64-A0F6-C1604222B1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20D087-E2FC-4ABE-9D41-EC7276D34B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97C27D-6428-42BE-92A2-E1DCCCDAB0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BB52224-4B9E-459D-88E9-5738AA99D55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0BFCB98-CB8A-41A0-AE85-A3D327B437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6CFCA5A3-C2BD-4909-9950-7614EA07EC2C}"/>
            </a:ext>
          </a:extLst>
        </xdr:cNvPr>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38576881-0990-4B9C-9F87-66803CDB3049}"/>
            </a:ext>
          </a:extLst>
        </xdr:cNvPr>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165826</xdr:rowOff>
    </xdr:from>
    <xdr:to>
      <xdr:col>20</xdr:col>
      <xdr:colOff>38100</xdr:colOff>
      <xdr:row>39</xdr:row>
      <xdr:rowOff>95976</xdr:rowOff>
    </xdr:to>
    <xdr:sp macro="" textlink="">
      <xdr:nvSpPr>
        <xdr:cNvPr id="76" name="楕円 75">
          <a:extLst>
            <a:ext uri="{FF2B5EF4-FFF2-40B4-BE49-F238E27FC236}">
              <a16:creationId xmlns:a16="http://schemas.microsoft.com/office/drawing/2014/main" id="{91B9BDED-8E32-4A8A-A9A3-49BFAD85E406}"/>
            </a:ext>
          </a:extLst>
        </xdr:cNvPr>
        <xdr:cNvSpPr/>
      </xdr:nvSpPr>
      <xdr:spPr>
        <a:xfrm>
          <a:off x="3746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45176</xdr:rowOff>
    </xdr:from>
    <xdr:to>
      <xdr:col>24</xdr:col>
      <xdr:colOff>63500</xdr:colOff>
      <xdr:row>39</xdr:row>
      <xdr:rowOff>81099</xdr:rowOff>
    </xdr:to>
    <xdr:cxnSp macro="">
      <xdr:nvCxnSpPr>
        <xdr:cNvPr id="77" name="直線コネクタ 76">
          <a:extLst>
            <a:ext uri="{FF2B5EF4-FFF2-40B4-BE49-F238E27FC236}">
              <a16:creationId xmlns:a16="http://schemas.microsoft.com/office/drawing/2014/main" id="{1201E9D2-9F40-48EA-BDF9-296E03E75734}"/>
            </a:ext>
          </a:extLst>
        </xdr:cNvPr>
        <xdr:cNvCxnSpPr/>
      </xdr:nvCxnSpPr>
      <xdr:spPr>
        <a:xfrm>
          <a:off x="3797300" y="67317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131535</xdr:rowOff>
    </xdr:from>
    <xdr:to>
      <xdr:col>15</xdr:col>
      <xdr:colOff>101600</xdr:colOff>
      <xdr:row>39</xdr:row>
      <xdr:rowOff>61685</xdr:rowOff>
    </xdr:to>
    <xdr:sp macro="" textlink="">
      <xdr:nvSpPr>
        <xdr:cNvPr id="78" name="楕円 77">
          <a:extLst>
            <a:ext uri="{FF2B5EF4-FFF2-40B4-BE49-F238E27FC236}">
              <a16:creationId xmlns:a16="http://schemas.microsoft.com/office/drawing/2014/main" id="{B8B5C98B-39CA-4911-8BB1-A944BB704F32}"/>
            </a:ext>
          </a:extLst>
        </xdr:cNvPr>
        <xdr:cNvSpPr/>
      </xdr:nvSpPr>
      <xdr:spPr>
        <a:xfrm>
          <a:off x="2857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xdr:rowOff>
    </xdr:from>
    <xdr:to>
      <xdr:col>19</xdr:col>
      <xdr:colOff>177800</xdr:colOff>
      <xdr:row>39</xdr:row>
      <xdr:rowOff>45176</xdr:rowOff>
    </xdr:to>
    <xdr:cxnSp macro="">
      <xdr:nvCxnSpPr>
        <xdr:cNvPr id="79" name="直線コネクタ 78">
          <a:extLst>
            <a:ext uri="{FF2B5EF4-FFF2-40B4-BE49-F238E27FC236}">
              <a16:creationId xmlns:a16="http://schemas.microsoft.com/office/drawing/2014/main" id="{CF7950DF-D3E2-4832-9429-C98762398CBA}"/>
            </a:ext>
          </a:extLst>
        </xdr:cNvPr>
        <xdr:cNvCxnSpPr/>
      </xdr:nvCxnSpPr>
      <xdr:spPr>
        <a:xfrm>
          <a:off x="2908300" y="66974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a:extLst>
            <a:ext uri="{FF2B5EF4-FFF2-40B4-BE49-F238E27FC236}">
              <a16:creationId xmlns:a16="http://schemas.microsoft.com/office/drawing/2014/main" id="{4C534F7E-93B6-412A-B7B1-A68716B46677}"/>
            </a:ext>
          </a:extLst>
        </xdr:cNvPr>
        <xdr:cNvSpPr/>
      </xdr:nvSpPr>
      <xdr:spPr>
        <a:xfrm>
          <a:off x="1968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146413</xdr:rowOff>
    </xdr:from>
    <xdr:to>
      <xdr:col>15</xdr:col>
      <xdr:colOff>50800</xdr:colOff>
      <xdr:row>39</xdr:row>
      <xdr:rowOff>10885</xdr:rowOff>
    </xdr:to>
    <xdr:cxnSp macro="">
      <xdr:nvCxnSpPr>
        <xdr:cNvPr id="81" name="直線コネクタ 80">
          <a:extLst>
            <a:ext uri="{FF2B5EF4-FFF2-40B4-BE49-F238E27FC236}">
              <a16:creationId xmlns:a16="http://schemas.microsoft.com/office/drawing/2014/main" id="{BD044096-C8B7-4062-A6E3-0A54FA600CF6}"/>
            </a:ext>
          </a:extLst>
        </xdr:cNvPr>
        <xdr:cNvCxnSpPr/>
      </xdr:nvCxnSpPr>
      <xdr:spPr>
        <a:xfrm>
          <a:off x="2019300" y="66615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61323</xdr:rowOff>
    </xdr:from>
    <xdr:to>
      <xdr:col>6</xdr:col>
      <xdr:colOff>38100</xdr:colOff>
      <xdr:row>38</xdr:row>
      <xdr:rowOff>162923</xdr:rowOff>
    </xdr:to>
    <xdr:sp macro="" textlink="">
      <xdr:nvSpPr>
        <xdr:cNvPr id="82" name="楕円 81">
          <a:extLst>
            <a:ext uri="{FF2B5EF4-FFF2-40B4-BE49-F238E27FC236}">
              <a16:creationId xmlns:a16="http://schemas.microsoft.com/office/drawing/2014/main" id="{AAE3936B-8C9E-4C26-B720-B7E0ED2EFF2A}"/>
            </a:ext>
          </a:extLst>
        </xdr:cNvPr>
        <xdr:cNvSpPr/>
      </xdr:nvSpPr>
      <xdr:spPr>
        <a:xfrm>
          <a:off x="1079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112123</xdr:rowOff>
    </xdr:from>
    <xdr:to>
      <xdr:col>10</xdr:col>
      <xdr:colOff>114300</xdr:colOff>
      <xdr:row>38</xdr:row>
      <xdr:rowOff>146413</xdr:rowOff>
    </xdr:to>
    <xdr:cxnSp macro="">
      <xdr:nvCxnSpPr>
        <xdr:cNvPr id="83" name="直線コネクタ 82">
          <a:extLst>
            <a:ext uri="{FF2B5EF4-FFF2-40B4-BE49-F238E27FC236}">
              <a16:creationId xmlns:a16="http://schemas.microsoft.com/office/drawing/2014/main" id="{5E929BC2-1E3D-4522-9375-3040915C9C6A}"/>
            </a:ext>
          </a:extLst>
        </xdr:cNvPr>
        <xdr:cNvCxnSpPr/>
      </xdr:nvCxnSpPr>
      <xdr:spPr>
        <a:xfrm>
          <a:off x="1130300" y="66272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4C400CFA-D70D-4BB6-A010-ECBBDCEFFEAF}"/>
            </a:ext>
          </a:extLst>
        </xdr:cNvPr>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E6A7D41E-16B6-44E9-BDCD-78AB6C29F562}"/>
            </a:ext>
          </a:extLst>
        </xdr:cNvPr>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6232D7CC-3DF2-47E7-A591-A8A5B744D3D1}"/>
            </a:ext>
          </a:extLst>
        </xdr:cNvPr>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a:extLst>
            <a:ext uri="{FF2B5EF4-FFF2-40B4-BE49-F238E27FC236}">
              <a16:creationId xmlns:a16="http://schemas.microsoft.com/office/drawing/2014/main" id="{0A729253-24B5-4823-A4B8-1125AB96FAEF}"/>
            </a:ext>
          </a:extLst>
        </xdr:cNvPr>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1C4C78EC-9FB4-498C-8218-828434057AD5}"/>
            </a:ext>
          </a:extLst>
        </xdr:cNvPr>
        <xdr:cNvSpPr txBox="1"/>
      </xdr:nvSpPr>
      <xdr:spPr>
        <a:xfrm>
          <a:off x="35820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52812</xdr:rowOff>
    </xdr:from>
    <xdr:ext cx="405111" cy="259045"/>
    <xdr:sp macro="" textlink="">
      <xdr:nvSpPr>
        <xdr:cNvPr id="89" name="n_2mainValue【図書館】&#10;有形固定資産減価償却率">
          <a:extLst>
            <a:ext uri="{FF2B5EF4-FFF2-40B4-BE49-F238E27FC236}">
              <a16:creationId xmlns:a16="http://schemas.microsoft.com/office/drawing/2014/main" id="{85A1D21D-48A7-4B0B-93CD-445B2652510D}"/>
            </a:ext>
          </a:extLst>
        </xdr:cNvPr>
        <xdr:cNvSpPr txBox="1"/>
      </xdr:nvSpPr>
      <xdr:spPr>
        <a:xfrm>
          <a:off x="2705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90" name="n_3mainValue【図書館】&#10;有形固定資産減価償却率">
          <a:extLst>
            <a:ext uri="{FF2B5EF4-FFF2-40B4-BE49-F238E27FC236}">
              <a16:creationId xmlns:a16="http://schemas.microsoft.com/office/drawing/2014/main" id="{1FFB01B2-87B9-46DF-8469-46598AC85D70}"/>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154050</xdr:rowOff>
    </xdr:from>
    <xdr:ext cx="405111" cy="259045"/>
    <xdr:sp macro="" textlink="">
      <xdr:nvSpPr>
        <xdr:cNvPr id="91" name="n_4mainValue【図書館】&#10;有形固定資産減価償却率">
          <a:extLst>
            <a:ext uri="{FF2B5EF4-FFF2-40B4-BE49-F238E27FC236}">
              <a16:creationId xmlns:a16="http://schemas.microsoft.com/office/drawing/2014/main" id="{D4A963C5-F834-4024-B5CD-1E05DEB8249B}"/>
            </a:ext>
          </a:extLst>
        </xdr:cNvPr>
        <xdr:cNvSpPr txBox="1"/>
      </xdr:nvSpPr>
      <xdr:spPr>
        <a:xfrm>
          <a:off x="927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20B57C-6549-4D77-B6C4-36CCE85A9A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24048BD-3F68-4B3F-9609-F1A76F8F7C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144D6D-2826-4165-9DA7-D95D60E2D1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51B5BE6-314D-422A-9FB7-3362C0110E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DC2A341-1522-47B8-A5CB-C23BA92EA6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CBB849E-2693-4692-B729-C8FDAF6AB0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5BCBEF9-AD78-47D6-9849-EEBE4EDBD8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7051372-1C3B-46D8-833F-F630733DBA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9FD0C2E-126D-43EC-9991-CCED104505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9F3EBDF-E843-417F-9EC5-D37865FABAB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2054CDE-19CF-43A2-8172-65C8FFD69AE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40735E26-BBC9-4E3C-87A2-60DAA5AD92A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28BE85C-7920-4316-879F-D822A6A4CCA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0AB2CA2-6330-4B0E-9F9C-FE23D619E9F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20BAA1A-8377-473A-B3F1-F5B43D8516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BEDF17F-C90F-43D8-A564-8D69F0B4281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3ACD38B-F906-4FD3-9690-AE79BA9CDD4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FE3B5AC-A31A-4C3D-90C5-49B97FA5B14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10B4385-6BA9-420B-887D-80F79A65784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BC1452E3-3387-4396-9994-BBEE5FD9B4B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59F39F1-5702-4C01-B8F2-E96D5497DA7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96E4C1A-9EF8-4254-9092-1B9BF97245C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31301A3-DCE4-4F43-A246-3819E07FE8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3BB45ED5-86D8-4FA8-B66A-00A1769F1C1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8C1EF5B-AE41-4BB7-83E6-2C484C2A1C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62E1E342-EAC9-4A03-879B-B166DED493EB}"/>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850F6940-7B13-4C71-9400-86647C7BAA89}"/>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C8489C93-AE11-4D88-BAF8-31D5170CF23A}"/>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B96C1921-EF82-44E0-BC11-CEECC26B73A7}"/>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F6BB11E7-8B0C-43BC-A258-CC8487C2780D}"/>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C07D1151-B286-4C40-B38A-9CFE8D347471}"/>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2B65B030-2DCC-4861-9111-D5E6B437D21C}"/>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BFA5854C-0E71-453A-982A-CA4B0B7A6CD5}"/>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88AF7BEF-8E40-43AB-977F-74641D8D1F6B}"/>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6D561D82-F472-4D8A-9317-2838B4BC77EA}"/>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7F84ED16-D2F8-4EB2-AD4F-8C2A2D5E28C5}"/>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F36A38-7DE4-4BEC-94DC-695AE7B982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FD4F053-B218-421B-B012-86D1773BE2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00F1AD4-97B6-455A-B41B-BA9C7AFEBB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F90A7F5-BE5A-4C64-B87C-2B77E986CA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A51BF77-5CDC-45D6-BCF6-DC04CE954A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17236</xdr:rowOff>
    </xdr:from>
    <xdr:to>
      <xdr:col>55</xdr:col>
      <xdr:colOff>50800</xdr:colOff>
      <xdr:row>37</xdr:row>
      <xdr:rowOff>118836</xdr:rowOff>
    </xdr:to>
    <xdr:sp macro="" textlink="">
      <xdr:nvSpPr>
        <xdr:cNvPr id="133" name="楕円 132">
          <a:extLst>
            <a:ext uri="{FF2B5EF4-FFF2-40B4-BE49-F238E27FC236}">
              <a16:creationId xmlns:a16="http://schemas.microsoft.com/office/drawing/2014/main" id="{C44EB848-7234-4590-B997-3EECF0930B31}"/>
            </a:ext>
          </a:extLst>
        </xdr:cNvPr>
        <xdr:cNvSpPr/>
      </xdr:nvSpPr>
      <xdr:spPr>
        <a:xfrm>
          <a:off x="10426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40113</xdr:rowOff>
    </xdr:from>
    <xdr:ext cx="469744" cy="259045"/>
    <xdr:sp macro="" textlink="">
      <xdr:nvSpPr>
        <xdr:cNvPr id="134" name="【図書館】&#10;一人当たり面積該当値テキスト">
          <a:extLst>
            <a:ext uri="{FF2B5EF4-FFF2-40B4-BE49-F238E27FC236}">
              <a16:creationId xmlns:a16="http://schemas.microsoft.com/office/drawing/2014/main" id="{1B06832B-257C-468A-BB3F-0AFDB4616411}"/>
            </a:ext>
          </a:extLst>
        </xdr:cNvPr>
        <xdr:cNvSpPr txBox="1"/>
      </xdr:nvSpPr>
      <xdr:spPr>
        <a:xfrm>
          <a:off x="10515600"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17236</xdr:rowOff>
    </xdr:from>
    <xdr:to>
      <xdr:col>50</xdr:col>
      <xdr:colOff>165100</xdr:colOff>
      <xdr:row>37</xdr:row>
      <xdr:rowOff>118836</xdr:rowOff>
    </xdr:to>
    <xdr:sp macro="" textlink="">
      <xdr:nvSpPr>
        <xdr:cNvPr id="135" name="楕円 134">
          <a:extLst>
            <a:ext uri="{FF2B5EF4-FFF2-40B4-BE49-F238E27FC236}">
              <a16:creationId xmlns:a16="http://schemas.microsoft.com/office/drawing/2014/main" id="{84CC6964-007F-459F-9C3A-A84ED82B991F}"/>
            </a:ext>
          </a:extLst>
        </xdr:cNvPr>
        <xdr:cNvSpPr/>
      </xdr:nvSpPr>
      <xdr:spPr>
        <a:xfrm>
          <a:off x="958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68036</xdr:rowOff>
    </xdr:from>
    <xdr:to>
      <xdr:col>55</xdr:col>
      <xdr:colOff>0</xdr:colOff>
      <xdr:row>37</xdr:row>
      <xdr:rowOff>68036</xdr:rowOff>
    </xdr:to>
    <xdr:cxnSp macro="">
      <xdr:nvCxnSpPr>
        <xdr:cNvPr id="136" name="直線コネクタ 135">
          <a:extLst>
            <a:ext uri="{FF2B5EF4-FFF2-40B4-BE49-F238E27FC236}">
              <a16:creationId xmlns:a16="http://schemas.microsoft.com/office/drawing/2014/main" id="{77A78080-FB4D-4169-B190-5E6A7DEE94EB}"/>
            </a:ext>
          </a:extLst>
        </xdr:cNvPr>
        <xdr:cNvCxnSpPr/>
      </xdr:nvCxnSpPr>
      <xdr:spPr>
        <a:xfrm>
          <a:off x="9639300" y="641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28122</xdr:rowOff>
    </xdr:from>
    <xdr:to>
      <xdr:col>46</xdr:col>
      <xdr:colOff>38100</xdr:colOff>
      <xdr:row>37</xdr:row>
      <xdr:rowOff>129722</xdr:rowOff>
    </xdr:to>
    <xdr:sp macro="" textlink="">
      <xdr:nvSpPr>
        <xdr:cNvPr id="137" name="楕円 136">
          <a:extLst>
            <a:ext uri="{FF2B5EF4-FFF2-40B4-BE49-F238E27FC236}">
              <a16:creationId xmlns:a16="http://schemas.microsoft.com/office/drawing/2014/main" id="{C3C48CB4-1B41-4B2D-AB8C-078B98EE2473}"/>
            </a:ext>
          </a:extLst>
        </xdr:cNvPr>
        <xdr:cNvSpPr/>
      </xdr:nvSpPr>
      <xdr:spPr>
        <a:xfrm>
          <a:off x="86995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68036</xdr:rowOff>
    </xdr:from>
    <xdr:to>
      <xdr:col>50</xdr:col>
      <xdr:colOff>114300</xdr:colOff>
      <xdr:row>37</xdr:row>
      <xdr:rowOff>78922</xdr:rowOff>
    </xdr:to>
    <xdr:cxnSp macro="">
      <xdr:nvCxnSpPr>
        <xdr:cNvPr id="138" name="直線コネクタ 137">
          <a:extLst>
            <a:ext uri="{FF2B5EF4-FFF2-40B4-BE49-F238E27FC236}">
              <a16:creationId xmlns:a16="http://schemas.microsoft.com/office/drawing/2014/main" id="{C790E94F-E672-4EA3-9A81-504A9891666D}"/>
            </a:ext>
          </a:extLst>
        </xdr:cNvPr>
        <xdr:cNvCxnSpPr/>
      </xdr:nvCxnSpPr>
      <xdr:spPr>
        <a:xfrm flipV="1">
          <a:off x="8750300" y="64116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28122</xdr:rowOff>
    </xdr:from>
    <xdr:to>
      <xdr:col>41</xdr:col>
      <xdr:colOff>101600</xdr:colOff>
      <xdr:row>37</xdr:row>
      <xdr:rowOff>129722</xdr:rowOff>
    </xdr:to>
    <xdr:sp macro="" textlink="">
      <xdr:nvSpPr>
        <xdr:cNvPr id="139" name="楕円 138">
          <a:extLst>
            <a:ext uri="{FF2B5EF4-FFF2-40B4-BE49-F238E27FC236}">
              <a16:creationId xmlns:a16="http://schemas.microsoft.com/office/drawing/2014/main" id="{63A50AD9-705C-4173-B3B1-C3BCADA755FC}"/>
            </a:ext>
          </a:extLst>
        </xdr:cNvPr>
        <xdr:cNvSpPr/>
      </xdr:nvSpPr>
      <xdr:spPr>
        <a:xfrm>
          <a:off x="78105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78922</xdr:rowOff>
    </xdr:from>
    <xdr:to>
      <xdr:col>45</xdr:col>
      <xdr:colOff>177800</xdr:colOff>
      <xdr:row>37</xdr:row>
      <xdr:rowOff>78922</xdr:rowOff>
    </xdr:to>
    <xdr:cxnSp macro="">
      <xdr:nvCxnSpPr>
        <xdr:cNvPr id="140" name="直線コネクタ 139">
          <a:extLst>
            <a:ext uri="{FF2B5EF4-FFF2-40B4-BE49-F238E27FC236}">
              <a16:creationId xmlns:a16="http://schemas.microsoft.com/office/drawing/2014/main" id="{B596CE7C-D45C-44E1-8976-2B26149A0EE1}"/>
            </a:ext>
          </a:extLst>
        </xdr:cNvPr>
        <xdr:cNvCxnSpPr/>
      </xdr:nvCxnSpPr>
      <xdr:spPr>
        <a:xfrm>
          <a:off x="7861300" y="6422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28122</xdr:rowOff>
    </xdr:from>
    <xdr:to>
      <xdr:col>36</xdr:col>
      <xdr:colOff>165100</xdr:colOff>
      <xdr:row>37</xdr:row>
      <xdr:rowOff>129722</xdr:rowOff>
    </xdr:to>
    <xdr:sp macro="" textlink="">
      <xdr:nvSpPr>
        <xdr:cNvPr id="141" name="楕円 140">
          <a:extLst>
            <a:ext uri="{FF2B5EF4-FFF2-40B4-BE49-F238E27FC236}">
              <a16:creationId xmlns:a16="http://schemas.microsoft.com/office/drawing/2014/main" id="{727402ED-B31B-408A-82A9-3631289474A6}"/>
            </a:ext>
          </a:extLst>
        </xdr:cNvPr>
        <xdr:cNvSpPr/>
      </xdr:nvSpPr>
      <xdr:spPr>
        <a:xfrm>
          <a:off x="69215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78922</xdr:rowOff>
    </xdr:from>
    <xdr:to>
      <xdr:col>41</xdr:col>
      <xdr:colOff>50800</xdr:colOff>
      <xdr:row>37</xdr:row>
      <xdr:rowOff>78922</xdr:rowOff>
    </xdr:to>
    <xdr:cxnSp macro="">
      <xdr:nvCxnSpPr>
        <xdr:cNvPr id="142" name="直線コネクタ 141">
          <a:extLst>
            <a:ext uri="{FF2B5EF4-FFF2-40B4-BE49-F238E27FC236}">
              <a16:creationId xmlns:a16="http://schemas.microsoft.com/office/drawing/2014/main" id="{1A3CE52A-F24C-4647-BE24-317F7AAFB305}"/>
            </a:ext>
          </a:extLst>
        </xdr:cNvPr>
        <xdr:cNvCxnSpPr/>
      </xdr:nvCxnSpPr>
      <xdr:spPr>
        <a:xfrm>
          <a:off x="6972300" y="6422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a:extLst>
            <a:ext uri="{FF2B5EF4-FFF2-40B4-BE49-F238E27FC236}">
              <a16:creationId xmlns:a16="http://schemas.microsoft.com/office/drawing/2014/main" id="{4084FF05-CF3D-4704-B6FC-2053E187A961}"/>
            </a:ext>
          </a:extLst>
        </xdr:cNvPr>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a:extLst>
            <a:ext uri="{FF2B5EF4-FFF2-40B4-BE49-F238E27FC236}">
              <a16:creationId xmlns:a16="http://schemas.microsoft.com/office/drawing/2014/main" id="{14690BCE-0BE8-43CA-B0A6-68A1626350EF}"/>
            </a:ext>
          </a:extLst>
        </xdr:cNvPr>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5" name="n_3aveValue【図書館】&#10;一人当たり面積">
          <a:extLst>
            <a:ext uri="{FF2B5EF4-FFF2-40B4-BE49-F238E27FC236}">
              <a16:creationId xmlns:a16="http://schemas.microsoft.com/office/drawing/2014/main" id="{A13849ED-DAD4-4F07-84D8-E566CE2587BA}"/>
            </a:ext>
          </a:extLst>
        </xdr:cNvPr>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85470</xdr:rowOff>
    </xdr:from>
    <xdr:ext cx="469744" cy="259045"/>
    <xdr:sp macro="" textlink="">
      <xdr:nvSpPr>
        <xdr:cNvPr id="146" name="n_4aveValue【図書館】&#10;一人当たり面積">
          <a:extLst>
            <a:ext uri="{FF2B5EF4-FFF2-40B4-BE49-F238E27FC236}">
              <a16:creationId xmlns:a16="http://schemas.microsoft.com/office/drawing/2014/main" id="{53A928CE-0161-4CEB-84B2-9F4B5FD5270A}"/>
            </a:ext>
          </a:extLst>
        </xdr:cNvPr>
        <xdr:cNvSpPr txBox="1"/>
      </xdr:nvSpPr>
      <xdr:spPr>
        <a:xfrm>
          <a:off x="6737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135363</xdr:rowOff>
    </xdr:from>
    <xdr:ext cx="469744" cy="259045"/>
    <xdr:sp macro="" textlink="">
      <xdr:nvSpPr>
        <xdr:cNvPr id="147" name="n_1mainValue【図書館】&#10;一人当たり面積">
          <a:extLst>
            <a:ext uri="{FF2B5EF4-FFF2-40B4-BE49-F238E27FC236}">
              <a16:creationId xmlns:a16="http://schemas.microsoft.com/office/drawing/2014/main" id="{D3B92FF0-D02D-47E6-AA84-12243E5E4093}"/>
            </a:ext>
          </a:extLst>
        </xdr:cNvPr>
        <xdr:cNvSpPr txBox="1"/>
      </xdr:nvSpPr>
      <xdr:spPr>
        <a:xfrm>
          <a:off x="93917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146249</xdr:rowOff>
    </xdr:from>
    <xdr:ext cx="469744" cy="259045"/>
    <xdr:sp macro="" textlink="">
      <xdr:nvSpPr>
        <xdr:cNvPr id="148" name="n_2mainValue【図書館】&#10;一人当たり面積">
          <a:extLst>
            <a:ext uri="{FF2B5EF4-FFF2-40B4-BE49-F238E27FC236}">
              <a16:creationId xmlns:a16="http://schemas.microsoft.com/office/drawing/2014/main" id="{15A55629-9262-4191-B9AF-489C9D2F5A3D}"/>
            </a:ext>
          </a:extLst>
        </xdr:cNvPr>
        <xdr:cNvSpPr txBox="1"/>
      </xdr:nvSpPr>
      <xdr:spPr>
        <a:xfrm>
          <a:off x="8515427"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146249</xdr:rowOff>
    </xdr:from>
    <xdr:ext cx="469744" cy="259045"/>
    <xdr:sp macro="" textlink="">
      <xdr:nvSpPr>
        <xdr:cNvPr id="149" name="n_3mainValue【図書館】&#10;一人当たり面積">
          <a:extLst>
            <a:ext uri="{FF2B5EF4-FFF2-40B4-BE49-F238E27FC236}">
              <a16:creationId xmlns:a16="http://schemas.microsoft.com/office/drawing/2014/main" id="{A9A24AF5-B1DD-4322-813C-E322F12314E3}"/>
            </a:ext>
          </a:extLst>
        </xdr:cNvPr>
        <xdr:cNvSpPr txBox="1"/>
      </xdr:nvSpPr>
      <xdr:spPr>
        <a:xfrm>
          <a:off x="7626427"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146249</xdr:rowOff>
    </xdr:from>
    <xdr:ext cx="469744" cy="259045"/>
    <xdr:sp macro="" textlink="">
      <xdr:nvSpPr>
        <xdr:cNvPr id="150" name="n_4mainValue【図書館】&#10;一人当たり面積">
          <a:extLst>
            <a:ext uri="{FF2B5EF4-FFF2-40B4-BE49-F238E27FC236}">
              <a16:creationId xmlns:a16="http://schemas.microsoft.com/office/drawing/2014/main" id="{F65997A6-0C1E-4BCB-A342-0C16A812BDD0}"/>
            </a:ext>
          </a:extLst>
        </xdr:cNvPr>
        <xdr:cNvSpPr txBox="1"/>
      </xdr:nvSpPr>
      <xdr:spPr>
        <a:xfrm>
          <a:off x="6737427"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142798E-57FE-4A59-B3C8-E8F123BE0F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EA02AE6-2454-4BAC-8AB2-3AFC5342BA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F12E5EA-A741-4E2C-9293-1113A626B5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B45964F-7C95-41DE-8F46-09FD18CAEF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178522B-7699-42C7-830A-4882614966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42F0EC4-C284-430C-820F-3253B9226B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545B7B7-060B-4FA1-95F5-85C98CDB89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95EAC02-F7C2-4A55-9644-D2209F191B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6FAB707-C5C2-416D-9B62-204BE1EA3E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84A3A75-B29F-4FDC-A191-F5EC76D982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BE30E35-D52A-4645-B1C4-59BDDE6E6D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9D450E5-AC72-4155-9AF9-15E925CAB5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842A053F-4741-4020-8741-97FD1AE6B10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BA1375E2-87EB-4A0D-BD66-9A0B9F27A75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3A8E961C-6999-4B57-8C65-24F167D390E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B5934D6-9DF4-431B-8EFA-7EBB1FDB173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EA99AA4-27F3-44ED-9F8A-5C74C141E20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F47CBC5E-0A6D-4555-9B00-028E17BC953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81103329-2EF6-4A30-961E-1237A95ECF4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52CC78EF-0FE1-4B27-BD50-6F1677D11FF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8223BBF7-920B-4949-8838-C9E7E2110B2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7ED233E-765C-4EA4-B574-4651FADA75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7665708-F3A2-4361-A51D-C83A7A2E120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8BFE400A-041E-4E62-BACE-87CB017500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FD104C4F-EEBC-4F2D-B78E-D521DD00CE59}"/>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7605A065-A717-438F-89C7-EDB3534C5BF4}"/>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617A1D80-3A6C-4240-879B-B8EADBBE0B54}"/>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4606F761-7CAA-4F32-B3E8-25D83D62D9DB}"/>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A7410690-2B75-4571-865E-608961FC8CF7}"/>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FC47488D-5D06-42C0-82E1-DF24AE02E9C3}"/>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CD1C390E-9FFE-4DD8-A71C-C8AC96C4DE04}"/>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860370D3-45E7-4275-BB9A-5F6659126BD6}"/>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EB62ECD0-CB4F-4573-ABE8-4A1E818E0779}"/>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67F37C2B-5A0A-48D2-9765-D4039BBA81AE}"/>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9D10EB59-0D9B-435C-BA0E-8367F6060262}"/>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89CBF0-5753-4DC6-A000-BFA00D91B63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AB77C2-E248-4BDF-A22F-9BE500673C1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895C9BA-D923-41B9-9543-B09B74B88E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A12C0ED-8A64-4224-8718-09868B90AB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2B0B710-BA28-4792-8FA2-9ACFC6C23C1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168275</xdr:rowOff>
    </xdr:from>
    <xdr:to>
      <xdr:col>24</xdr:col>
      <xdr:colOff>114300</xdr:colOff>
      <xdr:row>61</xdr:row>
      <xdr:rowOff>98425</xdr:rowOff>
    </xdr:to>
    <xdr:sp macro="" textlink="">
      <xdr:nvSpPr>
        <xdr:cNvPr id="191" name="楕円 190">
          <a:extLst>
            <a:ext uri="{FF2B5EF4-FFF2-40B4-BE49-F238E27FC236}">
              <a16:creationId xmlns:a16="http://schemas.microsoft.com/office/drawing/2014/main" id="{3AE966A1-1123-48F0-8969-59CF4CAF5069}"/>
            </a:ext>
          </a:extLst>
        </xdr:cNvPr>
        <xdr:cNvSpPr/>
      </xdr:nvSpPr>
      <xdr:spPr>
        <a:xfrm>
          <a:off x="4584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146702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1C735652-A923-48E2-9F6A-9F53EF19DF21}"/>
            </a:ext>
          </a:extLst>
        </xdr:cNvPr>
        <xdr:cNvSpPr txBox="1"/>
      </xdr:nvSpPr>
      <xdr:spPr>
        <a:xfrm>
          <a:off x="46736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124460</xdr:rowOff>
    </xdr:from>
    <xdr:to>
      <xdr:col>20</xdr:col>
      <xdr:colOff>38100</xdr:colOff>
      <xdr:row>61</xdr:row>
      <xdr:rowOff>54610</xdr:rowOff>
    </xdr:to>
    <xdr:sp macro="" textlink="">
      <xdr:nvSpPr>
        <xdr:cNvPr id="193" name="楕円 192">
          <a:extLst>
            <a:ext uri="{FF2B5EF4-FFF2-40B4-BE49-F238E27FC236}">
              <a16:creationId xmlns:a16="http://schemas.microsoft.com/office/drawing/2014/main" id="{02D6C03D-AEBE-4279-A2AE-679A48C85705}"/>
            </a:ext>
          </a:extLst>
        </xdr:cNvPr>
        <xdr:cNvSpPr/>
      </xdr:nvSpPr>
      <xdr:spPr>
        <a:xfrm>
          <a:off x="3746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3810</xdr:rowOff>
    </xdr:from>
    <xdr:to>
      <xdr:col>24</xdr:col>
      <xdr:colOff>63500</xdr:colOff>
      <xdr:row>61</xdr:row>
      <xdr:rowOff>47625</xdr:rowOff>
    </xdr:to>
    <xdr:cxnSp macro="">
      <xdr:nvCxnSpPr>
        <xdr:cNvPr id="194" name="直線コネクタ 193">
          <a:extLst>
            <a:ext uri="{FF2B5EF4-FFF2-40B4-BE49-F238E27FC236}">
              <a16:creationId xmlns:a16="http://schemas.microsoft.com/office/drawing/2014/main" id="{07DA4966-A182-407E-82B2-FC7EEDC46E9F}"/>
            </a:ext>
          </a:extLst>
        </xdr:cNvPr>
        <xdr:cNvCxnSpPr/>
      </xdr:nvCxnSpPr>
      <xdr:spPr>
        <a:xfrm>
          <a:off x="3797300" y="104622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5" name="楕円 194">
          <a:extLst>
            <a:ext uri="{FF2B5EF4-FFF2-40B4-BE49-F238E27FC236}">
              <a16:creationId xmlns:a16="http://schemas.microsoft.com/office/drawing/2014/main" id="{A6D6F4CE-7C13-48D3-ABAD-5A5FC2AE88C2}"/>
            </a:ext>
          </a:extLst>
        </xdr:cNvPr>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133350</xdr:rowOff>
    </xdr:from>
    <xdr:to>
      <xdr:col>19</xdr:col>
      <xdr:colOff>177800</xdr:colOff>
      <xdr:row>61</xdr:row>
      <xdr:rowOff>3810</xdr:rowOff>
    </xdr:to>
    <xdr:cxnSp macro="">
      <xdr:nvCxnSpPr>
        <xdr:cNvPr id="196" name="直線コネクタ 195">
          <a:extLst>
            <a:ext uri="{FF2B5EF4-FFF2-40B4-BE49-F238E27FC236}">
              <a16:creationId xmlns:a16="http://schemas.microsoft.com/office/drawing/2014/main" id="{B2398240-645A-4798-AD8F-B130BB2BF3AF}"/>
            </a:ext>
          </a:extLst>
        </xdr:cNvPr>
        <xdr:cNvCxnSpPr/>
      </xdr:nvCxnSpPr>
      <xdr:spPr>
        <a:xfrm>
          <a:off x="2908300" y="104203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7" name="楕円 196">
          <a:extLst>
            <a:ext uri="{FF2B5EF4-FFF2-40B4-BE49-F238E27FC236}">
              <a16:creationId xmlns:a16="http://schemas.microsoft.com/office/drawing/2014/main" id="{9C42FE9F-4B29-4E4D-A3A4-54D216780F26}"/>
            </a:ext>
          </a:extLst>
        </xdr:cNvPr>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133350</xdr:rowOff>
    </xdr:to>
    <xdr:cxnSp macro="">
      <xdr:nvCxnSpPr>
        <xdr:cNvPr id="198" name="直線コネクタ 197">
          <a:extLst>
            <a:ext uri="{FF2B5EF4-FFF2-40B4-BE49-F238E27FC236}">
              <a16:creationId xmlns:a16="http://schemas.microsoft.com/office/drawing/2014/main" id="{B16DA787-A1F1-41CD-BE24-66DDB67FCABD}"/>
            </a:ext>
          </a:extLst>
        </xdr:cNvPr>
        <xdr:cNvCxnSpPr/>
      </xdr:nvCxnSpPr>
      <xdr:spPr>
        <a:xfrm>
          <a:off x="2019300" y="103784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9" name="楕円 198">
          <a:extLst>
            <a:ext uri="{FF2B5EF4-FFF2-40B4-BE49-F238E27FC236}">
              <a16:creationId xmlns:a16="http://schemas.microsoft.com/office/drawing/2014/main" id="{0A4E9808-9AA2-48C4-8999-F7CD5FD35104}"/>
            </a:ext>
          </a:extLst>
        </xdr:cNvPr>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91440</xdr:rowOff>
    </xdr:to>
    <xdr:cxnSp macro="">
      <xdr:nvCxnSpPr>
        <xdr:cNvPr id="200" name="直線コネクタ 199">
          <a:extLst>
            <a:ext uri="{FF2B5EF4-FFF2-40B4-BE49-F238E27FC236}">
              <a16:creationId xmlns:a16="http://schemas.microsoft.com/office/drawing/2014/main" id="{409A58DE-5355-46EB-8236-00012E9CB339}"/>
            </a:ext>
          </a:extLst>
        </xdr:cNvPr>
        <xdr:cNvCxnSpPr/>
      </xdr:nvCxnSpPr>
      <xdr:spPr>
        <a:xfrm>
          <a:off x="1130300" y="10338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42B3B445-736C-4F07-B22F-D6CAAD0884A5}"/>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a:extLst>
            <a:ext uri="{FF2B5EF4-FFF2-40B4-BE49-F238E27FC236}">
              <a16:creationId xmlns:a16="http://schemas.microsoft.com/office/drawing/2014/main" id="{B8EB784F-178D-4E9D-83B1-5B936D12A7C5}"/>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040634B0-777A-4332-AA23-873B7AA9A4F3}"/>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A6220C97-2116-4E9E-A126-BD094AD04F42}"/>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45737</xdr:rowOff>
    </xdr:from>
    <xdr:ext cx="405111" cy="259045"/>
    <xdr:sp macro="" textlink="">
      <xdr:nvSpPr>
        <xdr:cNvPr id="205" name="n_1mainValue【体育館・プール】&#10;有形固定資産減価償却率">
          <a:extLst>
            <a:ext uri="{FF2B5EF4-FFF2-40B4-BE49-F238E27FC236}">
              <a16:creationId xmlns:a16="http://schemas.microsoft.com/office/drawing/2014/main" id="{F97D9533-4D64-4661-819E-30AE6E0021D2}"/>
            </a:ext>
          </a:extLst>
        </xdr:cNvPr>
        <xdr:cNvSpPr txBox="1"/>
      </xdr:nvSpPr>
      <xdr:spPr>
        <a:xfrm>
          <a:off x="35820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6" name="n_2mainValue【体育館・プール】&#10;有形固定資産減価償却率">
          <a:extLst>
            <a:ext uri="{FF2B5EF4-FFF2-40B4-BE49-F238E27FC236}">
              <a16:creationId xmlns:a16="http://schemas.microsoft.com/office/drawing/2014/main" id="{5DB5C509-0B2F-4906-9729-0EFF90169A0B}"/>
            </a:ext>
          </a:extLst>
        </xdr:cNvPr>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207" name="n_3mainValue【体育館・プール】&#10;有形固定資産減価償却率">
          <a:extLst>
            <a:ext uri="{FF2B5EF4-FFF2-40B4-BE49-F238E27FC236}">
              <a16:creationId xmlns:a16="http://schemas.microsoft.com/office/drawing/2014/main" id="{671E0636-8699-4275-942B-E0230BEE39C9}"/>
            </a:ext>
          </a:extLst>
        </xdr:cNvPr>
        <xdr:cNvSpPr txBox="1"/>
      </xdr:nvSpPr>
      <xdr:spPr>
        <a:xfrm>
          <a:off x="1816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8" name="n_4mainValue【体育館・プール】&#10;有形固定資産減価償却率">
          <a:extLst>
            <a:ext uri="{FF2B5EF4-FFF2-40B4-BE49-F238E27FC236}">
              <a16:creationId xmlns:a16="http://schemas.microsoft.com/office/drawing/2014/main" id="{4F4D902E-38FA-4F77-B93E-E6F3A65534F6}"/>
            </a:ext>
          </a:extLst>
        </xdr:cNvPr>
        <xdr:cNvSpPr txBox="1"/>
      </xdr:nvSpPr>
      <xdr:spPr>
        <a:xfrm>
          <a:off x="927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07142DC-9961-4ED8-9EA3-57605A51CB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F7B53DB-F070-4C5D-8DF2-54615C2B5A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1F6C2B1-6270-40D5-BA6E-DA14780BAF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923786B-8056-4F9B-AE79-8F15725897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20F8C34-711B-419C-A21A-54D8BC80D5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38CF8D7-4F6F-49DB-834F-DFC9B1D197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5CB0361-ACC2-4DE8-8849-9740E6E59A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434638D-BEE2-4956-90C0-627EA4CC930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5893FE2-9E99-4DE2-8A8E-EE50396CDA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57E0719-4D5C-459E-9BAB-5AAD15F2FA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8B0FD8D7-D709-4B05-AD83-69AC8D56646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70F0D18-287B-4B28-9DCD-D93E22D5660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1CE8769-485D-4E73-A2AE-06D9041B1A8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5BC063F4-97A0-43FE-A562-75684ED578A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A453F4B5-2982-4024-AAC3-5CFCB2DD09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FC60BF87-924D-4CA6-988C-6E94D09D2CD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95C2D3E-43A2-4076-B97C-8F8E66BFD66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B043D7B2-48C4-4338-86B7-8D14386F888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EDC7D01-68D8-4B81-B7CD-25CC4DDA37B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24E83B38-A924-452B-8BED-B104013FE5D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F07AA60-30D1-44DA-823A-C98B0AE1DF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3EB2657-87FF-4FC9-A401-F731FB00F9B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3855B17-C0F7-4ED1-A42E-C09435662ED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1B456A02-BE02-4BAE-96C5-19CADCFD1EC9}"/>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DDC580DB-6500-4F82-92AA-E5FF42A71ED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F3D79142-7390-48CA-ADC1-A6A43D141DD2}"/>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6955B583-6A99-4961-A75D-394DC09C052C}"/>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F28C26A6-0651-4791-A98D-9A1D9F244CA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id="{3C29ADBB-1316-45FA-9BD9-99A5D30EA2F9}"/>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7D018D5C-1505-472D-9203-187AE176B567}"/>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AA548B0F-CBE8-4D7E-AD2B-FCE8BE3C75D4}"/>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8E8FCB64-62FA-457F-97E7-754587E2EDD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BCB01507-681A-4BBF-B4B9-30FC401DA831}"/>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F958471E-589C-4CC5-94E9-335776023073}"/>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F50A47-8811-4665-B47E-420C043D9B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FE34E10-3763-4CED-9EED-2E299E6158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263E60-B11C-4B2E-9918-E8F01386FE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DED26A5-057F-456C-8A6E-38F9A0D10CC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741EEC1-9E19-49CD-AB11-C60847CA6E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158750</xdr:rowOff>
    </xdr:from>
    <xdr:to>
      <xdr:col>55</xdr:col>
      <xdr:colOff>50800</xdr:colOff>
      <xdr:row>62</xdr:row>
      <xdr:rowOff>88900</xdr:rowOff>
    </xdr:to>
    <xdr:sp macro="" textlink="">
      <xdr:nvSpPr>
        <xdr:cNvPr id="248" name="楕円 247">
          <a:extLst>
            <a:ext uri="{FF2B5EF4-FFF2-40B4-BE49-F238E27FC236}">
              <a16:creationId xmlns:a16="http://schemas.microsoft.com/office/drawing/2014/main" id="{F02B2CC9-9319-4CF0-A8BC-487AF3EA5C85}"/>
            </a:ext>
          </a:extLst>
        </xdr:cNvPr>
        <xdr:cNvSpPr/>
      </xdr:nvSpPr>
      <xdr:spPr>
        <a:xfrm>
          <a:off x="10426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137177</xdr:rowOff>
    </xdr:from>
    <xdr:ext cx="469744" cy="259045"/>
    <xdr:sp macro="" textlink="">
      <xdr:nvSpPr>
        <xdr:cNvPr id="249" name="【体育館・プール】&#10;一人当たり面積該当値テキスト">
          <a:extLst>
            <a:ext uri="{FF2B5EF4-FFF2-40B4-BE49-F238E27FC236}">
              <a16:creationId xmlns:a16="http://schemas.microsoft.com/office/drawing/2014/main" id="{ACB71E5A-D364-4C4F-93B1-D6AB00396462}"/>
            </a:ext>
          </a:extLst>
        </xdr:cNvPr>
        <xdr:cNvSpPr txBox="1"/>
      </xdr:nvSpPr>
      <xdr:spPr>
        <a:xfrm>
          <a:off x="105156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50" name="楕円 249">
          <a:extLst>
            <a:ext uri="{FF2B5EF4-FFF2-40B4-BE49-F238E27FC236}">
              <a16:creationId xmlns:a16="http://schemas.microsoft.com/office/drawing/2014/main" id="{B978C5C0-0EB8-4362-AE6F-6D12D1FBC55E}"/>
            </a:ext>
          </a:extLst>
        </xdr:cNvPr>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38100</xdr:rowOff>
    </xdr:from>
    <xdr:to>
      <xdr:col>55</xdr:col>
      <xdr:colOff>0</xdr:colOff>
      <xdr:row>62</xdr:row>
      <xdr:rowOff>38100</xdr:rowOff>
    </xdr:to>
    <xdr:cxnSp macro="">
      <xdr:nvCxnSpPr>
        <xdr:cNvPr id="251" name="直線コネクタ 250">
          <a:extLst>
            <a:ext uri="{FF2B5EF4-FFF2-40B4-BE49-F238E27FC236}">
              <a16:creationId xmlns:a16="http://schemas.microsoft.com/office/drawing/2014/main" id="{175771A1-E6E1-40EB-A144-1ECAE70F8246}"/>
            </a:ext>
          </a:extLst>
        </xdr:cNvPr>
        <xdr:cNvCxnSpPr/>
      </xdr:nvCxnSpPr>
      <xdr:spPr>
        <a:xfrm>
          <a:off x="9639300" y="1066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52" name="楕円 251">
          <a:extLst>
            <a:ext uri="{FF2B5EF4-FFF2-40B4-BE49-F238E27FC236}">
              <a16:creationId xmlns:a16="http://schemas.microsoft.com/office/drawing/2014/main" id="{A83B5BC9-0061-4EE8-8858-1E55ECF3C658}"/>
            </a:ext>
          </a:extLst>
        </xdr:cNvPr>
        <xdr:cNvSpPr/>
      </xdr:nvSpPr>
      <xdr:spPr>
        <a:xfrm>
          <a:off x="869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38100</xdr:rowOff>
    </xdr:from>
    <xdr:to>
      <xdr:col>50</xdr:col>
      <xdr:colOff>114300</xdr:colOff>
      <xdr:row>62</xdr:row>
      <xdr:rowOff>68580</xdr:rowOff>
    </xdr:to>
    <xdr:cxnSp macro="">
      <xdr:nvCxnSpPr>
        <xdr:cNvPr id="253" name="直線コネクタ 252">
          <a:extLst>
            <a:ext uri="{FF2B5EF4-FFF2-40B4-BE49-F238E27FC236}">
              <a16:creationId xmlns:a16="http://schemas.microsoft.com/office/drawing/2014/main" id="{6CE21FE8-15F4-4929-8FE7-FDA649036EC0}"/>
            </a:ext>
          </a:extLst>
        </xdr:cNvPr>
        <xdr:cNvCxnSpPr/>
      </xdr:nvCxnSpPr>
      <xdr:spPr>
        <a:xfrm flipV="1">
          <a:off x="8750300" y="10668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4" name="楕円 253">
          <a:extLst>
            <a:ext uri="{FF2B5EF4-FFF2-40B4-BE49-F238E27FC236}">
              <a16:creationId xmlns:a16="http://schemas.microsoft.com/office/drawing/2014/main" id="{20F14FC0-E7B7-41D0-920F-02B4AFD7080F}"/>
            </a:ext>
          </a:extLst>
        </xdr:cNvPr>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68580</xdr:rowOff>
    </xdr:to>
    <xdr:cxnSp macro="">
      <xdr:nvCxnSpPr>
        <xdr:cNvPr id="255" name="直線コネクタ 254">
          <a:extLst>
            <a:ext uri="{FF2B5EF4-FFF2-40B4-BE49-F238E27FC236}">
              <a16:creationId xmlns:a16="http://schemas.microsoft.com/office/drawing/2014/main" id="{5BC1B494-A987-4548-B4D6-23E2257B8429}"/>
            </a:ext>
          </a:extLst>
        </xdr:cNvPr>
        <xdr:cNvCxnSpPr/>
      </xdr:nvCxnSpPr>
      <xdr:spPr>
        <a:xfrm>
          <a:off x="7861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6" name="楕円 255">
          <a:extLst>
            <a:ext uri="{FF2B5EF4-FFF2-40B4-BE49-F238E27FC236}">
              <a16:creationId xmlns:a16="http://schemas.microsoft.com/office/drawing/2014/main" id="{D95B7CB4-4F9F-4F5A-ACE7-DF2BDC38C1BB}"/>
            </a:ext>
          </a:extLst>
        </xdr:cNvPr>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68580</xdr:rowOff>
    </xdr:to>
    <xdr:cxnSp macro="">
      <xdr:nvCxnSpPr>
        <xdr:cNvPr id="257" name="直線コネクタ 256">
          <a:extLst>
            <a:ext uri="{FF2B5EF4-FFF2-40B4-BE49-F238E27FC236}">
              <a16:creationId xmlns:a16="http://schemas.microsoft.com/office/drawing/2014/main" id="{CE289EEE-6543-4E90-ADB6-8627AACE9D9F}"/>
            </a:ext>
          </a:extLst>
        </xdr:cNvPr>
        <xdr:cNvCxnSpPr/>
      </xdr:nvCxnSpPr>
      <xdr:spPr>
        <a:xfrm>
          <a:off x="6972300" y="10652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a16="http://schemas.microsoft.com/office/drawing/2014/main" id="{8F4A206A-4AAF-4905-83F8-23FADE2719E2}"/>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a:extLst>
            <a:ext uri="{FF2B5EF4-FFF2-40B4-BE49-F238E27FC236}">
              <a16:creationId xmlns:a16="http://schemas.microsoft.com/office/drawing/2014/main" id="{C6B2CBC3-CF68-45D9-B056-3FFBE5F67F55}"/>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a:extLst>
            <a:ext uri="{FF2B5EF4-FFF2-40B4-BE49-F238E27FC236}">
              <a16:creationId xmlns:a16="http://schemas.microsoft.com/office/drawing/2014/main" id="{E683A9D9-C12B-4F40-9D0A-FD58E9525748}"/>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a:extLst>
            <a:ext uri="{FF2B5EF4-FFF2-40B4-BE49-F238E27FC236}">
              <a16:creationId xmlns:a16="http://schemas.microsoft.com/office/drawing/2014/main" id="{4F6BD1A5-FC52-4AC3-827C-9879A8622F91}"/>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80027</xdr:rowOff>
    </xdr:from>
    <xdr:ext cx="469744" cy="259045"/>
    <xdr:sp macro="" textlink="">
      <xdr:nvSpPr>
        <xdr:cNvPr id="262" name="n_1mainValue【体育館・プール】&#10;一人当たり面積">
          <a:extLst>
            <a:ext uri="{FF2B5EF4-FFF2-40B4-BE49-F238E27FC236}">
              <a16:creationId xmlns:a16="http://schemas.microsoft.com/office/drawing/2014/main" id="{19F6279B-33E8-4061-9BDC-15B7A2AE570F}"/>
            </a:ext>
          </a:extLst>
        </xdr:cNvPr>
        <xdr:cNvSpPr txBox="1"/>
      </xdr:nvSpPr>
      <xdr:spPr>
        <a:xfrm>
          <a:off x="9391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63" name="n_2mainValue【体育館・プール】&#10;一人当たり面積">
          <a:extLst>
            <a:ext uri="{FF2B5EF4-FFF2-40B4-BE49-F238E27FC236}">
              <a16:creationId xmlns:a16="http://schemas.microsoft.com/office/drawing/2014/main" id="{84D91213-D412-4484-9DA4-4C2E2972414E}"/>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110507</xdr:rowOff>
    </xdr:from>
    <xdr:ext cx="469744" cy="259045"/>
    <xdr:sp macro="" textlink="">
      <xdr:nvSpPr>
        <xdr:cNvPr id="264" name="n_3mainValue【体育館・プール】&#10;一人当たり面積">
          <a:extLst>
            <a:ext uri="{FF2B5EF4-FFF2-40B4-BE49-F238E27FC236}">
              <a16:creationId xmlns:a16="http://schemas.microsoft.com/office/drawing/2014/main" id="{FD429211-2D7A-4CFF-8361-1F1497D12F9C}"/>
            </a:ext>
          </a:extLst>
        </xdr:cNvPr>
        <xdr:cNvSpPr txBox="1"/>
      </xdr:nvSpPr>
      <xdr:spPr>
        <a:xfrm>
          <a:off x="7626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64787</xdr:rowOff>
    </xdr:from>
    <xdr:ext cx="469744" cy="259045"/>
    <xdr:sp macro="" textlink="">
      <xdr:nvSpPr>
        <xdr:cNvPr id="265" name="n_4mainValue【体育館・プール】&#10;一人当たり面積">
          <a:extLst>
            <a:ext uri="{FF2B5EF4-FFF2-40B4-BE49-F238E27FC236}">
              <a16:creationId xmlns:a16="http://schemas.microsoft.com/office/drawing/2014/main" id="{61C5D523-32B5-4ED4-8D81-425A9F23E568}"/>
            </a:ext>
          </a:extLst>
        </xdr:cNvPr>
        <xdr:cNvSpPr txBox="1"/>
      </xdr:nvSpPr>
      <xdr:spPr>
        <a:xfrm>
          <a:off x="6737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2C84CB4-EEC7-4E5D-BDEA-D246419DB74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DE657D9-0087-41E1-8F80-25D8E86203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1044874-0ED2-4647-8F16-1B9CAA249C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2BB520A-B9BE-4C5B-AF34-978B3E4A78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281A276-FA87-4EA1-B619-A18D60948B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6D49086-B0D6-4836-B723-748D2107F2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45B9F0C-8245-4EF7-99D4-4A47049524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851746A-CD83-4972-8810-A0962EBE21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42C1BB4-7D44-426C-A23A-CA2119770E8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31FDB62-6061-43A5-8C32-80F4390FF9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687611E-C74F-4FF5-93E6-6B05859401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C9C3C464-8F3D-42A6-BA6D-B7E1EF3A74A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F80A7829-A4D5-4CC1-BF09-112229658FB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1386DC2-2225-4CC8-8C8E-660808C4AC5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F6DEBDFE-E908-4A3A-B4FE-1E5D56D9808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B0EED4AB-EFA1-4026-9650-96D4D16CBFB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AA81B0C-8212-4504-A5C3-F125D016F34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D40A3E5F-2F6A-40E5-A9BB-18D2C5BA6BB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5326EB09-37F0-4928-9CDD-8AAAACCDFA7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FA0EC63-F79A-460A-814B-E4CC7E4486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6B198ED7-ED4B-4964-899B-321E514BECD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4813EDF-787F-4001-9590-3977B11AFF1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EDAF14BD-6B16-440E-80C1-A6809C55111E}"/>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4A8E8594-2D60-4D90-B137-ACD59A35023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123CD85E-F604-4876-A830-6E70A97E588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41654F31-F047-49A1-930E-D84BAAF13A92}"/>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27E7D6BC-1087-4ECB-8F2C-D40CA4E09458}"/>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4317A36-C1EA-4E93-B2CC-7F4973E36AF9}"/>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15804339-77D0-41C1-AA2A-FB4B95C6CF77}"/>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9BA3991D-5507-4364-97B4-3877618958E7}"/>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FB4B1910-B2D4-4597-815D-C0AC75A5BC4D}"/>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9E65D5BB-3ADF-49A9-8E00-0F91474B829D}"/>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E90C676C-0B04-496A-84BD-DCCBE9EBC6FA}"/>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A84F5CF-8C1F-4ED0-AF5D-9E667015F8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EADF8E1-6E02-4854-BA05-CBF96CCD14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639D8AF-3331-45F4-96A4-B6A17229A1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47AD298-C131-4353-AA2A-92BD33ECD3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AB54CE-B92F-41D0-B2DA-79B7C630E0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macro="" textlink="">
      <xdr:nvSpPr>
        <xdr:cNvPr id="304" name="楕円 303">
          <a:extLst>
            <a:ext uri="{FF2B5EF4-FFF2-40B4-BE49-F238E27FC236}">
              <a16:creationId xmlns:a16="http://schemas.microsoft.com/office/drawing/2014/main" id="{19DA9545-8A4A-45DF-B37E-0362BF53902A}"/>
            </a:ext>
          </a:extLst>
        </xdr:cNvPr>
        <xdr:cNvSpPr/>
      </xdr:nvSpPr>
      <xdr:spPr>
        <a:xfrm>
          <a:off x="4584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2CCA03BA-A0EB-48D5-9CE9-9948B7091C40}"/>
            </a:ext>
          </a:extLst>
        </xdr:cNvPr>
        <xdr:cNvSpPr txBox="1"/>
      </xdr:nvSpPr>
      <xdr:spPr>
        <a:xfrm>
          <a:off x="4673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156463</xdr:rowOff>
    </xdr:from>
    <xdr:to>
      <xdr:col>20</xdr:col>
      <xdr:colOff>38100</xdr:colOff>
      <xdr:row>83</xdr:row>
      <xdr:rowOff>86613</xdr:rowOff>
    </xdr:to>
    <xdr:sp macro="" textlink="">
      <xdr:nvSpPr>
        <xdr:cNvPr id="306" name="楕円 305">
          <a:extLst>
            <a:ext uri="{FF2B5EF4-FFF2-40B4-BE49-F238E27FC236}">
              <a16:creationId xmlns:a16="http://schemas.microsoft.com/office/drawing/2014/main" id="{31AA50B3-A1E8-4292-A423-4517384D63B4}"/>
            </a:ext>
          </a:extLst>
        </xdr:cNvPr>
        <xdr:cNvSpPr/>
      </xdr:nvSpPr>
      <xdr:spPr>
        <a:xfrm>
          <a:off x="3746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35813</xdr:rowOff>
    </xdr:from>
    <xdr:to>
      <xdr:col>24</xdr:col>
      <xdr:colOff>63500</xdr:colOff>
      <xdr:row>83</xdr:row>
      <xdr:rowOff>90678</xdr:rowOff>
    </xdr:to>
    <xdr:cxnSp macro="">
      <xdr:nvCxnSpPr>
        <xdr:cNvPr id="307" name="直線コネクタ 306">
          <a:extLst>
            <a:ext uri="{FF2B5EF4-FFF2-40B4-BE49-F238E27FC236}">
              <a16:creationId xmlns:a16="http://schemas.microsoft.com/office/drawing/2014/main" id="{3A8F9592-8A5B-4522-82C6-DF71A17A80C8}"/>
            </a:ext>
          </a:extLst>
        </xdr:cNvPr>
        <xdr:cNvCxnSpPr/>
      </xdr:nvCxnSpPr>
      <xdr:spPr>
        <a:xfrm>
          <a:off x="3797300" y="142661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94742</xdr:rowOff>
    </xdr:from>
    <xdr:to>
      <xdr:col>15</xdr:col>
      <xdr:colOff>101600</xdr:colOff>
      <xdr:row>83</xdr:row>
      <xdr:rowOff>24892</xdr:rowOff>
    </xdr:to>
    <xdr:sp macro="" textlink="">
      <xdr:nvSpPr>
        <xdr:cNvPr id="308" name="楕円 307">
          <a:extLst>
            <a:ext uri="{FF2B5EF4-FFF2-40B4-BE49-F238E27FC236}">
              <a16:creationId xmlns:a16="http://schemas.microsoft.com/office/drawing/2014/main" id="{4D06DAC8-63E4-4B84-84E1-9B4FBCFCEEA2}"/>
            </a:ext>
          </a:extLst>
        </xdr:cNvPr>
        <xdr:cNvSpPr/>
      </xdr:nvSpPr>
      <xdr:spPr>
        <a:xfrm>
          <a:off x="2857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145542</xdr:rowOff>
    </xdr:from>
    <xdr:to>
      <xdr:col>19</xdr:col>
      <xdr:colOff>177800</xdr:colOff>
      <xdr:row>83</xdr:row>
      <xdr:rowOff>35813</xdr:rowOff>
    </xdr:to>
    <xdr:cxnSp macro="">
      <xdr:nvCxnSpPr>
        <xdr:cNvPr id="309" name="直線コネクタ 308">
          <a:extLst>
            <a:ext uri="{FF2B5EF4-FFF2-40B4-BE49-F238E27FC236}">
              <a16:creationId xmlns:a16="http://schemas.microsoft.com/office/drawing/2014/main" id="{DC6411E9-19CF-4995-AF49-0D5C38F5B839}"/>
            </a:ext>
          </a:extLst>
        </xdr:cNvPr>
        <xdr:cNvCxnSpPr/>
      </xdr:nvCxnSpPr>
      <xdr:spPr>
        <a:xfrm>
          <a:off x="2908300" y="1420444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10" name="楕円 309">
          <a:extLst>
            <a:ext uri="{FF2B5EF4-FFF2-40B4-BE49-F238E27FC236}">
              <a16:creationId xmlns:a16="http://schemas.microsoft.com/office/drawing/2014/main" id="{9092FADA-99F5-442C-9256-BB320337D7C3}"/>
            </a:ext>
          </a:extLst>
        </xdr:cNvPr>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145542</xdr:rowOff>
    </xdr:to>
    <xdr:cxnSp macro="">
      <xdr:nvCxnSpPr>
        <xdr:cNvPr id="311" name="直線コネクタ 310">
          <a:extLst>
            <a:ext uri="{FF2B5EF4-FFF2-40B4-BE49-F238E27FC236}">
              <a16:creationId xmlns:a16="http://schemas.microsoft.com/office/drawing/2014/main" id="{B06A64CD-FDA6-4E01-A835-7C5904B099A6}"/>
            </a:ext>
          </a:extLst>
        </xdr:cNvPr>
        <xdr:cNvCxnSpPr/>
      </xdr:nvCxnSpPr>
      <xdr:spPr>
        <a:xfrm>
          <a:off x="2019300" y="141427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142748</xdr:rowOff>
    </xdr:from>
    <xdr:to>
      <xdr:col>6</xdr:col>
      <xdr:colOff>38100</xdr:colOff>
      <xdr:row>82</xdr:row>
      <xdr:rowOff>72898</xdr:rowOff>
    </xdr:to>
    <xdr:sp macro="" textlink="">
      <xdr:nvSpPr>
        <xdr:cNvPr id="312" name="楕円 311">
          <a:extLst>
            <a:ext uri="{FF2B5EF4-FFF2-40B4-BE49-F238E27FC236}">
              <a16:creationId xmlns:a16="http://schemas.microsoft.com/office/drawing/2014/main" id="{44D1175B-2373-49D7-9EE6-1362821D41BC}"/>
            </a:ext>
          </a:extLst>
        </xdr:cNvPr>
        <xdr:cNvSpPr/>
      </xdr:nvSpPr>
      <xdr:spPr>
        <a:xfrm>
          <a:off x="1079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22098</xdr:rowOff>
    </xdr:from>
    <xdr:to>
      <xdr:col>10</xdr:col>
      <xdr:colOff>114300</xdr:colOff>
      <xdr:row>82</xdr:row>
      <xdr:rowOff>83820</xdr:rowOff>
    </xdr:to>
    <xdr:cxnSp macro="">
      <xdr:nvCxnSpPr>
        <xdr:cNvPr id="313" name="直線コネクタ 312">
          <a:extLst>
            <a:ext uri="{FF2B5EF4-FFF2-40B4-BE49-F238E27FC236}">
              <a16:creationId xmlns:a16="http://schemas.microsoft.com/office/drawing/2014/main" id="{A207478B-A243-49A7-AF54-D9B6CF281150}"/>
            </a:ext>
          </a:extLst>
        </xdr:cNvPr>
        <xdr:cNvCxnSpPr/>
      </xdr:nvCxnSpPr>
      <xdr:spPr>
        <a:xfrm>
          <a:off x="1130300" y="1408099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a:extLst>
            <a:ext uri="{FF2B5EF4-FFF2-40B4-BE49-F238E27FC236}">
              <a16:creationId xmlns:a16="http://schemas.microsoft.com/office/drawing/2014/main" id="{4474D46D-ACC6-4C42-8F4D-BFEE729BC950}"/>
            </a:ext>
          </a:extLst>
        </xdr:cNvPr>
        <xdr:cNvSpPr txBox="1"/>
      </xdr:nvSpPr>
      <xdr:spPr>
        <a:xfrm>
          <a:off x="35820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164864</xdr:rowOff>
    </xdr:from>
    <xdr:ext cx="405111" cy="259045"/>
    <xdr:sp macro="" textlink="">
      <xdr:nvSpPr>
        <xdr:cNvPr id="315" name="n_2aveValue【福祉施設】&#10;有形固定資産減価償却率">
          <a:extLst>
            <a:ext uri="{FF2B5EF4-FFF2-40B4-BE49-F238E27FC236}">
              <a16:creationId xmlns:a16="http://schemas.microsoft.com/office/drawing/2014/main" id="{5CBBD732-2965-41EA-AAEC-876B1EE5C483}"/>
            </a:ext>
          </a:extLst>
        </xdr:cNvPr>
        <xdr:cNvSpPr txBox="1"/>
      </xdr:nvSpPr>
      <xdr:spPr>
        <a:xfrm>
          <a:off x="2705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a:extLst>
            <a:ext uri="{FF2B5EF4-FFF2-40B4-BE49-F238E27FC236}">
              <a16:creationId xmlns:a16="http://schemas.microsoft.com/office/drawing/2014/main" id="{9ACFDB06-D60B-4819-84C6-FA86EB5FE117}"/>
            </a:ext>
          </a:extLst>
        </xdr:cNvPr>
        <xdr:cNvSpPr txBox="1"/>
      </xdr:nvSpPr>
      <xdr:spPr>
        <a:xfrm>
          <a:off x="1816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137431</xdr:rowOff>
    </xdr:from>
    <xdr:ext cx="405111" cy="259045"/>
    <xdr:sp macro="" textlink="">
      <xdr:nvSpPr>
        <xdr:cNvPr id="317" name="n_4aveValue【福祉施設】&#10;有形固定資産減価償却率">
          <a:extLst>
            <a:ext uri="{FF2B5EF4-FFF2-40B4-BE49-F238E27FC236}">
              <a16:creationId xmlns:a16="http://schemas.microsoft.com/office/drawing/2014/main" id="{32E9B97C-FC3D-4416-8595-E5DE9FA5C4D5}"/>
            </a:ext>
          </a:extLst>
        </xdr:cNvPr>
        <xdr:cNvSpPr txBox="1"/>
      </xdr:nvSpPr>
      <xdr:spPr>
        <a:xfrm>
          <a:off x="9277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77740</xdr:rowOff>
    </xdr:from>
    <xdr:ext cx="405111" cy="259045"/>
    <xdr:sp macro="" textlink="">
      <xdr:nvSpPr>
        <xdr:cNvPr id="318" name="n_1mainValue【福祉施設】&#10;有形固定資産減価償却率">
          <a:extLst>
            <a:ext uri="{FF2B5EF4-FFF2-40B4-BE49-F238E27FC236}">
              <a16:creationId xmlns:a16="http://schemas.microsoft.com/office/drawing/2014/main" id="{1EC0612B-C749-4CD8-83FE-9B24C3DBAAF6}"/>
            </a:ext>
          </a:extLst>
        </xdr:cNvPr>
        <xdr:cNvSpPr txBox="1"/>
      </xdr:nvSpPr>
      <xdr:spPr>
        <a:xfrm>
          <a:off x="3582044"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319" name="n_2mainValue【福祉施設】&#10;有形固定資産減価償却率">
          <a:extLst>
            <a:ext uri="{FF2B5EF4-FFF2-40B4-BE49-F238E27FC236}">
              <a16:creationId xmlns:a16="http://schemas.microsoft.com/office/drawing/2014/main" id="{FD069250-115B-4D37-946D-0E06FA7BD057}"/>
            </a:ext>
          </a:extLst>
        </xdr:cNvPr>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320" name="n_3mainValue【福祉施設】&#10;有形固定資産減価償却率">
          <a:extLst>
            <a:ext uri="{FF2B5EF4-FFF2-40B4-BE49-F238E27FC236}">
              <a16:creationId xmlns:a16="http://schemas.microsoft.com/office/drawing/2014/main" id="{D4B4B7D8-1627-4492-94FF-A386DBE2D216}"/>
            </a:ext>
          </a:extLst>
        </xdr:cNvPr>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64025</xdr:rowOff>
    </xdr:from>
    <xdr:ext cx="405111" cy="259045"/>
    <xdr:sp macro="" textlink="">
      <xdr:nvSpPr>
        <xdr:cNvPr id="321" name="n_4mainValue【福祉施設】&#10;有形固定資産減価償却率">
          <a:extLst>
            <a:ext uri="{FF2B5EF4-FFF2-40B4-BE49-F238E27FC236}">
              <a16:creationId xmlns:a16="http://schemas.microsoft.com/office/drawing/2014/main" id="{185A14A7-9A6F-42CF-B296-B366AD4AF1C3}"/>
            </a:ext>
          </a:extLst>
        </xdr:cNvPr>
        <xdr:cNvSpPr txBox="1"/>
      </xdr:nvSpPr>
      <xdr:spPr>
        <a:xfrm>
          <a:off x="927744"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1B3E730-B9AF-4260-B9C7-9BF68E6119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EC85D97-CBDE-4636-AC6E-011BC08FFB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490FD07-FADC-4D51-B724-51EBBC61B0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AB9EF2A-7EAA-415E-8661-81E7E9327D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2F1C607-31E3-4B1A-96DD-ED0378B35C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903022C-E5CB-402D-A60D-F4736D7FDED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938CAE3-77B3-4F6E-8A76-7DADF137CE1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EE5EACA-E2DC-4AB8-8D1A-F6D48E8EB2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CD59DAC-0FCE-4929-B388-E2836FD3A0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51DE2F3-8596-474B-AC59-524B63A7733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3EFBB3D-5D9F-4684-88F8-7A809566F08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4C8F82EF-76FA-4155-AB7A-F568601508E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60C07EC-80D3-45F0-9A0E-4C1A71C9DE8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5214BA5-A272-4D09-8F2F-8B2697F5BF6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1008800-DFF1-415D-ABE7-418C8A805A3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39165C9-CCA8-45EF-9A24-0CE84125EB0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0CD8DFE-5D0B-4419-98DA-F96251A4A19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EF8FEBA-7AAB-4ED2-B864-B7C1FD691CA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2582F80-5773-49CF-A70E-B61E5D4B156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9CDC66D4-A001-4880-947B-029D0146877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3DEEE70-413C-4163-8B04-5FEBE799D6B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2CB7AF21-322A-40D6-9B0D-007963558E8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68FB494-56F4-42CB-BABC-9C25764193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A354132B-8A9C-46BE-A509-334F3636FA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65944315-85F6-4CD6-ADC4-3664AC1771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4E155312-A0D5-4AE6-8639-BF0E0086B4E6}"/>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D1FE80EF-76D2-4C20-8F21-B7C0D55055FD}"/>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4EA4D133-BBE8-4521-B42A-B482A38CD3EB}"/>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A64DB30C-9F56-45CF-B847-40379008D85F}"/>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389361B4-2681-4B3A-ACC0-3368A7A01594}"/>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5D28D39E-6F53-499C-9EB4-B4E8BA4018E8}"/>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B432748A-F8B9-4009-B4DC-96174DBB6AA1}"/>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4B53F794-F7C7-4E8B-9EF5-B1DAF1503DEC}"/>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98E5974A-50CC-4186-9CEB-60D1445B3A5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784B6340-8A82-4338-8397-A6947E958038}"/>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2CC8BC7C-4011-4604-8F6B-3E08635298A2}"/>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A750856-63AD-495B-8C76-D05A700CBD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39C61DE-3F7C-4EFB-8351-ED50436FF3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53C254A-2138-4D17-B9DD-E5318613A1C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9291F35-2C9D-40A1-9C7E-31592CFE48C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7BBD02D-42E3-4365-AE33-B23BE2BDC5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63" name="楕円 362">
          <a:extLst>
            <a:ext uri="{FF2B5EF4-FFF2-40B4-BE49-F238E27FC236}">
              <a16:creationId xmlns:a16="http://schemas.microsoft.com/office/drawing/2014/main" id="{2E5EEB42-5D73-4108-AD56-D85DA5B06509}"/>
            </a:ext>
          </a:extLst>
        </xdr:cNvPr>
        <xdr:cNvSpPr/>
      </xdr:nvSpPr>
      <xdr:spPr>
        <a:xfrm>
          <a:off x="10426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41020</xdr:rowOff>
    </xdr:from>
    <xdr:ext cx="469744" cy="259045"/>
    <xdr:sp macro="" textlink="">
      <xdr:nvSpPr>
        <xdr:cNvPr id="364" name="【福祉施設】&#10;一人当たり面積該当値テキスト">
          <a:extLst>
            <a:ext uri="{FF2B5EF4-FFF2-40B4-BE49-F238E27FC236}">
              <a16:creationId xmlns:a16="http://schemas.microsoft.com/office/drawing/2014/main" id="{D09B7349-C8B6-4AC5-A914-587854D38207}"/>
            </a:ext>
          </a:extLst>
        </xdr:cNvPr>
        <xdr:cNvSpPr txBox="1"/>
      </xdr:nvSpPr>
      <xdr:spPr>
        <a:xfrm>
          <a:off x="10515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65" name="楕円 364">
          <a:extLst>
            <a:ext uri="{FF2B5EF4-FFF2-40B4-BE49-F238E27FC236}">
              <a16:creationId xmlns:a16="http://schemas.microsoft.com/office/drawing/2014/main" id="{8448A50C-1497-4868-86D2-89062AFFC2B3}"/>
            </a:ext>
          </a:extLst>
        </xdr:cNvPr>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66" name="直線コネクタ 365">
          <a:extLst>
            <a:ext uri="{FF2B5EF4-FFF2-40B4-BE49-F238E27FC236}">
              <a16:creationId xmlns:a16="http://schemas.microsoft.com/office/drawing/2014/main" id="{5095EEF1-9618-43E6-ABA2-0478B9372A69}"/>
            </a:ext>
          </a:extLst>
        </xdr:cNvPr>
        <xdr:cNvCxnSpPr/>
      </xdr:nvCxnSpPr>
      <xdr:spPr>
        <a:xfrm>
          <a:off x="9639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67" name="楕円 366">
          <a:extLst>
            <a:ext uri="{FF2B5EF4-FFF2-40B4-BE49-F238E27FC236}">
              <a16:creationId xmlns:a16="http://schemas.microsoft.com/office/drawing/2014/main" id="{18CF317A-9AB5-4BE6-834B-DE1ED53E2A70}"/>
            </a:ext>
          </a:extLst>
        </xdr:cNvPr>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5443</xdr:rowOff>
    </xdr:to>
    <xdr:cxnSp macro="">
      <xdr:nvCxnSpPr>
        <xdr:cNvPr id="368" name="直線コネクタ 367">
          <a:extLst>
            <a:ext uri="{FF2B5EF4-FFF2-40B4-BE49-F238E27FC236}">
              <a16:creationId xmlns:a16="http://schemas.microsoft.com/office/drawing/2014/main" id="{C181F264-112E-48A1-9B94-C00BFE6CB7CD}"/>
            </a:ext>
          </a:extLst>
        </xdr:cNvPr>
        <xdr:cNvCxnSpPr/>
      </xdr:nvCxnSpPr>
      <xdr:spPr>
        <a:xfrm>
          <a:off x="8750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126093</xdr:rowOff>
    </xdr:from>
    <xdr:to>
      <xdr:col>41</xdr:col>
      <xdr:colOff>101600</xdr:colOff>
      <xdr:row>86</xdr:row>
      <xdr:rowOff>56243</xdr:rowOff>
    </xdr:to>
    <xdr:sp macro="" textlink="">
      <xdr:nvSpPr>
        <xdr:cNvPr id="369" name="楕円 368">
          <a:extLst>
            <a:ext uri="{FF2B5EF4-FFF2-40B4-BE49-F238E27FC236}">
              <a16:creationId xmlns:a16="http://schemas.microsoft.com/office/drawing/2014/main" id="{6D933944-A902-4776-A8DF-2F1D8194C5C4}"/>
            </a:ext>
          </a:extLst>
        </xdr:cNvPr>
        <xdr:cNvSpPr/>
      </xdr:nvSpPr>
      <xdr:spPr>
        <a:xfrm>
          <a:off x="781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5443</xdr:rowOff>
    </xdr:to>
    <xdr:cxnSp macro="">
      <xdr:nvCxnSpPr>
        <xdr:cNvPr id="370" name="直線コネクタ 369">
          <a:extLst>
            <a:ext uri="{FF2B5EF4-FFF2-40B4-BE49-F238E27FC236}">
              <a16:creationId xmlns:a16="http://schemas.microsoft.com/office/drawing/2014/main" id="{8E652853-32FA-4461-9F1E-9E5E2191ED8C}"/>
            </a:ext>
          </a:extLst>
        </xdr:cNvPr>
        <xdr:cNvCxnSpPr/>
      </xdr:nvCxnSpPr>
      <xdr:spPr>
        <a:xfrm>
          <a:off x="7861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71" name="楕円 370">
          <a:extLst>
            <a:ext uri="{FF2B5EF4-FFF2-40B4-BE49-F238E27FC236}">
              <a16:creationId xmlns:a16="http://schemas.microsoft.com/office/drawing/2014/main" id="{E0C064D9-FD64-440E-860A-525FC6F355C0}"/>
            </a:ext>
          </a:extLst>
        </xdr:cNvPr>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5443</xdr:rowOff>
    </xdr:to>
    <xdr:cxnSp macro="">
      <xdr:nvCxnSpPr>
        <xdr:cNvPr id="372" name="直線コネクタ 371">
          <a:extLst>
            <a:ext uri="{FF2B5EF4-FFF2-40B4-BE49-F238E27FC236}">
              <a16:creationId xmlns:a16="http://schemas.microsoft.com/office/drawing/2014/main" id="{9A4944D9-869E-4D7A-AF91-B97E0CAC90D3}"/>
            </a:ext>
          </a:extLst>
        </xdr:cNvPr>
        <xdr:cNvCxnSpPr/>
      </xdr:nvCxnSpPr>
      <xdr:spPr>
        <a:xfrm>
          <a:off x="6972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73" name="n_1aveValue【福祉施設】&#10;一人当たり面積">
          <a:extLst>
            <a:ext uri="{FF2B5EF4-FFF2-40B4-BE49-F238E27FC236}">
              <a16:creationId xmlns:a16="http://schemas.microsoft.com/office/drawing/2014/main" id="{D0A3FCC1-77BD-4A15-BD11-E750DFF1450E}"/>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4" name="n_2aveValue【福祉施設】&#10;一人当たり面積">
          <a:extLst>
            <a:ext uri="{FF2B5EF4-FFF2-40B4-BE49-F238E27FC236}">
              <a16:creationId xmlns:a16="http://schemas.microsoft.com/office/drawing/2014/main" id="{CA968BCD-16AE-42E8-97AF-2223762575C5}"/>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5" name="n_3aveValue【福祉施設】&#10;一人当たり面積">
          <a:extLst>
            <a:ext uri="{FF2B5EF4-FFF2-40B4-BE49-F238E27FC236}">
              <a16:creationId xmlns:a16="http://schemas.microsoft.com/office/drawing/2014/main" id="{1AA63FDD-18DD-43E6-95D7-E959481C3C4F}"/>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7A0A89BE-FC7F-41D0-A8F0-2B4DE0DF1C55}"/>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77" name="n_1mainValue【福祉施設】&#10;一人当たり面積">
          <a:extLst>
            <a:ext uri="{FF2B5EF4-FFF2-40B4-BE49-F238E27FC236}">
              <a16:creationId xmlns:a16="http://schemas.microsoft.com/office/drawing/2014/main" id="{683BC501-3D41-48F9-9D89-CD076D0F953A}"/>
            </a:ext>
          </a:extLst>
        </xdr:cNvPr>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78" name="n_2mainValue【福祉施設】&#10;一人当たり面積">
          <a:extLst>
            <a:ext uri="{FF2B5EF4-FFF2-40B4-BE49-F238E27FC236}">
              <a16:creationId xmlns:a16="http://schemas.microsoft.com/office/drawing/2014/main" id="{BAE6A64A-B760-46EF-9EE9-91392064E83F}"/>
            </a:ext>
          </a:extLst>
        </xdr:cNvPr>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47370</xdr:rowOff>
    </xdr:from>
    <xdr:ext cx="469744" cy="259045"/>
    <xdr:sp macro="" textlink="">
      <xdr:nvSpPr>
        <xdr:cNvPr id="379" name="n_3mainValue【福祉施設】&#10;一人当たり面積">
          <a:extLst>
            <a:ext uri="{FF2B5EF4-FFF2-40B4-BE49-F238E27FC236}">
              <a16:creationId xmlns:a16="http://schemas.microsoft.com/office/drawing/2014/main" id="{5DAB62D2-8589-4A94-B306-5B1C332A3AF0}"/>
            </a:ext>
          </a:extLst>
        </xdr:cNvPr>
        <xdr:cNvSpPr txBox="1"/>
      </xdr:nvSpPr>
      <xdr:spPr>
        <a:xfrm>
          <a:off x="7626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80" name="n_4mainValue【福祉施設】&#10;一人当たり面積">
          <a:extLst>
            <a:ext uri="{FF2B5EF4-FFF2-40B4-BE49-F238E27FC236}">
              <a16:creationId xmlns:a16="http://schemas.microsoft.com/office/drawing/2014/main" id="{0F6345EB-5ADD-4982-A79F-71CCE4E089C2}"/>
            </a:ext>
          </a:extLst>
        </xdr:cNvPr>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8DFD237-E541-408D-B50D-98700B3DC7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EB1A744-F111-4567-96C3-D10E018CBF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17FCE4C-A4B6-4DF4-8B5B-456F4CD6BC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6F893D9-AABA-4AB9-82BD-8CCF6283CE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732FC8C-78DD-4BDB-8976-DBDC0F0C4C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C55E209-03B6-4695-B82A-8B934FCB32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7B39AFF-E64D-4F3C-9CA6-1FE8C45A123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70D61FB-5302-4CFE-BB96-C68104B2EA3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97DDE644-7907-4DE2-8EEF-4A60183F890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1181CAB-F438-4563-9869-31CEE0DE6FB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B650BB0-7498-42E2-94AA-B49D29712D7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46D569B8-9B98-40AC-845F-D2E3EB70804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72423001-4C73-481C-86EA-B8013F8B219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5FBEF600-7623-4896-A43E-8DD136E562C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4BE7CFFE-FC4C-4FF8-973D-2DED1458131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12A58F9A-8F8E-446E-90AC-3A633B4A05F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27488183-3B6F-4809-82EA-76558809127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F4A938A5-5DFE-4B68-B8E9-8467A3FC5E2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9B6AFD63-381C-4114-9F94-CA3114C00EC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72EA09FE-7760-4823-AEDF-805B74B4941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4932754E-0DB6-4359-BD21-CEE1D37A4DA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92ED210-80E8-46F4-A574-09CA19D13E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1439CB42-D322-4A93-BB72-18341DB1CC2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AF8E06EF-42B2-4F9F-AF9D-591F7B4825E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B12A82F6-A6CD-4219-AF05-5792ACC3FA89}"/>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CE75076E-22D5-4D55-AE1C-A4213F2C6343}"/>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8E0875C6-22E2-4498-AB07-8BBC14D7E452}"/>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AD0FB9CD-CC23-41E0-A861-14B945C39165}"/>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D968B97E-6EE9-401F-A146-3BB60C5C34A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2CE8FE-5487-4159-A26C-BF275380C8F7}"/>
            </a:ext>
          </a:extLst>
        </xdr:cNvPr>
        <xdr:cNvSpPr txBox="1"/>
      </xdr:nvSpPr>
      <xdr:spPr>
        <a:xfrm>
          <a:off x="4673600" y="1760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2BA090E7-E510-4561-9AF5-1C0A06F241A0}"/>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E0E528E2-10AB-479D-99CA-1B484AB3CD3B}"/>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6F0C3C47-C434-4317-BD9A-69E5402676B7}"/>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43F90879-DB8E-457F-8019-ED2CAC9BB77B}"/>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892E83B8-AE4C-41AD-8AC0-61694FBE1A36}"/>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89602E7-B54E-4C9C-BD4C-3DD00FC2FC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18165C1-27F8-4BDB-B154-7B64313D6E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E087241-5229-4E12-A1B6-1B49EDA5345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470FF82-DA51-4445-B2F0-23B64CC43C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0A878B7-39AE-4F57-9FE7-B12D389C11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135889</xdr:rowOff>
    </xdr:from>
    <xdr:to>
      <xdr:col>24</xdr:col>
      <xdr:colOff>114300</xdr:colOff>
      <xdr:row>108</xdr:row>
      <xdr:rowOff>66039</xdr:rowOff>
    </xdr:to>
    <xdr:sp macro="" textlink="">
      <xdr:nvSpPr>
        <xdr:cNvPr id="421" name="楕円 420">
          <a:extLst>
            <a:ext uri="{FF2B5EF4-FFF2-40B4-BE49-F238E27FC236}">
              <a16:creationId xmlns:a16="http://schemas.microsoft.com/office/drawing/2014/main" id="{C222F0CD-ECDA-4F6E-8E7C-380044A0F99A}"/>
            </a:ext>
          </a:extLst>
        </xdr:cNvPr>
        <xdr:cNvSpPr/>
      </xdr:nvSpPr>
      <xdr:spPr>
        <a:xfrm>
          <a:off x="45847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50816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C8C1FAEB-9138-4A1D-A590-2B6F0AC2253E}"/>
            </a:ext>
          </a:extLst>
        </xdr:cNvPr>
        <xdr:cNvSpPr txBox="1"/>
      </xdr:nvSpPr>
      <xdr:spPr>
        <a:xfrm>
          <a:off x="4673600" y="1839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92075</xdr:rowOff>
    </xdr:from>
    <xdr:to>
      <xdr:col>20</xdr:col>
      <xdr:colOff>38100</xdr:colOff>
      <xdr:row>108</xdr:row>
      <xdr:rowOff>22225</xdr:rowOff>
    </xdr:to>
    <xdr:sp macro="" textlink="">
      <xdr:nvSpPr>
        <xdr:cNvPr id="423" name="楕円 422">
          <a:extLst>
            <a:ext uri="{FF2B5EF4-FFF2-40B4-BE49-F238E27FC236}">
              <a16:creationId xmlns:a16="http://schemas.microsoft.com/office/drawing/2014/main" id="{C4D217E1-CAE2-4609-9EFF-3E172BF9AC44}"/>
            </a:ext>
          </a:extLst>
        </xdr:cNvPr>
        <xdr:cNvSpPr/>
      </xdr:nvSpPr>
      <xdr:spPr>
        <a:xfrm>
          <a:off x="3746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142875</xdr:rowOff>
    </xdr:from>
    <xdr:to>
      <xdr:col>24</xdr:col>
      <xdr:colOff>63500</xdr:colOff>
      <xdr:row>108</xdr:row>
      <xdr:rowOff>15239</xdr:rowOff>
    </xdr:to>
    <xdr:cxnSp macro="">
      <xdr:nvCxnSpPr>
        <xdr:cNvPr id="424" name="直線コネクタ 423">
          <a:extLst>
            <a:ext uri="{FF2B5EF4-FFF2-40B4-BE49-F238E27FC236}">
              <a16:creationId xmlns:a16="http://schemas.microsoft.com/office/drawing/2014/main" id="{E51EB4BC-C4F3-4646-92B3-0EF5B674CEA1}"/>
            </a:ext>
          </a:extLst>
        </xdr:cNvPr>
        <xdr:cNvCxnSpPr/>
      </xdr:nvCxnSpPr>
      <xdr:spPr>
        <a:xfrm>
          <a:off x="3797300" y="184880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50164</xdr:rowOff>
    </xdr:from>
    <xdr:to>
      <xdr:col>15</xdr:col>
      <xdr:colOff>101600</xdr:colOff>
      <xdr:row>107</xdr:row>
      <xdr:rowOff>151764</xdr:rowOff>
    </xdr:to>
    <xdr:sp macro="" textlink="">
      <xdr:nvSpPr>
        <xdr:cNvPr id="425" name="楕円 424">
          <a:extLst>
            <a:ext uri="{FF2B5EF4-FFF2-40B4-BE49-F238E27FC236}">
              <a16:creationId xmlns:a16="http://schemas.microsoft.com/office/drawing/2014/main" id="{35FAAEA4-E3B6-4BBC-99C9-CFC5B6BA084A}"/>
            </a:ext>
          </a:extLst>
        </xdr:cNvPr>
        <xdr:cNvSpPr/>
      </xdr:nvSpPr>
      <xdr:spPr>
        <a:xfrm>
          <a:off x="2857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100964</xdr:rowOff>
    </xdr:from>
    <xdr:to>
      <xdr:col>19</xdr:col>
      <xdr:colOff>177800</xdr:colOff>
      <xdr:row>107</xdr:row>
      <xdr:rowOff>142875</xdr:rowOff>
    </xdr:to>
    <xdr:cxnSp macro="">
      <xdr:nvCxnSpPr>
        <xdr:cNvPr id="426" name="直線コネクタ 425">
          <a:extLst>
            <a:ext uri="{FF2B5EF4-FFF2-40B4-BE49-F238E27FC236}">
              <a16:creationId xmlns:a16="http://schemas.microsoft.com/office/drawing/2014/main" id="{361C9BE7-194B-49FE-A275-C11F54C14AA1}"/>
            </a:ext>
          </a:extLst>
        </xdr:cNvPr>
        <xdr:cNvCxnSpPr/>
      </xdr:nvCxnSpPr>
      <xdr:spPr>
        <a:xfrm>
          <a:off x="2908300" y="184461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27" name="楕円 426">
          <a:extLst>
            <a:ext uri="{FF2B5EF4-FFF2-40B4-BE49-F238E27FC236}">
              <a16:creationId xmlns:a16="http://schemas.microsoft.com/office/drawing/2014/main" id="{093667A7-7308-4754-9985-8003818E083E}"/>
            </a:ext>
          </a:extLst>
        </xdr:cNvPr>
        <xdr:cNvSpPr/>
      </xdr:nvSpPr>
      <xdr:spPr>
        <a:xfrm>
          <a:off x="1968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59055</xdr:rowOff>
    </xdr:from>
    <xdr:to>
      <xdr:col>15</xdr:col>
      <xdr:colOff>50800</xdr:colOff>
      <xdr:row>107</xdr:row>
      <xdr:rowOff>100964</xdr:rowOff>
    </xdr:to>
    <xdr:cxnSp macro="">
      <xdr:nvCxnSpPr>
        <xdr:cNvPr id="428" name="直線コネクタ 427">
          <a:extLst>
            <a:ext uri="{FF2B5EF4-FFF2-40B4-BE49-F238E27FC236}">
              <a16:creationId xmlns:a16="http://schemas.microsoft.com/office/drawing/2014/main" id="{17F2B5CA-81E1-4DFB-9683-3ACB4E025030}"/>
            </a:ext>
          </a:extLst>
        </xdr:cNvPr>
        <xdr:cNvCxnSpPr/>
      </xdr:nvCxnSpPr>
      <xdr:spPr>
        <a:xfrm>
          <a:off x="2019300" y="184042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135889</xdr:rowOff>
    </xdr:from>
    <xdr:to>
      <xdr:col>6</xdr:col>
      <xdr:colOff>38100</xdr:colOff>
      <xdr:row>107</xdr:row>
      <xdr:rowOff>66039</xdr:rowOff>
    </xdr:to>
    <xdr:sp macro="" textlink="">
      <xdr:nvSpPr>
        <xdr:cNvPr id="429" name="楕円 428">
          <a:extLst>
            <a:ext uri="{FF2B5EF4-FFF2-40B4-BE49-F238E27FC236}">
              <a16:creationId xmlns:a16="http://schemas.microsoft.com/office/drawing/2014/main" id="{039182A4-8BDD-42D0-B4DA-900CE5ED8EBD}"/>
            </a:ext>
          </a:extLst>
        </xdr:cNvPr>
        <xdr:cNvSpPr/>
      </xdr:nvSpPr>
      <xdr:spPr>
        <a:xfrm>
          <a:off x="1079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15239</xdr:rowOff>
    </xdr:from>
    <xdr:to>
      <xdr:col>10</xdr:col>
      <xdr:colOff>114300</xdr:colOff>
      <xdr:row>107</xdr:row>
      <xdr:rowOff>59055</xdr:rowOff>
    </xdr:to>
    <xdr:cxnSp macro="">
      <xdr:nvCxnSpPr>
        <xdr:cNvPr id="430" name="直線コネクタ 429">
          <a:extLst>
            <a:ext uri="{FF2B5EF4-FFF2-40B4-BE49-F238E27FC236}">
              <a16:creationId xmlns:a16="http://schemas.microsoft.com/office/drawing/2014/main" id="{C2EC2E8B-FD33-4078-8715-2D9BC1D5A55B}"/>
            </a:ext>
          </a:extLst>
        </xdr:cNvPr>
        <xdr:cNvCxnSpPr/>
      </xdr:nvCxnSpPr>
      <xdr:spPr>
        <a:xfrm>
          <a:off x="1130300" y="183603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a:extLst>
            <a:ext uri="{FF2B5EF4-FFF2-40B4-BE49-F238E27FC236}">
              <a16:creationId xmlns:a16="http://schemas.microsoft.com/office/drawing/2014/main" id="{50AA665E-11D7-4689-9531-3BCC40D6185B}"/>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a:extLst>
            <a:ext uri="{FF2B5EF4-FFF2-40B4-BE49-F238E27FC236}">
              <a16:creationId xmlns:a16="http://schemas.microsoft.com/office/drawing/2014/main" id="{99465B42-89DF-4683-B2CE-646BC93200DE}"/>
            </a:ext>
          </a:extLst>
        </xdr:cNvPr>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3" name="n_3aveValue【市民会館】&#10;有形固定資産減価償却率">
          <a:extLst>
            <a:ext uri="{FF2B5EF4-FFF2-40B4-BE49-F238E27FC236}">
              <a16:creationId xmlns:a16="http://schemas.microsoft.com/office/drawing/2014/main" id="{0CD50F2F-44CC-4756-8E65-5DBE4B4B67D3}"/>
            </a:ext>
          </a:extLst>
        </xdr:cNvPr>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34" name="n_4aveValue【市民会館】&#10;有形固定資産減価償却率">
          <a:extLst>
            <a:ext uri="{FF2B5EF4-FFF2-40B4-BE49-F238E27FC236}">
              <a16:creationId xmlns:a16="http://schemas.microsoft.com/office/drawing/2014/main" id="{E41BFC52-27AC-4AC1-AB00-F4B7E19A8CA9}"/>
            </a:ext>
          </a:extLst>
        </xdr:cNvPr>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13352</xdr:rowOff>
    </xdr:from>
    <xdr:ext cx="405111" cy="259045"/>
    <xdr:sp macro="" textlink="">
      <xdr:nvSpPr>
        <xdr:cNvPr id="435" name="n_1mainValue【市民会館】&#10;有形固定資産減価償却率">
          <a:extLst>
            <a:ext uri="{FF2B5EF4-FFF2-40B4-BE49-F238E27FC236}">
              <a16:creationId xmlns:a16="http://schemas.microsoft.com/office/drawing/2014/main" id="{58A6822F-D34F-45CD-AAD4-0D1676F0CED3}"/>
            </a:ext>
          </a:extLst>
        </xdr:cNvPr>
        <xdr:cNvSpPr txBox="1"/>
      </xdr:nvSpPr>
      <xdr:spPr>
        <a:xfrm>
          <a:off x="35820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142891</xdr:rowOff>
    </xdr:from>
    <xdr:ext cx="405111" cy="259045"/>
    <xdr:sp macro="" textlink="">
      <xdr:nvSpPr>
        <xdr:cNvPr id="436" name="n_2mainValue【市民会館】&#10;有形固定資産減価償却率">
          <a:extLst>
            <a:ext uri="{FF2B5EF4-FFF2-40B4-BE49-F238E27FC236}">
              <a16:creationId xmlns:a16="http://schemas.microsoft.com/office/drawing/2014/main" id="{DE8E9FFC-5ED8-46AA-94DF-40FBE4C4E667}"/>
            </a:ext>
          </a:extLst>
        </xdr:cNvPr>
        <xdr:cNvSpPr txBox="1"/>
      </xdr:nvSpPr>
      <xdr:spPr>
        <a:xfrm>
          <a:off x="2705744"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37" name="n_3mainValue【市民会館】&#10;有形固定資産減価償却率">
          <a:extLst>
            <a:ext uri="{FF2B5EF4-FFF2-40B4-BE49-F238E27FC236}">
              <a16:creationId xmlns:a16="http://schemas.microsoft.com/office/drawing/2014/main" id="{D993BC4B-A49A-47AA-8778-543F1D0DF7B3}"/>
            </a:ext>
          </a:extLst>
        </xdr:cNvPr>
        <xdr:cNvSpPr txBox="1"/>
      </xdr:nvSpPr>
      <xdr:spPr>
        <a:xfrm>
          <a:off x="1816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57166</xdr:rowOff>
    </xdr:from>
    <xdr:ext cx="405111" cy="259045"/>
    <xdr:sp macro="" textlink="">
      <xdr:nvSpPr>
        <xdr:cNvPr id="438" name="n_4mainValue【市民会館】&#10;有形固定資産減価償却率">
          <a:extLst>
            <a:ext uri="{FF2B5EF4-FFF2-40B4-BE49-F238E27FC236}">
              <a16:creationId xmlns:a16="http://schemas.microsoft.com/office/drawing/2014/main" id="{18A2529C-C8AF-4273-AA2F-4844002CE7AF}"/>
            </a:ext>
          </a:extLst>
        </xdr:cNvPr>
        <xdr:cNvSpPr txBox="1"/>
      </xdr:nvSpPr>
      <xdr:spPr>
        <a:xfrm>
          <a:off x="927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67D2345-16DE-43DF-968A-C8E6A800FA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C05E9D43-D382-4F3C-A184-53FC0037AB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9F07B3E-0BD9-4CA6-9BA2-1E0EC90ED84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7C69B6E9-6C72-4EEA-B662-B409558CB5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A5E2909-BC3B-4A46-BF01-21A8C993D8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190B46D4-4C19-4D92-9C6F-6831B8C85A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5914732-F8B9-4B44-AE2C-645DE176E6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145A9EEE-FF82-44D9-BF35-C93D4D70325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0B4E7C9-E358-4A31-A32E-7E1D1660065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C507F8B-8083-4B87-AD91-5D72C458740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F7893394-4500-4281-BF66-6FFF8E64F03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D9FFD381-53A2-4828-B3C4-B52F23AE502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9C9B05EA-548D-4405-984A-0D1A6386E17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2B2FD109-E479-4FB0-AED9-B909D2AB655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F78AFC2F-5213-4091-8C82-83C4B050F34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E1953C1B-CB27-4781-8F1A-3E42F089D34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6F5DF8F1-8AC5-4514-B59B-93FEF50902E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7A6BB432-B3A6-453D-A9A3-EBD9D876D613}"/>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857194B3-BE62-4E59-BAE5-0828BAA8855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F6E5DCE-661C-4F9D-8B36-7EBA72AE774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4DE3A8F4-FD25-477A-A65A-F5885F5320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452BA320-CD41-4DD7-8FF3-C5A1E9D48485}"/>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4ACEF006-2E73-4035-B4BC-330D8FB9DFEF}"/>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321FE0F8-944F-4459-9D5B-829396BDB2F7}"/>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B9B4C272-15DE-4EA7-8258-87FED064EB4D}"/>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80901ACC-9710-402E-9D49-BBB0442FF65F}"/>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FC1210DA-785C-4DE9-BDF7-0A2C288C8858}"/>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674F756F-6D33-4909-848E-302CAF1E4FF0}"/>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702DA389-BBDC-4BBE-93C2-305BAEE79818}"/>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9CEA8B5D-E94B-45D0-BA0F-E233224FF1EB}"/>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87D71BA9-698F-4F23-9C0F-DECFDE658206}"/>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03A1F57E-7A28-4659-A6C9-BF470727FA42}"/>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DD83A25-473F-405C-A4A6-82511B78D21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3B41538-ED33-4B78-99AC-5B641E9D1CD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4102BDF-5C7F-4B91-BA17-C74115AB31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174E3D4-6D0A-4017-BD3E-DA14E267C45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B6BE351-C6D5-4C4C-90CF-2A41313FF04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43687</xdr:rowOff>
    </xdr:from>
    <xdr:to>
      <xdr:col>55</xdr:col>
      <xdr:colOff>50800</xdr:colOff>
      <xdr:row>106</xdr:row>
      <xdr:rowOff>145287</xdr:rowOff>
    </xdr:to>
    <xdr:sp macro="" textlink="">
      <xdr:nvSpPr>
        <xdr:cNvPr id="476" name="楕円 475">
          <a:extLst>
            <a:ext uri="{FF2B5EF4-FFF2-40B4-BE49-F238E27FC236}">
              <a16:creationId xmlns:a16="http://schemas.microsoft.com/office/drawing/2014/main" id="{C58F51B5-F621-493C-8E31-E65F87419A78}"/>
            </a:ext>
          </a:extLst>
        </xdr:cNvPr>
        <xdr:cNvSpPr/>
      </xdr:nvSpPr>
      <xdr:spPr>
        <a:xfrm>
          <a:off x="104267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22114</xdr:rowOff>
    </xdr:from>
    <xdr:ext cx="469744" cy="259045"/>
    <xdr:sp macro="" textlink="">
      <xdr:nvSpPr>
        <xdr:cNvPr id="477" name="【市民会館】&#10;一人当たり面積該当値テキスト">
          <a:extLst>
            <a:ext uri="{FF2B5EF4-FFF2-40B4-BE49-F238E27FC236}">
              <a16:creationId xmlns:a16="http://schemas.microsoft.com/office/drawing/2014/main" id="{4EBEF471-3A4D-400C-BC86-B439DCC55AC7}"/>
            </a:ext>
          </a:extLst>
        </xdr:cNvPr>
        <xdr:cNvSpPr txBox="1"/>
      </xdr:nvSpPr>
      <xdr:spPr>
        <a:xfrm>
          <a:off x="10515600"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43687</xdr:rowOff>
    </xdr:from>
    <xdr:to>
      <xdr:col>50</xdr:col>
      <xdr:colOff>165100</xdr:colOff>
      <xdr:row>106</xdr:row>
      <xdr:rowOff>145287</xdr:rowOff>
    </xdr:to>
    <xdr:sp macro="" textlink="">
      <xdr:nvSpPr>
        <xdr:cNvPr id="478" name="楕円 477">
          <a:extLst>
            <a:ext uri="{FF2B5EF4-FFF2-40B4-BE49-F238E27FC236}">
              <a16:creationId xmlns:a16="http://schemas.microsoft.com/office/drawing/2014/main" id="{9BBDDDA6-A863-4272-9EFE-08F2FF8D2DF3}"/>
            </a:ext>
          </a:extLst>
        </xdr:cNvPr>
        <xdr:cNvSpPr/>
      </xdr:nvSpPr>
      <xdr:spPr>
        <a:xfrm>
          <a:off x="9588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94487</xdr:rowOff>
    </xdr:to>
    <xdr:cxnSp macro="">
      <xdr:nvCxnSpPr>
        <xdr:cNvPr id="479" name="直線コネクタ 478">
          <a:extLst>
            <a:ext uri="{FF2B5EF4-FFF2-40B4-BE49-F238E27FC236}">
              <a16:creationId xmlns:a16="http://schemas.microsoft.com/office/drawing/2014/main" id="{A3C1FA79-83AC-41EF-88D2-873E11372305}"/>
            </a:ext>
          </a:extLst>
        </xdr:cNvPr>
        <xdr:cNvCxnSpPr/>
      </xdr:nvCxnSpPr>
      <xdr:spPr>
        <a:xfrm>
          <a:off x="9639300" y="18268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43687</xdr:rowOff>
    </xdr:from>
    <xdr:to>
      <xdr:col>46</xdr:col>
      <xdr:colOff>38100</xdr:colOff>
      <xdr:row>106</xdr:row>
      <xdr:rowOff>145287</xdr:rowOff>
    </xdr:to>
    <xdr:sp macro="" textlink="">
      <xdr:nvSpPr>
        <xdr:cNvPr id="480" name="楕円 479">
          <a:extLst>
            <a:ext uri="{FF2B5EF4-FFF2-40B4-BE49-F238E27FC236}">
              <a16:creationId xmlns:a16="http://schemas.microsoft.com/office/drawing/2014/main" id="{2827DC6F-1CA8-4D72-8E56-81D9DE39C01D}"/>
            </a:ext>
          </a:extLst>
        </xdr:cNvPr>
        <xdr:cNvSpPr/>
      </xdr:nvSpPr>
      <xdr:spPr>
        <a:xfrm>
          <a:off x="8699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94487</xdr:rowOff>
    </xdr:from>
    <xdr:to>
      <xdr:col>50</xdr:col>
      <xdr:colOff>114300</xdr:colOff>
      <xdr:row>106</xdr:row>
      <xdr:rowOff>94487</xdr:rowOff>
    </xdr:to>
    <xdr:cxnSp macro="">
      <xdr:nvCxnSpPr>
        <xdr:cNvPr id="481" name="直線コネクタ 480">
          <a:extLst>
            <a:ext uri="{FF2B5EF4-FFF2-40B4-BE49-F238E27FC236}">
              <a16:creationId xmlns:a16="http://schemas.microsoft.com/office/drawing/2014/main" id="{428E7D3E-53CA-451D-80B4-BF9E23E6529F}"/>
            </a:ext>
          </a:extLst>
        </xdr:cNvPr>
        <xdr:cNvCxnSpPr/>
      </xdr:nvCxnSpPr>
      <xdr:spPr>
        <a:xfrm>
          <a:off x="8750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82" name="楕円 481">
          <a:extLst>
            <a:ext uri="{FF2B5EF4-FFF2-40B4-BE49-F238E27FC236}">
              <a16:creationId xmlns:a16="http://schemas.microsoft.com/office/drawing/2014/main" id="{C9FFBCF2-0BDB-4A1E-A5EB-198036D30E59}"/>
            </a:ext>
          </a:extLst>
        </xdr:cNvPr>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94487</xdr:rowOff>
    </xdr:from>
    <xdr:to>
      <xdr:col>45</xdr:col>
      <xdr:colOff>177800</xdr:colOff>
      <xdr:row>106</xdr:row>
      <xdr:rowOff>94487</xdr:rowOff>
    </xdr:to>
    <xdr:cxnSp macro="">
      <xdr:nvCxnSpPr>
        <xdr:cNvPr id="483" name="直線コネクタ 482">
          <a:extLst>
            <a:ext uri="{FF2B5EF4-FFF2-40B4-BE49-F238E27FC236}">
              <a16:creationId xmlns:a16="http://schemas.microsoft.com/office/drawing/2014/main" id="{826DDACE-F610-46D6-8C4C-CA901685B7B2}"/>
            </a:ext>
          </a:extLst>
        </xdr:cNvPr>
        <xdr:cNvCxnSpPr/>
      </xdr:nvCxnSpPr>
      <xdr:spPr>
        <a:xfrm>
          <a:off x="7861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84" name="楕円 483">
          <a:extLst>
            <a:ext uri="{FF2B5EF4-FFF2-40B4-BE49-F238E27FC236}">
              <a16:creationId xmlns:a16="http://schemas.microsoft.com/office/drawing/2014/main" id="{A0531369-AFF1-4FBA-9157-2BB4C15C51A1}"/>
            </a:ext>
          </a:extLst>
        </xdr:cNvPr>
        <xdr:cNvSpPr/>
      </xdr:nvSpPr>
      <xdr:spPr>
        <a:xfrm>
          <a:off x="692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85" name="直線コネクタ 484">
          <a:extLst>
            <a:ext uri="{FF2B5EF4-FFF2-40B4-BE49-F238E27FC236}">
              <a16:creationId xmlns:a16="http://schemas.microsoft.com/office/drawing/2014/main" id="{FAEF1D2A-DADF-4506-B7CF-2DB2C38B62EC}"/>
            </a:ext>
          </a:extLst>
        </xdr:cNvPr>
        <xdr:cNvCxnSpPr/>
      </xdr:nvCxnSpPr>
      <xdr:spPr>
        <a:xfrm flipV="1">
          <a:off x="6972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id="{0B1A05E6-36A4-4E6B-B407-078476AA2DA5}"/>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51D51080-D5B9-4FD7-910B-18D396635D06}"/>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95E45C11-73F2-4E32-B845-A83A122D0B01}"/>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79E4F1D1-9782-4A7B-BE45-703F7744229A}"/>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136414</xdr:rowOff>
    </xdr:from>
    <xdr:ext cx="469744" cy="259045"/>
    <xdr:sp macro="" textlink="">
      <xdr:nvSpPr>
        <xdr:cNvPr id="490" name="n_1mainValue【市民会館】&#10;一人当たり面積">
          <a:extLst>
            <a:ext uri="{FF2B5EF4-FFF2-40B4-BE49-F238E27FC236}">
              <a16:creationId xmlns:a16="http://schemas.microsoft.com/office/drawing/2014/main" id="{97E745E1-8D3D-4359-B278-B923F8BEF78A}"/>
            </a:ext>
          </a:extLst>
        </xdr:cNvPr>
        <xdr:cNvSpPr txBox="1"/>
      </xdr:nvSpPr>
      <xdr:spPr>
        <a:xfrm>
          <a:off x="93917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136414</xdr:rowOff>
    </xdr:from>
    <xdr:ext cx="469744" cy="259045"/>
    <xdr:sp macro="" textlink="">
      <xdr:nvSpPr>
        <xdr:cNvPr id="491" name="n_2mainValue【市民会館】&#10;一人当たり面積">
          <a:extLst>
            <a:ext uri="{FF2B5EF4-FFF2-40B4-BE49-F238E27FC236}">
              <a16:creationId xmlns:a16="http://schemas.microsoft.com/office/drawing/2014/main" id="{E0083A2C-75F8-46B4-B65E-82FC4503BF0E}"/>
            </a:ext>
          </a:extLst>
        </xdr:cNvPr>
        <xdr:cNvSpPr txBox="1"/>
      </xdr:nvSpPr>
      <xdr:spPr>
        <a:xfrm>
          <a:off x="8515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92" name="n_3mainValue【市民会館】&#10;一人当たり面積">
          <a:extLst>
            <a:ext uri="{FF2B5EF4-FFF2-40B4-BE49-F238E27FC236}">
              <a16:creationId xmlns:a16="http://schemas.microsoft.com/office/drawing/2014/main" id="{C21E4A58-BFFC-438F-B727-FF920E943547}"/>
            </a:ext>
          </a:extLst>
        </xdr:cNvPr>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93" name="n_4mainValue【市民会館】&#10;一人当たり面積">
          <a:extLst>
            <a:ext uri="{FF2B5EF4-FFF2-40B4-BE49-F238E27FC236}">
              <a16:creationId xmlns:a16="http://schemas.microsoft.com/office/drawing/2014/main" id="{B5E0DDCF-81CF-409B-8C19-DC62885AE51D}"/>
            </a:ext>
          </a:extLst>
        </xdr:cNvPr>
        <xdr:cNvSpPr txBox="1"/>
      </xdr:nvSpPr>
      <xdr:spPr>
        <a:xfrm>
          <a:off x="6737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FEB69F7-E5FC-420E-A007-543CAE13C9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2A234F08-2B76-4D7A-B469-5D3F3AD933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81DB6E32-70C3-489E-A79A-7849C08060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C453EDB-B5CA-4CFD-9E0F-F277601A3B7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178DD0D0-473B-45D6-8F1C-E0A9932064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2F54A87-0D29-41F1-B20F-FA487C8CA7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2068F211-7729-421E-A048-EA626511F3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BF1DE3C4-7A7F-4DC2-B88E-A27EFCD19F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A6D0BA7-CC08-4ADE-BA15-6EFD39FEFD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84ADED0-B63F-46ED-8A34-E190CCE55A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6DD8E5BD-1C4F-432D-9295-A2D9A1CE5E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8A718D79-C98A-441E-8C61-A78D69D8262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6756B923-CAB8-4567-ABBF-2F8EF4E13B0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21E6EBA7-7B68-4B67-A06B-D40BE0A606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E5E3DA6F-9E69-40BD-8064-B7992C7ED1D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18702B3D-0A41-41B6-83BD-EC032B417AF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13CC495F-51C5-40EE-A21D-226A9BBFA73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8EFB520B-4857-4614-8D67-DDF19520374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66E7BA6-DACE-4C8E-9CF1-A6746605EFE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6EFF3A27-4A05-49A6-9034-9A30575145C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D376B00A-D944-4C51-9C56-CC79A628C30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79D13CC1-4DEB-4BA7-BC71-BADA8D07800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AD2539C7-3629-428F-97AB-D08AC1EDCD3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31CFF20-970A-499B-AC26-1CDD4A199F6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2C55BFD1-40D9-491B-8EDB-E4CC052834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C96CD1D7-179A-4DE5-9A6F-500C952A4024}"/>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3ECE8FD-A2C5-497E-A6D8-99C912574F74}"/>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F07BD857-13D7-4C15-B4E5-A045A2339480}"/>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19A9A0FA-C164-4D3D-A50B-B86B4534E829}"/>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F1821E55-CDA4-49B8-932B-A9E62BEC0DA4}"/>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94514BD5-05C3-4905-9383-5FBB10DF9916}"/>
            </a:ext>
          </a:extLst>
        </xdr:cNvPr>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135B5FB6-EA96-4D0C-87CC-C044DE8206AA}"/>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6E14E15B-2FE9-41F7-BEF5-F922B1400E5B}"/>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985C9D31-BDBB-4C88-A275-1C21D2AEEBE1}"/>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408E7C80-9D64-476E-A3BB-D345EDE9218E}"/>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3B91956E-A01C-4080-A824-7C254C4E6C25}"/>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924782F-7E08-4BCA-BB4F-6F4C992C7B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BDFF0BD-8250-41F7-8201-5E3206A01A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48AD72A-46D3-45BF-90C4-5E585FC4491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FB31990-E9B2-4079-BB8A-48F86C2840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6F58891-30C3-4462-A648-D112385898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15603</xdr:rowOff>
    </xdr:from>
    <xdr:to>
      <xdr:col>85</xdr:col>
      <xdr:colOff>177800</xdr:colOff>
      <xdr:row>40</xdr:row>
      <xdr:rowOff>117203</xdr:rowOff>
    </xdr:to>
    <xdr:sp macro="" textlink="">
      <xdr:nvSpPr>
        <xdr:cNvPr id="535" name="楕円 534">
          <a:extLst>
            <a:ext uri="{FF2B5EF4-FFF2-40B4-BE49-F238E27FC236}">
              <a16:creationId xmlns:a16="http://schemas.microsoft.com/office/drawing/2014/main" id="{F02D6451-5688-4736-B8CC-4DB2D52F6C0D}"/>
            </a:ext>
          </a:extLst>
        </xdr:cNvPr>
        <xdr:cNvSpPr/>
      </xdr:nvSpPr>
      <xdr:spPr>
        <a:xfrm>
          <a:off x="16268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165480</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2A6A9267-1D34-44D9-94BF-ABFD4A3BACFE}"/>
            </a:ext>
          </a:extLst>
        </xdr:cNvPr>
        <xdr:cNvSpPr txBox="1"/>
      </xdr:nvSpPr>
      <xdr:spPr>
        <a:xfrm>
          <a:off x="16357600"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xdr:rowOff>
    </xdr:from>
    <xdr:to>
      <xdr:col>81</xdr:col>
      <xdr:colOff>101600</xdr:colOff>
      <xdr:row>40</xdr:row>
      <xdr:rowOff>102507</xdr:rowOff>
    </xdr:to>
    <xdr:sp macro="" textlink="">
      <xdr:nvSpPr>
        <xdr:cNvPr id="537" name="楕円 536">
          <a:extLst>
            <a:ext uri="{FF2B5EF4-FFF2-40B4-BE49-F238E27FC236}">
              <a16:creationId xmlns:a16="http://schemas.microsoft.com/office/drawing/2014/main" id="{4FEA1905-63B4-4D03-B4C1-39E1F6BE5F4A}"/>
            </a:ext>
          </a:extLst>
        </xdr:cNvPr>
        <xdr:cNvSpPr/>
      </xdr:nvSpPr>
      <xdr:spPr>
        <a:xfrm>
          <a:off x="15430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51707</xdr:rowOff>
    </xdr:from>
    <xdr:to>
      <xdr:col>85</xdr:col>
      <xdr:colOff>127000</xdr:colOff>
      <xdr:row>40</xdr:row>
      <xdr:rowOff>66403</xdr:rowOff>
    </xdr:to>
    <xdr:cxnSp macro="">
      <xdr:nvCxnSpPr>
        <xdr:cNvPr id="538" name="直線コネクタ 537">
          <a:extLst>
            <a:ext uri="{FF2B5EF4-FFF2-40B4-BE49-F238E27FC236}">
              <a16:creationId xmlns:a16="http://schemas.microsoft.com/office/drawing/2014/main" id="{F50D8B1F-6B39-4424-91F6-127A660E2DD3}"/>
            </a:ext>
          </a:extLst>
        </xdr:cNvPr>
        <xdr:cNvCxnSpPr/>
      </xdr:nvCxnSpPr>
      <xdr:spPr>
        <a:xfrm>
          <a:off x="15481300" y="69097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149497</xdr:rowOff>
    </xdr:from>
    <xdr:to>
      <xdr:col>76</xdr:col>
      <xdr:colOff>165100</xdr:colOff>
      <xdr:row>40</xdr:row>
      <xdr:rowOff>79647</xdr:rowOff>
    </xdr:to>
    <xdr:sp macro="" textlink="">
      <xdr:nvSpPr>
        <xdr:cNvPr id="539" name="楕円 538">
          <a:extLst>
            <a:ext uri="{FF2B5EF4-FFF2-40B4-BE49-F238E27FC236}">
              <a16:creationId xmlns:a16="http://schemas.microsoft.com/office/drawing/2014/main" id="{F2E389D1-76E4-435F-AB49-A29FBD036253}"/>
            </a:ext>
          </a:extLst>
        </xdr:cNvPr>
        <xdr:cNvSpPr/>
      </xdr:nvSpPr>
      <xdr:spPr>
        <a:xfrm>
          <a:off x="14541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28847</xdr:rowOff>
    </xdr:from>
    <xdr:to>
      <xdr:col>81</xdr:col>
      <xdr:colOff>50800</xdr:colOff>
      <xdr:row>40</xdr:row>
      <xdr:rowOff>51707</xdr:rowOff>
    </xdr:to>
    <xdr:cxnSp macro="">
      <xdr:nvCxnSpPr>
        <xdr:cNvPr id="540" name="直線コネクタ 539">
          <a:extLst>
            <a:ext uri="{FF2B5EF4-FFF2-40B4-BE49-F238E27FC236}">
              <a16:creationId xmlns:a16="http://schemas.microsoft.com/office/drawing/2014/main" id="{4559BBD1-AFC6-4B14-9113-B5591C0BFAE1}"/>
            </a:ext>
          </a:extLst>
        </xdr:cNvPr>
        <xdr:cNvCxnSpPr/>
      </xdr:nvCxnSpPr>
      <xdr:spPr>
        <a:xfrm>
          <a:off x="14592300" y="68868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126637</xdr:rowOff>
    </xdr:from>
    <xdr:to>
      <xdr:col>72</xdr:col>
      <xdr:colOff>38100</xdr:colOff>
      <xdr:row>40</xdr:row>
      <xdr:rowOff>56787</xdr:rowOff>
    </xdr:to>
    <xdr:sp macro="" textlink="">
      <xdr:nvSpPr>
        <xdr:cNvPr id="541" name="楕円 540">
          <a:extLst>
            <a:ext uri="{FF2B5EF4-FFF2-40B4-BE49-F238E27FC236}">
              <a16:creationId xmlns:a16="http://schemas.microsoft.com/office/drawing/2014/main" id="{0EA46B6E-BDA2-499C-B433-37F99AA4FDCB}"/>
            </a:ext>
          </a:extLst>
        </xdr:cNvPr>
        <xdr:cNvSpPr/>
      </xdr:nvSpPr>
      <xdr:spPr>
        <a:xfrm>
          <a:off x="136525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5987</xdr:rowOff>
    </xdr:from>
    <xdr:to>
      <xdr:col>76</xdr:col>
      <xdr:colOff>114300</xdr:colOff>
      <xdr:row>40</xdr:row>
      <xdr:rowOff>28847</xdr:rowOff>
    </xdr:to>
    <xdr:cxnSp macro="">
      <xdr:nvCxnSpPr>
        <xdr:cNvPr id="542" name="直線コネクタ 541">
          <a:extLst>
            <a:ext uri="{FF2B5EF4-FFF2-40B4-BE49-F238E27FC236}">
              <a16:creationId xmlns:a16="http://schemas.microsoft.com/office/drawing/2014/main" id="{341C4B25-50F4-449F-A288-8B084942907A}"/>
            </a:ext>
          </a:extLst>
        </xdr:cNvPr>
        <xdr:cNvCxnSpPr/>
      </xdr:nvCxnSpPr>
      <xdr:spPr>
        <a:xfrm>
          <a:off x="13703300" y="68639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103777</xdr:rowOff>
    </xdr:from>
    <xdr:to>
      <xdr:col>67</xdr:col>
      <xdr:colOff>101600</xdr:colOff>
      <xdr:row>40</xdr:row>
      <xdr:rowOff>33927</xdr:rowOff>
    </xdr:to>
    <xdr:sp macro="" textlink="">
      <xdr:nvSpPr>
        <xdr:cNvPr id="543" name="楕円 542">
          <a:extLst>
            <a:ext uri="{FF2B5EF4-FFF2-40B4-BE49-F238E27FC236}">
              <a16:creationId xmlns:a16="http://schemas.microsoft.com/office/drawing/2014/main" id="{138603B5-7A4F-4AB9-BD6C-AC1F0FEBC2EE}"/>
            </a:ext>
          </a:extLst>
        </xdr:cNvPr>
        <xdr:cNvSpPr/>
      </xdr:nvSpPr>
      <xdr:spPr>
        <a:xfrm>
          <a:off x="12763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154577</xdr:rowOff>
    </xdr:from>
    <xdr:to>
      <xdr:col>71</xdr:col>
      <xdr:colOff>177800</xdr:colOff>
      <xdr:row>40</xdr:row>
      <xdr:rowOff>5987</xdr:rowOff>
    </xdr:to>
    <xdr:cxnSp macro="">
      <xdr:nvCxnSpPr>
        <xdr:cNvPr id="544" name="直線コネクタ 543">
          <a:extLst>
            <a:ext uri="{FF2B5EF4-FFF2-40B4-BE49-F238E27FC236}">
              <a16:creationId xmlns:a16="http://schemas.microsoft.com/office/drawing/2014/main" id="{67E2D55F-979C-4895-AEFE-1D6E33D20A2E}"/>
            </a:ext>
          </a:extLst>
        </xdr:cNvPr>
        <xdr:cNvCxnSpPr/>
      </xdr:nvCxnSpPr>
      <xdr:spPr>
        <a:xfrm>
          <a:off x="12814300" y="68411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F869529D-F847-4969-8348-70EE431886BF}"/>
            </a:ext>
          </a:extLst>
        </xdr:cNvPr>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00826AA-63E2-4067-A2B7-1D30D8235456}"/>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E1A3F0-963F-4E72-AFAC-D87EC43BB175}"/>
            </a:ext>
          </a:extLst>
        </xdr:cNvPr>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CC9F011C-94B2-4103-8E41-0501824F2F60}"/>
            </a:ext>
          </a:extLst>
        </xdr:cNvPr>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93634</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3AE8D961-AB2A-41E7-BB94-7221088E71BB}"/>
            </a:ext>
          </a:extLst>
        </xdr:cNvPr>
        <xdr:cNvSpPr txBox="1"/>
      </xdr:nvSpPr>
      <xdr:spPr>
        <a:xfrm>
          <a:off x="152660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70774</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4F6121C1-4501-4791-BE5E-10622470FDDD}"/>
            </a:ext>
          </a:extLst>
        </xdr:cNvPr>
        <xdr:cNvSpPr txBox="1"/>
      </xdr:nvSpPr>
      <xdr:spPr>
        <a:xfrm>
          <a:off x="14389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47914</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48CE2F40-02B1-4C1C-9F7A-EAC3FCD48F04}"/>
            </a:ext>
          </a:extLst>
        </xdr:cNvPr>
        <xdr:cNvSpPr txBox="1"/>
      </xdr:nvSpPr>
      <xdr:spPr>
        <a:xfrm>
          <a:off x="13500744"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25054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EAB2E5A-3294-4EC8-996D-434442CFF90C}"/>
            </a:ext>
          </a:extLst>
        </xdr:cNvPr>
        <xdr:cNvSpPr txBox="1"/>
      </xdr:nvSpPr>
      <xdr:spPr>
        <a:xfrm>
          <a:off x="12611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E5183B73-3386-4813-9544-3E874EB800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3C6463A-76B8-4F36-92A4-A2A93BC9AF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DF988DCA-BABF-423E-BC7F-23A6179AD9E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8CE4F960-38F1-46B8-8DA5-70D1F92515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F8EC10FE-3572-4032-B15F-691AB2338D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D8B2269-3937-474D-8B2E-B1B489878C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4DB5E67-758F-4A31-9AB1-9BB3A06B0A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457FB33-C93F-4E2C-B21E-A0D6AD0D7B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7290782-A111-4E7C-B1EF-4F16045134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B822ADA4-246D-4EC2-BC5D-76CC70916B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80BCD968-2F81-4DFD-983F-8C34108174A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404E7D50-5BCD-42C5-9E2C-E1206B35DDE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8F7F3B35-0827-49C3-963A-2838566096A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E07D2802-E6C8-44AF-98DD-86BB6ED6A15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446F319D-6F60-4785-AA8B-73F85C1930F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E565409-DD95-49DC-9F8F-00211809890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8E6DD544-EABC-4D8F-906A-2E1C06457BC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F53EFD75-5E36-4D98-BC72-7C89CE61930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F0022F65-9DC9-45B5-A66C-A6CD133CB2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FF3DFF17-0A98-4C6B-A06D-DE72F7DC63E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74B85724-19D1-411B-96BD-2F93E09591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7C61FD1A-21B4-46E0-9E62-74F322AEF18D}"/>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0B23A80E-2108-4E61-B0AC-E97F433FC804}"/>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AFD0A7F2-DB60-42ED-9963-7CCBE57B71E1}"/>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13227FB1-416D-4A43-95EA-67B1FF57D3C9}"/>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6EBFEE3B-B879-48AA-916A-CD98AA87FD9C}"/>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9004B6FB-058D-4700-BD35-BE8F4E686A7E}"/>
            </a:ext>
          </a:extLst>
        </xdr:cNvPr>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06BCD7D5-DB09-4238-8EE3-572C1924ED30}"/>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42B08829-8E8B-4395-9120-D833C598B8F7}"/>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919C07AE-A352-4901-8484-29C241B0B12E}"/>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A564C440-0718-4070-B698-2B6879AF38EC}"/>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8D47A730-618A-4237-9849-AC2406D3169E}"/>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1798915-7408-40B3-AC6B-056537A8EB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4B25BC2-4A82-422E-B941-3F8630E6EB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D54768D-CE55-40AD-B933-044B045EC63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182902E-4990-4EDB-BC2E-D384AAD7D3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CC99DA9-6762-43E5-B945-B6210F777E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163767</xdr:rowOff>
    </xdr:from>
    <xdr:to>
      <xdr:col>116</xdr:col>
      <xdr:colOff>114300</xdr:colOff>
      <xdr:row>39</xdr:row>
      <xdr:rowOff>93917</xdr:rowOff>
    </xdr:to>
    <xdr:sp macro="" textlink="">
      <xdr:nvSpPr>
        <xdr:cNvPr id="590" name="楕円 589">
          <a:extLst>
            <a:ext uri="{FF2B5EF4-FFF2-40B4-BE49-F238E27FC236}">
              <a16:creationId xmlns:a16="http://schemas.microsoft.com/office/drawing/2014/main" id="{331DE58E-6689-4691-9882-CE6164360DFA}"/>
            </a:ext>
          </a:extLst>
        </xdr:cNvPr>
        <xdr:cNvSpPr/>
      </xdr:nvSpPr>
      <xdr:spPr>
        <a:xfrm>
          <a:off x="221107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15194</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16467BCA-229A-4D4F-B120-A92A4AF6A71D}"/>
            </a:ext>
          </a:extLst>
        </xdr:cNvPr>
        <xdr:cNvSpPr txBox="1"/>
      </xdr:nvSpPr>
      <xdr:spPr>
        <a:xfrm>
          <a:off x="22199600" y="65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162967</xdr:rowOff>
    </xdr:from>
    <xdr:to>
      <xdr:col>112</xdr:col>
      <xdr:colOff>38100</xdr:colOff>
      <xdr:row>39</xdr:row>
      <xdr:rowOff>93117</xdr:rowOff>
    </xdr:to>
    <xdr:sp macro="" textlink="">
      <xdr:nvSpPr>
        <xdr:cNvPr id="592" name="楕円 591">
          <a:extLst>
            <a:ext uri="{FF2B5EF4-FFF2-40B4-BE49-F238E27FC236}">
              <a16:creationId xmlns:a16="http://schemas.microsoft.com/office/drawing/2014/main" id="{E8BCB54B-8FEC-4DDF-8A72-6CD45881C0E2}"/>
            </a:ext>
          </a:extLst>
        </xdr:cNvPr>
        <xdr:cNvSpPr/>
      </xdr:nvSpPr>
      <xdr:spPr>
        <a:xfrm>
          <a:off x="21272500" y="66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42317</xdr:rowOff>
    </xdr:from>
    <xdr:to>
      <xdr:col>116</xdr:col>
      <xdr:colOff>63500</xdr:colOff>
      <xdr:row>39</xdr:row>
      <xdr:rowOff>43117</xdr:rowOff>
    </xdr:to>
    <xdr:cxnSp macro="">
      <xdr:nvCxnSpPr>
        <xdr:cNvPr id="593" name="直線コネクタ 592">
          <a:extLst>
            <a:ext uri="{FF2B5EF4-FFF2-40B4-BE49-F238E27FC236}">
              <a16:creationId xmlns:a16="http://schemas.microsoft.com/office/drawing/2014/main" id="{B2DD7C56-FFF6-43EF-A3C0-F1B2ACFF4C89}"/>
            </a:ext>
          </a:extLst>
        </xdr:cNvPr>
        <xdr:cNvCxnSpPr/>
      </xdr:nvCxnSpPr>
      <xdr:spPr>
        <a:xfrm>
          <a:off x="21323300" y="6728867"/>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163598</xdr:rowOff>
    </xdr:from>
    <xdr:to>
      <xdr:col>107</xdr:col>
      <xdr:colOff>101600</xdr:colOff>
      <xdr:row>39</xdr:row>
      <xdr:rowOff>93748</xdr:rowOff>
    </xdr:to>
    <xdr:sp macro="" textlink="">
      <xdr:nvSpPr>
        <xdr:cNvPr id="594" name="楕円 593">
          <a:extLst>
            <a:ext uri="{FF2B5EF4-FFF2-40B4-BE49-F238E27FC236}">
              <a16:creationId xmlns:a16="http://schemas.microsoft.com/office/drawing/2014/main" id="{420C0D09-FE2D-4098-B190-EC65DFF6C410}"/>
            </a:ext>
          </a:extLst>
        </xdr:cNvPr>
        <xdr:cNvSpPr/>
      </xdr:nvSpPr>
      <xdr:spPr>
        <a:xfrm>
          <a:off x="20383500" y="66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42317</xdr:rowOff>
    </xdr:from>
    <xdr:to>
      <xdr:col>111</xdr:col>
      <xdr:colOff>177800</xdr:colOff>
      <xdr:row>39</xdr:row>
      <xdr:rowOff>42948</xdr:rowOff>
    </xdr:to>
    <xdr:cxnSp macro="">
      <xdr:nvCxnSpPr>
        <xdr:cNvPr id="595" name="直線コネクタ 594">
          <a:extLst>
            <a:ext uri="{FF2B5EF4-FFF2-40B4-BE49-F238E27FC236}">
              <a16:creationId xmlns:a16="http://schemas.microsoft.com/office/drawing/2014/main" id="{2E8A1C15-4325-4F5B-BA83-0ACB2452711D}"/>
            </a:ext>
          </a:extLst>
        </xdr:cNvPr>
        <xdr:cNvCxnSpPr/>
      </xdr:nvCxnSpPr>
      <xdr:spPr>
        <a:xfrm flipV="1">
          <a:off x="20434300" y="6728867"/>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168901</xdr:rowOff>
    </xdr:from>
    <xdr:to>
      <xdr:col>102</xdr:col>
      <xdr:colOff>165100</xdr:colOff>
      <xdr:row>39</xdr:row>
      <xdr:rowOff>99051</xdr:rowOff>
    </xdr:to>
    <xdr:sp macro="" textlink="">
      <xdr:nvSpPr>
        <xdr:cNvPr id="596" name="楕円 595">
          <a:extLst>
            <a:ext uri="{FF2B5EF4-FFF2-40B4-BE49-F238E27FC236}">
              <a16:creationId xmlns:a16="http://schemas.microsoft.com/office/drawing/2014/main" id="{26908471-20E2-409E-9F74-D3394B01767C}"/>
            </a:ext>
          </a:extLst>
        </xdr:cNvPr>
        <xdr:cNvSpPr/>
      </xdr:nvSpPr>
      <xdr:spPr>
        <a:xfrm>
          <a:off x="19494500" y="668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42948</xdr:rowOff>
    </xdr:from>
    <xdr:to>
      <xdr:col>107</xdr:col>
      <xdr:colOff>50800</xdr:colOff>
      <xdr:row>39</xdr:row>
      <xdr:rowOff>48251</xdr:rowOff>
    </xdr:to>
    <xdr:cxnSp macro="">
      <xdr:nvCxnSpPr>
        <xdr:cNvPr id="597" name="直線コネクタ 596">
          <a:extLst>
            <a:ext uri="{FF2B5EF4-FFF2-40B4-BE49-F238E27FC236}">
              <a16:creationId xmlns:a16="http://schemas.microsoft.com/office/drawing/2014/main" id="{9379A0C9-0D29-41AF-9300-F1315201C64C}"/>
            </a:ext>
          </a:extLst>
        </xdr:cNvPr>
        <xdr:cNvCxnSpPr/>
      </xdr:nvCxnSpPr>
      <xdr:spPr>
        <a:xfrm flipV="1">
          <a:off x="19545300" y="6729498"/>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1909</xdr:rowOff>
    </xdr:from>
    <xdr:to>
      <xdr:col>98</xdr:col>
      <xdr:colOff>38100</xdr:colOff>
      <xdr:row>39</xdr:row>
      <xdr:rowOff>103509</xdr:rowOff>
    </xdr:to>
    <xdr:sp macro="" textlink="">
      <xdr:nvSpPr>
        <xdr:cNvPr id="598" name="楕円 597">
          <a:extLst>
            <a:ext uri="{FF2B5EF4-FFF2-40B4-BE49-F238E27FC236}">
              <a16:creationId xmlns:a16="http://schemas.microsoft.com/office/drawing/2014/main" id="{91B383FC-3669-4F28-8DBE-8300330A6557}"/>
            </a:ext>
          </a:extLst>
        </xdr:cNvPr>
        <xdr:cNvSpPr/>
      </xdr:nvSpPr>
      <xdr:spPr>
        <a:xfrm>
          <a:off x="18605500" y="66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48251</xdr:rowOff>
    </xdr:from>
    <xdr:to>
      <xdr:col>102</xdr:col>
      <xdr:colOff>114300</xdr:colOff>
      <xdr:row>39</xdr:row>
      <xdr:rowOff>52709</xdr:rowOff>
    </xdr:to>
    <xdr:cxnSp macro="">
      <xdr:nvCxnSpPr>
        <xdr:cNvPr id="599" name="直線コネクタ 598">
          <a:extLst>
            <a:ext uri="{FF2B5EF4-FFF2-40B4-BE49-F238E27FC236}">
              <a16:creationId xmlns:a16="http://schemas.microsoft.com/office/drawing/2014/main" id="{F5783320-5926-4FC5-AFDE-7D7BB02612D5}"/>
            </a:ext>
          </a:extLst>
        </xdr:cNvPr>
        <xdr:cNvCxnSpPr/>
      </xdr:nvCxnSpPr>
      <xdr:spPr>
        <a:xfrm flipV="1">
          <a:off x="18656300" y="6734801"/>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182B6162-4AB7-4CC4-AF11-F4431403162A}"/>
            </a:ext>
          </a:extLst>
        </xdr:cNvPr>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129644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9B4D3593-20A9-4133-AE80-C2F7B19C574E}"/>
            </a:ext>
          </a:extLst>
        </xdr:cNvPr>
        <xdr:cNvSpPr txBox="1"/>
      </xdr:nvSpPr>
      <xdr:spPr>
        <a:xfrm>
          <a:off x="201671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129470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47C6738-C9D0-4359-92FB-87AECF0F2B27}"/>
            </a:ext>
          </a:extLst>
        </xdr:cNvPr>
        <xdr:cNvSpPr txBox="1"/>
      </xdr:nvSpPr>
      <xdr:spPr>
        <a:xfrm>
          <a:off x="19278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140795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72E5ABF7-0685-416C-833A-18BADD114802}"/>
            </a:ext>
          </a:extLst>
        </xdr:cNvPr>
        <xdr:cNvSpPr txBox="1"/>
      </xdr:nvSpPr>
      <xdr:spPr>
        <a:xfrm>
          <a:off x="18389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109644</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30793E3A-77B1-439C-AC2E-6FE5AB863B59}"/>
            </a:ext>
          </a:extLst>
        </xdr:cNvPr>
        <xdr:cNvSpPr txBox="1"/>
      </xdr:nvSpPr>
      <xdr:spPr>
        <a:xfrm>
          <a:off x="21043411" y="64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110275</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DE8FD3DA-F647-46D7-A494-3AE247E78D3E}"/>
            </a:ext>
          </a:extLst>
        </xdr:cNvPr>
        <xdr:cNvSpPr txBox="1"/>
      </xdr:nvSpPr>
      <xdr:spPr>
        <a:xfrm>
          <a:off x="20167111" y="64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115578</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388C7A3C-DF71-4059-B501-FEFDA099A107}"/>
            </a:ext>
          </a:extLst>
        </xdr:cNvPr>
        <xdr:cNvSpPr txBox="1"/>
      </xdr:nvSpPr>
      <xdr:spPr>
        <a:xfrm>
          <a:off x="19278111" y="645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120036</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D2690E83-1823-4C56-B56A-D6952E501F44}"/>
            </a:ext>
          </a:extLst>
        </xdr:cNvPr>
        <xdr:cNvSpPr txBox="1"/>
      </xdr:nvSpPr>
      <xdr:spPr>
        <a:xfrm>
          <a:off x="18389111" y="64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A431C466-7AF1-4AF5-A086-E6516D4F9D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9BF72FB4-5043-4AD4-B02A-EC0E75A172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02E55B9-377C-42CE-B22A-CF4B45F210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00B51D0-19FC-4AEB-91FE-267393CF7E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3079CA66-50D9-44C2-A8C1-663EC6D83E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2D1B0A3E-48B4-43BB-AC06-321EA411FB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3F9E6D4-6B5A-4426-A0C9-988B79C19E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9354C0-AB1C-45A7-AD7C-A6FD1DF1C85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9BD36854-CABF-4C63-A860-81231911EB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85C22E4C-E09E-4C28-9274-63954C902D1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EF67C440-548A-442A-8B88-63D0082377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8A5FE291-180C-4413-B486-361DD1CA4D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5AC20573-EC01-4790-8F71-8EB0BC532C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1C0F03C5-87E7-493A-9769-0D34D848F0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32C95E6B-E931-4C31-AA0C-0071078119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A7FDD1F5-8B4F-4D41-89CD-B46726FD083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BE856B1-79B6-421B-9804-190DF9E400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A8DE7A0-FAE5-410D-A0BA-3FB2D0440E6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5640C90-F0B6-45F7-B37E-7472C4DFDD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C91F1C5-BEF6-4D78-9F6E-ABDA428E3C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9A9C4E3-F0CC-42DF-89E8-C3BAC72BC3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D5105C86-D801-4F17-8727-D47614F135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5ED08CA0-CA5C-4F5E-B8FD-12DD0E6B51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FB976F66-ACE2-486E-8DBC-397431E625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E4D7058B-E616-4017-B6A9-A4E19D6DEA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A939BEE2-1C5E-4B33-BEA6-8D8A127FC3C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E951385-1FAF-47AE-92BE-86B0D54D2BC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64352737-F91B-4366-8334-4EBDDBA032A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59136EEF-2587-43CF-9812-55CBF2BECDC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63C961F-A5B5-41FD-B462-1A1DE55FD7A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693E3A70-212B-4AA4-A45B-3B61DF1079A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4B0BA71F-63CA-4778-94E9-C9AA818E253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A8725061-4BE0-49BE-A8F1-FD313B759B4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A0FCBE42-16EC-43DF-A753-FE8D51C0A1E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E26CFB70-C964-44FE-B413-48A578F7E23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B6655A7D-C568-4893-9F92-D040F111CF6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EDCD58A5-05DB-4427-AEA6-68A89169236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C591FEB7-6D3A-4413-9F45-06C8D61D65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5ADE9FD6-EEE5-47D8-A43B-6B8BAD8C131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69FEE422-9A14-48B2-80F0-7253D23A18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648" name="直線コネクタ 647">
          <a:extLst>
            <a:ext uri="{FF2B5EF4-FFF2-40B4-BE49-F238E27FC236}">
              <a16:creationId xmlns:a16="http://schemas.microsoft.com/office/drawing/2014/main" id="{91748B4D-9F18-4643-8348-C545D1EABE13}"/>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3F652F06-76C5-4B7F-97D4-EB838110EE32}"/>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50" name="直線コネクタ 649">
          <a:extLst>
            <a:ext uri="{FF2B5EF4-FFF2-40B4-BE49-F238E27FC236}">
              <a16:creationId xmlns:a16="http://schemas.microsoft.com/office/drawing/2014/main" id="{1A7E2C9C-9476-4D07-9823-12C81F9F536E}"/>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0AB71FF9-5B8E-4638-9E5C-4C0C19B61BDA}"/>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652" name="直線コネクタ 651">
          <a:extLst>
            <a:ext uri="{FF2B5EF4-FFF2-40B4-BE49-F238E27FC236}">
              <a16:creationId xmlns:a16="http://schemas.microsoft.com/office/drawing/2014/main" id="{0698B35A-DD22-447C-8A02-DE34B335B996}"/>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BDCF78E7-77E5-4331-AD15-34EDAC0BB232}"/>
            </a:ext>
          </a:extLst>
        </xdr:cNvPr>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4" name="フローチャート: 判断 653">
          <a:extLst>
            <a:ext uri="{FF2B5EF4-FFF2-40B4-BE49-F238E27FC236}">
              <a16:creationId xmlns:a16="http://schemas.microsoft.com/office/drawing/2014/main" id="{E3EF583D-11F8-4539-B803-DC93EAAFA966}"/>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5" name="フローチャート: 判断 654">
          <a:extLst>
            <a:ext uri="{FF2B5EF4-FFF2-40B4-BE49-F238E27FC236}">
              <a16:creationId xmlns:a16="http://schemas.microsoft.com/office/drawing/2014/main" id="{1E34197C-A91E-431F-B591-638C2790A8C3}"/>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6" name="フローチャート: 判断 655">
          <a:extLst>
            <a:ext uri="{FF2B5EF4-FFF2-40B4-BE49-F238E27FC236}">
              <a16:creationId xmlns:a16="http://schemas.microsoft.com/office/drawing/2014/main" id="{A7858111-6736-4388-9C7F-062E4385F54D}"/>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57" name="フローチャート: 判断 656">
          <a:extLst>
            <a:ext uri="{FF2B5EF4-FFF2-40B4-BE49-F238E27FC236}">
              <a16:creationId xmlns:a16="http://schemas.microsoft.com/office/drawing/2014/main" id="{3052F938-3539-448C-9FB1-0E33A3B62F70}"/>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8" name="フローチャート: 判断 657">
          <a:extLst>
            <a:ext uri="{FF2B5EF4-FFF2-40B4-BE49-F238E27FC236}">
              <a16:creationId xmlns:a16="http://schemas.microsoft.com/office/drawing/2014/main" id="{FDFF7036-E7DE-4442-BC88-361511142B44}"/>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FDFBEC7-28DE-488E-BC10-6002F57129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9E46643-DC0A-485B-A1F4-2A373670E31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0766B49-5FB9-4F27-BEE0-C1B67E6D485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C76E271-3686-4BFD-B138-6479A01B0C4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A57EE51-FED5-4B29-91E5-A68CBA0828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4" name="楕円 663">
          <a:extLst>
            <a:ext uri="{FF2B5EF4-FFF2-40B4-BE49-F238E27FC236}">
              <a16:creationId xmlns:a16="http://schemas.microsoft.com/office/drawing/2014/main" id="{08EF9399-4C7B-46F7-9D63-C6652486B6A0}"/>
            </a:ext>
          </a:extLst>
        </xdr:cNvPr>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F150D758-604C-4B75-B166-8757488AD598}"/>
            </a:ext>
          </a:extLst>
        </xdr:cNvPr>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133986</xdr:rowOff>
    </xdr:from>
    <xdr:to>
      <xdr:col>81</xdr:col>
      <xdr:colOff>101600</xdr:colOff>
      <xdr:row>84</xdr:row>
      <xdr:rowOff>64136</xdr:rowOff>
    </xdr:to>
    <xdr:sp macro="" textlink="">
      <xdr:nvSpPr>
        <xdr:cNvPr id="666" name="楕円 665">
          <a:extLst>
            <a:ext uri="{FF2B5EF4-FFF2-40B4-BE49-F238E27FC236}">
              <a16:creationId xmlns:a16="http://schemas.microsoft.com/office/drawing/2014/main" id="{818DE840-7F91-4D9A-AC19-50BA2C470C7A}"/>
            </a:ext>
          </a:extLst>
        </xdr:cNvPr>
        <xdr:cNvSpPr/>
      </xdr:nvSpPr>
      <xdr:spPr>
        <a:xfrm>
          <a:off x="15430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13336</xdr:rowOff>
    </xdr:from>
    <xdr:to>
      <xdr:col>85</xdr:col>
      <xdr:colOff>127000</xdr:colOff>
      <xdr:row>84</xdr:row>
      <xdr:rowOff>49530</xdr:rowOff>
    </xdr:to>
    <xdr:cxnSp macro="">
      <xdr:nvCxnSpPr>
        <xdr:cNvPr id="667" name="直線コネクタ 666">
          <a:extLst>
            <a:ext uri="{FF2B5EF4-FFF2-40B4-BE49-F238E27FC236}">
              <a16:creationId xmlns:a16="http://schemas.microsoft.com/office/drawing/2014/main" id="{4D106FD2-4D1E-4FD6-AA0C-7771BEFF2B08}"/>
            </a:ext>
          </a:extLst>
        </xdr:cNvPr>
        <xdr:cNvCxnSpPr/>
      </xdr:nvCxnSpPr>
      <xdr:spPr>
        <a:xfrm>
          <a:off x="15481300" y="144151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95886</xdr:rowOff>
    </xdr:from>
    <xdr:to>
      <xdr:col>76</xdr:col>
      <xdr:colOff>165100</xdr:colOff>
      <xdr:row>84</xdr:row>
      <xdr:rowOff>26036</xdr:rowOff>
    </xdr:to>
    <xdr:sp macro="" textlink="">
      <xdr:nvSpPr>
        <xdr:cNvPr id="668" name="楕円 667">
          <a:extLst>
            <a:ext uri="{FF2B5EF4-FFF2-40B4-BE49-F238E27FC236}">
              <a16:creationId xmlns:a16="http://schemas.microsoft.com/office/drawing/2014/main" id="{40A523BC-F11B-4ABB-A855-67E5DC12CE78}"/>
            </a:ext>
          </a:extLst>
        </xdr:cNvPr>
        <xdr:cNvSpPr/>
      </xdr:nvSpPr>
      <xdr:spPr>
        <a:xfrm>
          <a:off x="14541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146686</xdr:rowOff>
    </xdr:from>
    <xdr:to>
      <xdr:col>81</xdr:col>
      <xdr:colOff>50800</xdr:colOff>
      <xdr:row>84</xdr:row>
      <xdr:rowOff>13336</xdr:rowOff>
    </xdr:to>
    <xdr:cxnSp macro="">
      <xdr:nvCxnSpPr>
        <xdr:cNvPr id="669" name="直線コネクタ 668">
          <a:extLst>
            <a:ext uri="{FF2B5EF4-FFF2-40B4-BE49-F238E27FC236}">
              <a16:creationId xmlns:a16="http://schemas.microsoft.com/office/drawing/2014/main" id="{EA8E157F-B25A-418F-9C92-D4F50EF01354}"/>
            </a:ext>
          </a:extLst>
        </xdr:cNvPr>
        <xdr:cNvCxnSpPr/>
      </xdr:nvCxnSpPr>
      <xdr:spPr>
        <a:xfrm>
          <a:off x="14592300" y="14377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88264</xdr:rowOff>
    </xdr:from>
    <xdr:to>
      <xdr:col>72</xdr:col>
      <xdr:colOff>38100</xdr:colOff>
      <xdr:row>84</xdr:row>
      <xdr:rowOff>18414</xdr:rowOff>
    </xdr:to>
    <xdr:sp macro="" textlink="">
      <xdr:nvSpPr>
        <xdr:cNvPr id="670" name="楕円 669">
          <a:extLst>
            <a:ext uri="{FF2B5EF4-FFF2-40B4-BE49-F238E27FC236}">
              <a16:creationId xmlns:a16="http://schemas.microsoft.com/office/drawing/2014/main" id="{8CC12D14-27DF-478A-9728-19B6395927CA}"/>
            </a:ext>
          </a:extLst>
        </xdr:cNvPr>
        <xdr:cNvSpPr/>
      </xdr:nvSpPr>
      <xdr:spPr>
        <a:xfrm>
          <a:off x="13652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139064</xdr:rowOff>
    </xdr:from>
    <xdr:to>
      <xdr:col>76</xdr:col>
      <xdr:colOff>114300</xdr:colOff>
      <xdr:row>83</xdr:row>
      <xdr:rowOff>146686</xdr:rowOff>
    </xdr:to>
    <xdr:cxnSp macro="">
      <xdr:nvCxnSpPr>
        <xdr:cNvPr id="671" name="直線コネクタ 670">
          <a:extLst>
            <a:ext uri="{FF2B5EF4-FFF2-40B4-BE49-F238E27FC236}">
              <a16:creationId xmlns:a16="http://schemas.microsoft.com/office/drawing/2014/main" id="{B204C66C-2BBB-4B88-A13F-F15C18F004D9}"/>
            </a:ext>
          </a:extLst>
        </xdr:cNvPr>
        <xdr:cNvCxnSpPr/>
      </xdr:nvCxnSpPr>
      <xdr:spPr>
        <a:xfrm>
          <a:off x="13703300" y="143694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65405</xdr:rowOff>
    </xdr:from>
    <xdr:to>
      <xdr:col>67</xdr:col>
      <xdr:colOff>101600</xdr:colOff>
      <xdr:row>83</xdr:row>
      <xdr:rowOff>167005</xdr:rowOff>
    </xdr:to>
    <xdr:sp macro="" textlink="">
      <xdr:nvSpPr>
        <xdr:cNvPr id="672" name="楕円 671">
          <a:extLst>
            <a:ext uri="{FF2B5EF4-FFF2-40B4-BE49-F238E27FC236}">
              <a16:creationId xmlns:a16="http://schemas.microsoft.com/office/drawing/2014/main" id="{E7593629-615E-4EF1-B5E1-3F4D6A142023}"/>
            </a:ext>
          </a:extLst>
        </xdr:cNvPr>
        <xdr:cNvSpPr/>
      </xdr:nvSpPr>
      <xdr:spPr>
        <a:xfrm>
          <a:off x="12763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116205</xdr:rowOff>
    </xdr:from>
    <xdr:to>
      <xdr:col>71</xdr:col>
      <xdr:colOff>177800</xdr:colOff>
      <xdr:row>83</xdr:row>
      <xdr:rowOff>139064</xdr:rowOff>
    </xdr:to>
    <xdr:cxnSp macro="">
      <xdr:nvCxnSpPr>
        <xdr:cNvPr id="673" name="直線コネクタ 672">
          <a:extLst>
            <a:ext uri="{FF2B5EF4-FFF2-40B4-BE49-F238E27FC236}">
              <a16:creationId xmlns:a16="http://schemas.microsoft.com/office/drawing/2014/main" id="{5B1FE61E-A537-4A4F-9830-AF3554B8D581}"/>
            </a:ext>
          </a:extLst>
        </xdr:cNvPr>
        <xdr:cNvCxnSpPr/>
      </xdr:nvCxnSpPr>
      <xdr:spPr>
        <a:xfrm>
          <a:off x="12814300" y="143465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4" name="n_1aveValue【消防施設】&#10;有形固定資産減価償却率">
          <a:extLst>
            <a:ext uri="{FF2B5EF4-FFF2-40B4-BE49-F238E27FC236}">
              <a16:creationId xmlns:a16="http://schemas.microsoft.com/office/drawing/2014/main" id="{E4B6E0B1-F93F-4A60-8945-246D4BAD62F9}"/>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5" name="n_2aveValue【消防施設】&#10;有形固定資産減価償却率">
          <a:extLst>
            <a:ext uri="{FF2B5EF4-FFF2-40B4-BE49-F238E27FC236}">
              <a16:creationId xmlns:a16="http://schemas.microsoft.com/office/drawing/2014/main" id="{0C006DEE-AA38-4E32-9E64-C8F2D8739B43}"/>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76" name="n_3aveValue【消防施設】&#10;有形固定資産減価償却率">
          <a:extLst>
            <a:ext uri="{FF2B5EF4-FFF2-40B4-BE49-F238E27FC236}">
              <a16:creationId xmlns:a16="http://schemas.microsoft.com/office/drawing/2014/main" id="{9FC0235F-3340-42DB-BE6F-A96BEC38227B}"/>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77" name="n_4aveValue【消防施設】&#10;有形固定資産減価償却率">
          <a:extLst>
            <a:ext uri="{FF2B5EF4-FFF2-40B4-BE49-F238E27FC236}">
              <a16:creationId xmlns:a16="http://schemas.microsoft.com/office/drawing/2014/main" id="{3758CDEB-9AC0-4089-B1FD-55B81036CA4F}"/>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55263</xdr:rowOff>
    </xdr:from>
    <xdr:ext cx="405111" cy="259045"/>
    <xdr:sp macro="" textlink="">
      <xdr:nvSpPr>
        <xdr:cNvPr id="678" name="n_1mainValue【消防施設】&#10;有形固定資産減価償却率">
          <a:extLst>
            <a:ext uri="{FF2B5EF4-FFF2-40B4-BE49-F238E27FC236}">
              <a16:creationId xmlns:a16="http://schemas.microsoft.com/office/drawing/2014/main" id="{C5D48B13-7DCF-4E60-AFB8-EC7DCB85DFED}"/>
            </a:ext>
          </a:extLst>
        </xdr:cNvPr>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17163</xdr:rowOff>
    </xdr:from>
    <xdr:ext cx="405111" cy="259045"/>
    <xdr:sp macro="" textlink="">
      <xdr:nvSpPr>
        <xdr:cNvPr id="679" name="n_2mainValue【消防施設】&#10;有形固定資産減価償却率">
          <a:extLst>
            <a:ext uri="{FF2B5EF4-FFF2-40B4-BE49-F238E27FC236}">
              <a16:creationId xmlns:a16="http://schemas.microsoft.com/office/drawing/2014/main" id="{43B93342-5EC9-48EB-A0D8-231375E315D8}"/>
            </a:ext>
          </a:extLst>
        </xdr:cNvPr>
        <xdr:cNvSpPr txBox="1"/>
      </xdr:nvSpPr>
      <xdr:spPr>
        <a:xfrm>
          <a:off x="14389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9541</xdr:rowOff>
    </xdr:from>
    <xdr:ext cx="405111" cy="259045"/>
    <xdr:sp macro="" textlink="">
      <xdr:nvSpPr>
        <xdr:cNvPr id="680" name="n_3mainValue【消防施設】&#10;有形固定資産減価償却率">
          <a:extLst>
            <a:ext uri="{FF2B5EF4-FFF2-40B4-BE49-F238E27FC236}">
              <a16:creationId xmlns:a16="http://schemas.microsoft.com/office/drawing/2014/main" id="{F15EA792-C3FB-4195-85E0-60411326613A}"/>
            </a:ext>
          </a:extLst>
        </xdr:cNvPr>
        <xdr:cNvSpPr txBox="1"/>
      </xdr:nvSpPr>
      <xdr:spPr>
        <a:xfrm>
          <a:off x="13500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158132</xdr:rowOff>
    </xdr:from>
    <xdr:ext cx="405111" cy="259045"/>
    <xdr:sp macro="" textlink="">
      <xdr:nvSpPr>
        <xdr:cNvPr id="681" name="n_4mainValue【消防施設】&#10;有形固定資産減価償却率">
          <a:extLst>
            <a:ext uri="{FF2B5EF4-FFF2-40B4-BE49-F238E27FC236}">
              <a16:creationId xmlns:a16="http://schemas.microsoft.com/office/drawing/2014/main" id="{C0559F24-5CF9-449C-9C1A-3705FFF419F5}"/>
            </a:ext>
          </a:extLst>
        </xdr:cNvPr>
        <xdr:cNvSpPr txBox="1"/>
      </xdr:nvSpPr>
      <xdr:spPr>
        <a:xfrm>
          <a:off x="12611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48681E06-6001-470E-98B0-4E5ED9CF98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BD47B460-0193-4117-92E7-40D0B9A6D0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D424AB83-4D16-4DF3-8AEC-63E3525B6A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398E910F-D171-458A-8698-0913729BE0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C7969CC8-995D-445D-9117-C82908D274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1A8F48CE-9B8F-444F-9509-85D67A5685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55F94E8A-36DE-4532-B278-0F8CDF9777F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C2819CF4-CB3F-41D7-B659-37FDD9B8260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2A27A9FB-3A52-413A-BED8-BE1DD145D6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F8840AA7-AF90-482D-B553-CACB6D6D5D9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9B37501C-E12D-41DB-BE95-5D2ACC0E3F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A38EB359-B4C8-4400-81A4-4242DDD2946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24A4DEF9-6C80-45B5-89D7-6246D7D1378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2AB79364-258B-4E57-9F9D-76083911E80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EE7AA1E1-FF50-4B4D-A614-E3F2AA87445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9A2FEDA5-AB4D-4A9A-8CC8-2D235999547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B2886542-64F3-4028-86FB-E88E6D728D6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AF96BA4F-B212-436D-9DED-1F701C4621D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77B0CF8E-C617-4032-949F-86A2ACB44D5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401EB7F6-9681-4520-858E-FABED961B7D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4B09122-B6AA-42D2-B488-1426BEFBDE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7AF791A0-E5BB-40D5-9C6B-8EEEF1EB0B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C015ACDB-E653-45C3-88CD-0427846104C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5" name="直線コネクタ 704">
          <a:extLst>
            <a:ext uri="{FF2B5EF4-FFF2-40B4-BE49-F238E27FC236}">
              <a16:creationId xmlns:a16="http://schemas.microsoft.com/office/drawing/2014/main" id="{67BF8C7C-2781-4E82-AE40-B2477D0921C8}"/>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6" name="【消防施設】&#10;一人当たり面積最小値テキスト">
          <a:extLst>
            <a:ext uri="{FF2B5EF4-FFF2-40B4-BE49-F238E27FC236}">
              <a16:creationId xmlns:a16="http://schemas.microsoft.com/office/drawing/2014/main" id="{FAABE2BB-A1E4-468D-8E99-B84914BFDD4E}"/>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7" name="直線コネクタ 706">
          <a:extLst>
            <a:ext uri="{FF2B5EF4-FFF2-40B4-BE49-F238E27FC236}">
              <a16:creationId xmlns:a16="http://schemas.microsoft.com/office/drawing/2014/main" id="{C2F9C2DF-50A4-4164-B397-7C3A62DC195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08" name="【消防施設】&#10;一人当たり面積最大値テキスト">
          <a:extLst>
            <a:ext uri="{FF2B5EF4-FFF2-40B4-BE49-F238E27FC236}">
              <a16:creationId xmlns:a16="http://schemas.microsoft.com/office/drawing/2014/main" id="{D7F889AF-BB56-447D-ADE5-FBDFF7444436}"/>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9" name="直線コネクタ 708">
          <a:extLst>
            <a:ext uri="{FF2B5EF4-FFF2-40B4-BE49-F238E27FC236}">
              <a16:creationId xmlns:a16="http://schemas.microsoft.com/office/drawing/2014/main" id="{A46EF356-0987-4B20-9429-A58D05185D25}"/>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0" name="【消防施設】&#10;一人当たり面積平均値テキスト">
          <a:extLst>
            <a:ext uri="{FF2B5EF4-FFF2-40B4-BE49-F238E27FC236}">
              <a16:creationId xmlns:a16="http://schemas.microsoft.com/office/drawing/2014/main" id="{358C799D-0319-4806-B8E2-121C08202EEA}"/>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1" name="フローチャート: 判断 710">
          <a:extLst>
            <a:ext uri="{FF2B5EF4-FFF2-40B4-BE49-F238E27FC236}">
              <a16:creationId xmlns:a16="http://schemas.microsoft.com/office/drawing/2014/main" id="{57EC3161-C466-4C95-A317-5A64F4282CF2}"/>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2" name="フローチャート: 判断 711">
          <a:extLst>
            <a:ext uri="{FF2B5EF4-FFF2-40B4-BE49-F238E27FC236}">
              <a16:creationId xmlns:a16="http://schemas.microsoft.com/office/drawing/2014/main" id="{1126C899-1456-4389-A658-7002D056CFF3}"/>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13" name="フローチャート: 判断 712">
          <a:extLst>
            <a:ext uri="{FF2B5EF4-FFF2-40B4-BE49-F238E27FC236}">
              <a16:creationId xmlns:a16="http://schemas.microsoft.com/office/drawing/2014/main" id="{B817FEB9-3A8A-4E2D-AE25-BD812464B94B}"/>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4" name="フローチャート: 判断 713">
          <a:extLst>
            <a:ext uri="{FF2B5EF4-FFF2-40B4-BE49-F238E27FC236}">
              <a16:creationId xmlns:a16="http://schemas.microsoft.com/office/drawing/2014/main" id="{E7FB50BA-FCAB-4F50-B6AC-D486129073F2}"/>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15" name="フローチャート: 判断 714">
          <a:extLst>
            <a:ext uri="{FF2B5EF4-FFF2-40B4-BE49-F238E27FC236}">
              <a16:creationId xmlns:a16="http://schemas.microsoft.com/office/drawing/2014/main" id="{58864745-C68D-451E-B7A2-7A084D2B4A7E}"/>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E072FA5-C5A9-4FA5-B9F9-C6B3F4632CB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1C6E94C-46EA-4175-BC7A-F2319FB89D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312B8C8-66BA-4599-9023-FC12FC9CF9D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70DF640-BB6B-4A98-80EF-552F3D6360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D6233EF-9211-4149-A5B0-B3A64050B0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721" name="楕円 720">
          <a:extLst>
            <a:ext uri="{FF2B5EF4-FFF2-40B4-BE49-F238E27FC236}">
              <a16:creationId xmlns:a16="http://schemas.microsoft.com/office/drawing/2014/main" id="{7BCC4D65-E8ED-4D85-8A7F-C39EC6A930EF}"/>
            </a:ext>
          </a:extLst>
        </xdr:cNvPr>
        <xdr:cNvSpPr/>
      </xdr:nvSpPr>
      <xdr:spPr>
        <a:xfrm>
          <a:off x="22110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26688</xdr:rowOff>
    </xdr:from>
    <xdr:ext cx="469744" cy="259045"/>
    <xdr:sp macro="" textlink="">
      <xdr:nvSpPr>
        <xdr:cNvPr id="722" name="【消防施設】&#10;一人当たり面積該当値テキスト">
          <a:extLst>
            <a:ext uri="{FF2B5EF4-FFF2-40B4-BE49-F238E27FC236}">
              <a16:creationId xmlns:a16="http://schemas.microsoft.com/office/drawing/2014/main" id="{614AC601-1370-4988-A437-0751761C7488}"/>
            </a:ext>
          </a:extLst>
        </xdr:cNvPr>
        <xdr:cNvSpPr txBox="1"/>
      </xdr:nvSpPr>
      <xdr:spPr>
        <a:xfrm>
          <a:off x="22199600"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723" name="楕円 722">
          <a:extLst>
            <a:ext uri="{FF2B5EF4-FFF2-40B4-BE49-F238E27FC236}">
              <a16:creationId xmlns:a16="http://schemas.microsoft.com/office/drawing/2014/main" id="{A030C8B2-EAE6-4009-9FA3-FD44A6B52ACD}"/>
            </a:ext>
          </a:extLst>
        </xdr:cNvPr>
        <xdr:cNvSpPr/>
      </xdr:nvSpPr>
      <xdr:spPr>
        <a:xfrm>
          <a:off x="21272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99061</xdr:rowOff>
    </xdr:to>
    <xdr:cxnSp macro="">
      <xdr:nvCxnSpPr>
        <xdr:cNvPr id="724" name="直線コネクタ 723">
          <a:extLst>
            <a:ext uri="{FF2B5EF4-FFF2-40B4-BE49-F238E27FC236}">
              <a16:creationId xmlns:a16="http://schemas.microsoft.com/office/drawing/2014/main" id="{7632142E-879B-4745-AC6F-48E50A1F8898}"/>
            </a:ext>
          </a:extLst>
        </xdr:cNvPr>
        <xdr:cNvCxnSpPr/>
      </xdr:nvCxnSpPr>
      <xdr:spPr>
        <a:xfrm>
          <a:off x="21323300" y="14672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48261</xdr:rowOff>
    </xdr:from>
    <xdr:to>
      <xdr:col>107</xdr:col>
      <xdr:colOff>101600</xdr:colOff>
      <xdr:row>85</xdr:row>
      <xdr:rowOff>149861</xdr:rowOff>
    </xdr:to>
    <xdr:sp macro="" textlink="">
      <xdr:nvSpPr>
        <xdr:cNvPr id="725" name="楕円 724">
          <a:extLst>
            <a:ext uri="{FF2B5EF4-FFF2-40B4-BE49-F238E27FC236}">
              <a16:creationId xmlns:a16="http://schemas.microsoft.com/office/drawing/2014/main" id="{1BCB3DEE-CA70-4B1C-AB94-3D418DD1DEB2}"/>
            </a:ext>
          </a:extLst>
        </xdr:cNvPr>
        <xdr:cNvSpPr/>
      </xdr:nvSpPr>
      <xdr:spPr>
        <a:xfrm>
          <a:off x="20383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99061</xdr:rowOff>
    </xdr:to>
    <xdr:cxnSp macro="">
      <xdr:nvCxnSpPr>
        <xdr:cNvPr id="726" name="直線コネクタ 725">
          <a:extLst>
            <a:ext uri="{FF2B5EF4-FFF2-40B4-BE49-F238E27FC236}">
              <a16:creationId xmlns:a16="http://schemas.microsoft.com/office/drawing/2014/main" id="{78804FA0-2906-4FE0-BACE-9EB1B15066EE}"/>
            </a:ext>
          </a:extLst>
        </xdr:cNvPr>
        <xdr:cNvCxnSpPr/>
      </xdr:nvCxnSpPr>
      <xdr:spPr>
        <a:xfrm>
          <a:off x="20434300" y="14672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27" name="楕円 726">
          <a:extLst>
            <a:ext uri="{FF2B5EF4-FFF2-40B4-BE49-F238E27FC236}">
              <a16:creationId xmlns:a16="http://schemas.microsoft.com/office/drawing/2014/main" id="{B9E361BC-37C4-4515-AB62-09679922922A}"/>
            </a:ext>
          </a:extLst>
        </xdr:cNvPr>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110489</xdr:rowOff>
    </xdr:to>
    <xdr:cxnSp macro="">
      <xdr:nvCxnSpPr>
        <xdr:cNvPr id="728" name="直線コネクタ 727">
          <a:extLst>
            <a:ext uri="{FF2B5EF4-FFF2-40B4-BE49-F238E27FC236}">
              <a16:creationId xmlns:a16="http://schemas.microsoft.com/office/drawing/2014/main" id="{CFF9E88C-B914-4F70-A342-E76ADB1A2F1F}"/>
            </a:ext>
          </a:extLst>
        </xdr:cNvPr>
        <xdr:cNvCxnSpPr/>
      </xdr:nvCxnSpPr>
      <xdr:spPr>
        <a:xfrm flipV="1">
          <a:off x="19545300" y="146723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29" name="楕円 728">
          <a:extLst>
            <a:ext uri="{FF2B5EF4-FFF2-40B4-BE49-F238E27FC236}">
              <a16:creationId xmlns:a16="http://schemas.microsoft.com/office/drawing/2014/main" id="{D5FDE8E3-D75B-44E1-B1E1-87D58072555A}"/>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110489</xdr:rowOff>
    </xdr:to>
    <xdr:cxnSp macro="">
      <xdr:nvCxnSpPr>
        <xdr:cNvPr id="730" name="直線コネクタ 729">
          <a:extLst>
            <a:ext uri="{FF2B5EF4-FFF2-40B4-BE49-F238E27FC236}">
              <a16:creationId xmlns:a16="http://schemas.microsoft.com/office/drawing/2014/main" id="{4A88E580-7E42-4FAA-BAE1-0E57AD91827A}"/>
            </a:ext>
          </a:extLst>
        </xdr:cNvPr>
        <xdr:cNvCxnSpPr/>
      </xdr:nvCxnSpPr>
      <xdr:spPr>
        <a:xfrm>
          <a:off x="18656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1" name="n_1aveValue【消防施設】&#10;一人当たり面積">
          <a:extLst>
            <a:ext uri="{FF2B5EF4-FFF2-40B4-BE49-F238E27FC236}">
              <a16:creationId xmlns:a16="http://schemas.microsoft.com/office/drawing/2014/main" id="{F0E5CBDC-A99C-44F9-A343-EDF35354E8EA}"/>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2" name="n_2aveValue【消防施設】&#10;一人当たり面積">
          <a:extLst>
            <a:ext uri="{FF2B5EF4-FFF2-40B4-BE49-F238E27FC236}">
              <a16:creationId xmlns:a16="http://schemas.microsoft.com/office/drawing/2014/main" id="{90270303-726F-44CC-8FB9-B29FB65110BD}"/>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3" name="n_3aveValue【消防施設】&#10;一人当たり面積">
          <a:extLst>
            <a:ext uri="{FF2B5EF4-FFF2-40B4-BE49-F238E27FC236}">
              <a16:creationId xmlns:a16="http://schemas.microsoft.com/office/drawing/2014/main" id="{52605CBF-ABB4-4D60-9C49-962AC30E4F1D}"/>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4" name="n_4aveValue【消防施設】&#10;一人当たり面積">
          <a:extLst>
            <a:ext uri="{FF2B5EF4-FFF2-40B4-BE49-F238E27FC236}">
              <a16:creationId xmlns:a16="http://schemas.microsoft.com/office/drawing/2014/main" id="{86F7FFBE-BFED-406D-877D-930FB89BA0F3}"/>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140988</xdr:rowOff>
    </xdr:from>
    <xdr:ext cx="469744" cy="259045"/>
    <xdr:sp macro="" textlink="">
      <xdr:nvSpPr>
        <xdr:cNvPr id="735" name="n_1mainValue【消防施設】&#10;一人当たり面積">
          <a:extLst>
            <a:ext uri="{FF2B5EF4-FFF2-40B4-BE49-F238E27FC236}">
              <a16:creationId xmlns:a16="http://schemas.microsoft.com/office/drawing/2014/main" id="{D1B4E3A3-F817-4E39-9352-04E89A886370}"/>
            </a:ext>
          </a:extLst>
        </xdr:cNvPr>
        <xdr:cNvSpPr txBox="1"/>
      </xdr:nvSpPr>
      <xdr:spPr>
        <a:xfrm>
          <a:off x="21075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140988</xdr:rowOff>
    </xdr:from>
    <xdr:ext cx="469744" cy="259045"/>
    <xdr:sp macro="" textlink="">
      <xdr:nvSpPr>
        <xdr:cNvPr id="736" name="n_2mainValue【消防施設】&#10;一人当たり面積">
          <a:extLst>
            <a:ext uri="{FF2B5EF4-FFF2-40B4-BE49-F238E27FC236}">
              <a16:creationId xmlns:a16="http://schemas.microsoft.com/office/drawing/2014/main" id="{23CE983B-81E9-4674-88B4-AD331343D38A}"/>
            </a:ext>
          </a:extLst>
        </xdr:cNvPr>
        <xdr:cNvSpPr txBox="1"/>
      </xdr:nvSpPr>
      <xdr:spPr>
        <a:xfrm>
          <a:off x="20199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37" name="n_3mainValue【消防施設】&#10;一人当たり面積">
          <a:extLst>
            <a:ext uri="{FF2B5EF4-FFF2-40B4-BE49-F238E27FC236}">
              <a16:creationId xmlns:a16="http://schemas.microsoft.com/office/drawing/2014/main" id="{27CDE309-5F66-4721-8538-829C198F1BE0}"/>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38" name="n_4mainValue【消防施設】&#10;一人当たり面積">
          <a:extLst>
            <a:ext uri="{FF2B5EF4-FFF2-40B4-BE49-F238E27FC236}">
              <a16:creationId xmlns:a16="http://schemas.microsoft.com/office/drawing/2014/main" id="{A5A89CA2-20D0-46AF-ADB8-6DD381DA3862}"/>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7F54CAA0-34BC-4FB9-A2CB-E2BECC474E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68E0BA81-1D19-413A-A3CF-250DBD3162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81663D9C-F307-4219-B618-913DB4B3E0F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4CB68E9D-CEDC-47EF-BE54-43C9418FC9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6170F0B-60E9-4FD3-9F1A-A6C059DA41E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5665C09-F6CA-44C0-9EE5-016DAF4B86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A06B0FB-773A-4657-81CD-9F79DE9438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4B3F79AD-0871-4651-BF4B-C22068B723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F6F9001-3349-4418-994C-9547544CB8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BE67246D-73F0-49A2-9328-3EE9F4B31F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459B2569-6F15-4B3E-883B-90F351C6A9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8F5B2DBD-A990-4549-89B3-502B4DB243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288050E1-9EC9-4D22-9BD4-12646E9F29A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B2602165-731D-4F4A-ABA2-A11D0AAB3F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DB99D221-009A-417D-8C7E-97451C6092D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20FB0CE7-180D-42A8-A90D-8429F5E71E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612B95F0-BFB8-42CA-A142-BF84F7EEEB3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3F6A38FC-BF13-435F-996E-982FFD225F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625512CA-52E7-4424-B96B-C575DE40B5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575C35C7-6768-44D2-9024-5F617B606A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D8E3A7D-872A-4E5D-B0D1-2A5DA8304D7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99306AD-0A1A-464D-8333-51F389B5FD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1748402B-33C4-4121-BBB5-6798F4F8EB1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9B4C15D6-9ACC-49AE-AF8F-832D19B3AC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C1BEF548-D5A1-492A-8737-484E501490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9BBCAA5C-3C59-4556-8533-B9F11AB1F411}"/>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342E8212-3F56-4141-8984-2D918EAD2CB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C2263373-3579-4EB3-9CAB-2B833D40649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67" name="【庁舎】&#10;有形固定資産減価償却率最大値テキスト">
          <a:extLst>
            <a:ext uri="{FF2B5EF4-FFF2-40B4-BE49-F238E27FC236}">
              <a16:creationId xmlns:a16="http://schemas.microsoft.com/office/drawing/2014/main" id="{C6227D70-F02B-490F-A090-D9CA17950E13}"/>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68" name="直線コネクタ 767">
          <a:extLst>
            <a:ext uri="{FF2B5EF4-FFF2-40B4-BE49-F238E27FC236}">
              <a16:creationId xmlns:a16="http://schemas.microsoft.com/office/drawing/2014/main" id="{FE5F7961-1510-4276-8508-E2B826750DAC}"/>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69" name="【庁舎】&#10;有形固定資産減価償却率平均値テキスト">
          <a:extLst>
            <a:ext uri="{FF2B5EF4-FFF2-40B4-BE49-F238E27FC236}">
              <a16:creationId xmlns:a16="http://schemas.microsoft.com/office/drawing/2014/main" id="{69A6581A-5699-4C82-B90E-0660DD155578}"/>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0" name="フローチャート: 判断 769">
          <a:extLst>
            <a:ext uri="{FF2B5EF4-FFF2-40B4-BE49-F238E27FC236}">
              <a16:creationId xmlns:a16="http://schemas.microsoft.com/office/drawing/2014/main" id="{99BD716A-B4A5-4344-8977-E5A7200CE26E}"/>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71" name="フローチャート: 判断 770">
          <a:extLst>
            <a:ext uri="{FF2B5EF4-FFF2-40B4-BE49-F238E27FC236}">
              <a16:creationId xmlns:a16="http://schemas.microsoft.com/office/drawing/2014/main" id="{31BF720E-FF3F-470E-82DA-0ECD928895DA}"/>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772" name="フローチャート: 判断 771">
          <a:extLst>
            <a:ext uri="{FF2B5EF4-FFF2-40B4-BE49-F238E27FC236}">
              <a16:creationId xmlns:a16="http://schemas.microsoft.com/office/drawing/2014/main" id="{B53F1C6C-F0B7-4136-BECF-0AC891978E99}"/>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773" name="フローチャート: 判断 772">
          <a:extLst>
            <a:ext uri="{FF2B5EF4-FFF2-40B4-BE49-F238E27FC236}">
              <a16:creationId xmlns:a16="http://schemas.microsoft.com/office/drawing/2014/main" id="{1F2E169E-C865-491E-AEEA-A35404B3937F}"/>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774" name="フローチャート: 判断 773">
          <a:extLst>
            <a:ext uri="{FF2B5EF4-FFF2-40B4-BE49-F238E27FC236}">
              <a16:creationId xmlns:a16="http://schemas.microsoft.com/office/drawing/2014/main" id="{2C88E451-1392-4BC3-9C82-BBBEEC9759B5}"/>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7DC44FA-930C-492D-8DE3-4D050523B9B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6EB9E0A-6EE7-4880-8BE9-DB8D1D2348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8C72DAA-FB93-407B-8E37-57F1B92CC0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E429775-96C2-423F-BA1D-E3A2FA7876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656058B-BC05-4F22-9897-C9BC736EF4B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46627</xdr:rowOff>
    </xdr:from>
    <xdr:to>
      <xdr:col>85</xdr:col>
      <xdr:colOff>177800</xdr:colOff>
      <xdr:row>107</xdr:row>
      <xdr:rowOff>148227</xdr:rowOff>
    </xdr:to>
    <xdr:sp macro="" textlink="">
      <xdr:nvSpPr>
        <xdr:cNvPr id="780" name="楕円 779">
          <a:extLst>
            <a:ext uri="{FF2B5EF4-FFF2-40B4-BE49-F238E27FC236}">
              <a16:creationId xmlns:a16="http://schemas.microsoft.com/office/drawing/2014/main" id="{6BEE596E-41F7-4129-BE74-37D8CF4FCA1C}"/>
            </a:ext>
          </a:extLst>
        </xdr:cNvPr>
        <xdr:cNvSpPr/>
      </xdr:nvSpPr>
      <xdr:spPr>
        <a:xfrm>
          <a:off x="16268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25054</xdr:rowOff>
    </xdr:from>
    <xdr:ext cx="405111" cy="259045"/>
    <xdr:sp macro="" textlink="">
      <xdr:nvSpPr>
        <xdr:cNvPr id="781" name="【庁舎】&#10;有形固定資産減価償却率該当値テキスト">
          <a:extLst>
            <a:ext uri="{FF2B5EF4-FFF2-40B4-BE49-F238E27FC236}">
              <a16:creationId xmlns:a16="http://schemas.microsoft.com/office/drawing/2014/main" id="{80DBDDF7-F42E-4ECD-8280-D176E950F85C}"/>
            </a:ext>
          </a:extLst>
        </xdr:cNvPr>
        <xdr:cNvSpPr txBox="1"/>
      </xdr:nvSpPr>
      <xdr:spPr>
        <a:xfrm>
          <a:off x="16357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xdr:rowOff>
    </xdr:from>
    <xdr:to>
      <xdr:col>81</xdr:col>
      <xdr:colOff>101600</xdr:colOff>
      <xdr:row>107</xdr:row>
      <xdr:rowOff>117202</xdr:rowOff>
    </xdr:to>
    <xdr:sp macro="" textlink="">
      <xdr:nvSpPr>
        <xdr:cNvPr id="782" name="楕円 781">
          <a:extLst>
            <a:ext uri="{FF2B5EF4-FFF2-40B4-BE49-F238E27FC236}">
              <a16:creationId xmlns:a16="http://schemas.microsoft.com/office/drawing/2014/main" id="{80EB6391-EEB4-4227-9328-0444A4C2F580}"/>
            </a:ext>
          </a:extLst>
        </xdr:cNvPr>
        <xdr:cNvSpPr/>
      </xdr:nvSpPr>
      <xdr:spPr>
        <a:xfrm>
          <a:off x="15430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66402</xdr:rowOff>
    </xdr:from>
    <xdr:to>
      <xdr:col>85</xdr:col>
      <xdr:colOff>127000</xdr:colOff>
      <xdr:row>107</xdr:row>
      <xdr:rowOff>97427</xdr:rowOff>
    </xdr:to>
    <xdr:cxnSp macro="">
      <xdr:nvCxnSpPr>
        <xdr:cNvPr id="783" name="直線コネクタ 782">
          <a:extLst>
            <a:ext uri="{FF2B5EF4-FFF2-40B4-BE49-F238E27FC236}">
              <a16:creationId xmlns:a16="http://schemas.microsoft.com/office/drawing/2014/main" id="{33432D4B-BB25-4E56-A7BC-2B43A7A31E51}"/>
            </a:ext>
          </a:extLst>
        </xdr:cNvPr>
        <xdr:cNvCxnSpPr/>
      </xdr:nvCxnSpPr>
      <xdr:spPr>
        <a:xfrm>
          <a:off x="15481300" y="184115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149498</xdr:rowOff>
    </xdr:from>
    <xdr:to>
      <xdr:col>76</xdr:col>
      <xdr:colOff>165100</xdr:colOff>
      <xdr:row>107</xdr:row>
      <xdr:rowOff>79648</xdr:rowOff>
    </xdr:to>
    <xdr:sp macro="" textlink="">
      <xdr:nvSpPr>
        <xdr:cNvPr id="784" name="楕円 783">
          <a:extLst>
            <a:ext uri="{FF2B5EF4-FFF2-40B4-BE49-F238E27FC236}">
              <a16:creationId xmlns:a16="http://schemas.microsoft.com/office/drawing/2014/main" id="{1E624165-092D-4748-A257-71C863D0644B}"/>
            </a:ext>
          </a:extLst>
        </xdr:cNvPr>
        <xdr:cNvSpPr/>
      </xdr:nvSpPr>
      <xdr:spPr>
        <a:xfrm>
          <a:off x="14541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28848</xdr:rowOff>
    </xdr:from>
    <xdr:to>
      <xdr:col>81</xdr:col>
      <xdr:colOff>50800</xdr:colOff>
      <xdr:row>107</xdr:row>
      <xdr:rowOff>66402</xdr:rowOff>
    </xdr:to>
    <xdr:cxnSp macro="">
      <xdr:nvCxnSpPr>
        <xdr:cNvPr id="785" name="直線コネクタ 784">
          <a:extLst>
            <a:ext uri="{FF2B5EF4-FFF2-40B4-BE49-F238E27FC236}">
              <a16:creationId xmlns:a16="http://schemas.microsoft.com/office/drawing/2014/main" id="{64A341E1-7D6D-4D8D-8C95-843A8B4237AB}"/>
            </a:ext>
          </a:extLst>
        </xdr:cNvPr>
        <xdr:cNvCxnSpPr/>
      </xdr:nvCxnSpPr>
      <xdr:spPr>
        <a:xfrm>
          <a:off x="14592300" y="183739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786" name="楕円 785">
          <a:extLst>
            <a:ext uri="{FF2B5EF4-FFF2-40B4-BE49-F238E27FC236}">
              <a16:creationId xmlns:a16="http://schemas.microsoft.com/office/drawing/2014/main" id="{E82C38CA-5642-477D-9E2D-149D1D40A2F7}"/>
            </a:ext>
          </a:extLst>
        </xdr:cNvPr>
        <xdr:cNvSpPr/>
      </xdr:nvSpPr>
      <xdr:spPr>
        <a:xfrm>
          <a:off x="1365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107</xdr:row>
      <xdr:rowOff>28848</xdr:rowOff>
    </xdr:to>
    <xdr:cxnSp macro="">
      <xdr:nvCxnSpPr>
        <xdr:cNvPr id="787" name="直線コネクタ 786">
          <a:extLst>
            <a:ext uri="{FF2B5EF4-FFF2-40B4-BE49-F238E27FC236}">
              <a16:creationId xmlns:a16="http://schemas.microsoft.com/office/drawing/2014/main" id="{BD87054D-D8E1-47C3-BFDE-E4658EC0FB2F}"/>
            </a:ext>
          </a:extLst>
        </xdr:cNvPr>
        <xdr:cNvCxnSpPr/>
      </xdr:nvCxnSpPr>
      <xdr:spPr>
        <a:xfrm>
          <a:off x="13703300" y="183429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788" name="楕円 787">
          <a:extLst>
            <a:ext uri="{FF2B5EF4-FFF2-40B4-BE49-F238E27FC236}">
              <a16:creationId xmlns:a16="http://schemas.microsoft.com/office/drawing/2014/main" id="{29C344EA-AAE6-4D3E-A7EB-0B9B121F16E1}"/>
            </a:ext>
          </a:extLst>
        </xdr:cNvPr>
        <xdr:cNvSpPr/>
      </xdr:nvSpPr>
      <xdr:spPr>
        <a:xfrm>
          <a:off x="1276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131718</xdr:rowOff>
    </xdr:from>
    <xdr:to>
      <xdr:col>71</xdr:col>
      <xdr:colOff>177800</xdr:colOff>
      <xdr:row>106</xdr:row>
      <xdr:rowOff>169273</xdr:rowOff>
    </xdr:to>
    <xdr:cxnSp macro="">
      <xdr:nvCxnSpPr>
        <xdr:cNvPr id="789" name="直線コネクタ 788">
          <a:extLst>
            <a:ext uri="{FF2B5EF4-FFF2-40B4-BE49-F238E27FC236}">
              <a16:creationId xmlns:a16="http://schemas.microsoft.com/office/drawing/2014/main" id="{830F9D36-F32C-4E2D-9D62-22C2CD71E878}"/>
            </a:ext>
          </a:extLst>
        </xdr:cNvPr>
        <xdr:cNvCxnSpPr/>
      </xdr:nvCxnSpPr>
      <xdr:spPr>
        <a:xfrm>
          <a:off x="12814300" y="183054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790" name="n_1aveValue【庁舎】&#10;有形固定資産減価償却率">
          <a:extLst>
            <a:ext uri="{FF2B5EF4-FFF2-40B4-BE49-F238E27FC236}">
              <a16:creationId xmlns:a16="http://schemas.microsoft.com/office/drawing/2014/main" id="{8D7D444E-0DF8-4AF2-A436-185E5DEFD510}"/>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791" name="n_2aveValue【庁舎】&#10;有形固定資産減価償却率">
          <a:extLst>
            <a:ext uri="{FF2B5EF4-FFF2-40B4-BE49-F238E27FC236}">
              <a16:creationId xmlns:a16="http://schemas.microsoft.com/office/drawing/2014/main" id="{A66325E4-4555-4422-8FBA-B409D4915695}"/>
            </a:ext>
          </a:extLst>
        </xdr:cNvPr>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792" name="n_3aveValue【庁舎】&#10;有形固定資産減価償却率">
          <a:extLst>
            <a:ext uri="{FF2B5EF4-FFF2-40B4-BE49-F238E27FC236}">
              <a16:creationId xmlns:a16="http://schemas.microsoft.com/office/drawing/2014/main" id="{E97CEA97-6366-4A12-BC74-3888EAB18C8B}"/>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793" name="n_4aveValue【庁舎】&#10;有形固定資産減価償却率">
          <a:extLst>
            <a:ext uri="{FF2B5EF4-FFF2-40B4-BE49-F238E27FC236}">
              <a16:creationId xmlns:a16="http://schemas.microsoft.com/office/drawing/2014/main" id="{361F61AA-2BC3-4AEA-B54A-F71CCA9B7DAE}"/>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108329</xdr:rowOff>
    </xdr:from>
    <xdr:ext cx="405111" cy="259045"/>
    <xdr:sp macro="" textlink="">
      <xdr:nvSpPr>
        <xdr:cNvPr id="794" name="n_1mainValue【庁舎】&#10;有形固定資産減価償却率">
          <a:extLst>
            <a:ext uri="{FF2B5EF4-FFF2-40B4-BE49-F238E27FC236}">
              <a16:creationId xmlns:a16="http://schemas.microsoft.com/office/drawing/2014/main" id="{E0150DC6-ABAF-48F3-9513-B38ADEB9208A}"/>
            </a:ext>
          </a:extLst>
        </xdr:cNvPr>
        <xdr:cNvSpPr txBox="1"/>
      </xdr:nvSpPr>
      <xdr:spPr>
        <a:xfrm>
          <a:off x="152660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70775</xdr:rowOff>
    </xdr:from>
    <xdr:ext cx="405111" cy="259045"/>
    <xdr:sp macro="" textlink="">
      <xdr:nvSpPr>
        <xdr:cNvPr id="795" name="n_2mainValue【庁舎】&#10;有形固定資産減価償却率">
          <a:extLst>
            <a:ext uri="{FF2B5EF4-FFF2-40B4-BE49-F238E27FC236}">
              <a16:creationId xmlns:a16="http://schemas.microsoft.com/office/drawing/2014/main" id="{C029910F-9096-414C-B80F-6274134C82DF}"/>
            </a:ext>
          </a:extLst>
        </xdr:cNvPr>
        <xdr:cNvSpPr txBox="1"/>
      </xdr:nvSpPr>
      <xdr:spPr>
        <a:xfrm>
          <a:off x="14389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796" name="n_3mainValue【庁舎】&#10;有形固定資産減価償却率">
          <a:extLst>
            <a:ext uri="{FF2B5EF4-FFF2-40B4-BE49-F238E27FC236}">
              <a16:creationId xmlns:a16="http://schemas.microsoft.com/office/drawing/2014/main" id="{FABD9F35-D4E3-467C-9805-8791203B98B7}"/>
            </a:ext>
          </a:extLst>
        </xdr:cNvPr>
        <xdr:cNvSpPr txBox="1"/>
      </xdr:nvSpPr>
      <xdr:spPr>
        <a:xfrm>
          <a:off x="13500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797" name="n_4mainValue【庁舎】&#10;有形固定資産減価償却率">
          <a:extLst>
            <a:ext uri="{FF2B5EF4-FFF2-40B4-BE49-F238E27FC236}">
              <a16:creationId xmlns:a16="http://schemas.microsoft.com/office/drawing/2014/main" id="{F960FFE4-E991-46E4-9A50-DACB76255CB6}"/>
            </a:ext>
          </a:extLst>
        </xdr:cNvPr>
        <xdr:cNvSpPr txBox="1"/>
      </xdr:nvSpPr>
      <xdr:spPr>
        <a:xfrm>
          <a:off x="12611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67ADB34-95EA-4D65-B31E-67734D32B3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9E448B2-19E1-43E6-A24D-F34A326D8E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B3D77F7E-6FEF-4369-933B-DE478E4F77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8119C12-E872-4A6F-B406-4AC661C9AB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3B08027-F316-433E-B09E-BF4B71B02F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26CE1EF-CA41-4769-B023-5EAE1E3F5A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E7A43B9-0053-46C8-A14D-24FA15BF75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20116A4-BAE8-4E5A-8633-3C1197BD4D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6950975-DA9B-4E08-ABBD-DEA53D783F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22D0F0F-B866-44FF-A52C-4D906307F4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743DA142-4BB8-4820-88C5-4D6B551877E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F6C7530D-E975-49BA-8CB4-3AC7DEC20C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62B30B4-9128-478D-BD38-002B87364AD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F29BCAC3-CF1F-4E99-92FF-D7AFE59303D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1032A743-80FD-4191-8DA9-60E48EBA6A5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AD7481CC-1CC1-4F8E-8B73-C23D2979FFD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E5C33C9-24A8-4F12-884A-304DBD76592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ABFC2BBB-F64E-4F9E-9585-382FE0811FC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CA5BB99B-6D62-40FC-ACF1-11812FACFC0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8246FFB1-B023-450B-8F40-EF0F9F89F2D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44F1ED9-A1C3-4EA1-BEAC-3D7C9B9B71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B1C1841B-F412-474D-A7AC-4C5B0EB3CC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B3A80843-680E-4257-8618-49758ABCCB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821" name="直線コネクタ 820">
          <a:extLst>
            <a:ext uri="{FF2B5EF4-FFF2-40B4-BE49-F238E27FC236}">
              <a16:creationId xmlns:a16="http://schemas.microsoft.com/office/drawing/2014/main" id="{650B8B0A-1F75-419D-B9E0-1A39FB508576}"/>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2" name="【庁舎】&#10;一人当たり面積最小値テキスト">
          <a:extLst>
            <a:ext uri="{FF2B5EF4-FFF2-40B4-BE49-F238E27FC236}">
              <a16:creationId xmlns:a16="http://schemas.microsoft.com/office/drawing/2014/main" id="{8D8BEB5A-802D-4CBC-8D9E-2A5AB725AEE9}"/>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3" name="直線コネクタ 822">
          <a:extLst>
            <a:ext uri="{FF2B5EF4-FFF2-40B4-BE49-F238E27FC236}">
              <a16:creationId xmlns:a16="http://schemas.microsoft.com/office/drawing/2014/main" id="{06396F4F-BDC2-48E0-941B-7DDF7798046A}"/>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4" name="【庁舎】&#10;一人当たり面積最大値テキスト">
          <a:extLst>
            <a:ext uri="{FF2B5EF4-FFF2-40B4-BE49-F238E27FC236}">
              <a16:creationId xmlns:a16="http://schemas.microsoft.com/office/drawing/2014/main" id="{B8C9904D-A82F-4878-93ED-A0BF6050C407}"/>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5" name="直線コネクタ 824">
          <a:extLst>
            <a:ext uri="{FF2B5EF4-FFF2-40B4-BE49-F238E27FC236}">
              <a16:creationId xmlns:a16="http://schemas.microsoft.com/office/drawing/2014/main" id="{213C718C-6504-4CDF-A9E6-61B7F798B7A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826" name="【庁舎】&#10;一人当たり面積平均値テキスト">
          <a:extLst>
            <a:ext uri="{FF2B5EF4-FFF2-40B4-BE49-F238E27FC236}">
              <a16:creationId xmlns:a16="http://schemas.microsoft.com/office/drawing/2014/main" id="{C6DB7B1B-7039-4AD5-9A67-50B9716522A5}"/>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27" name="フローチャート: 判断 826">
          <a:extLst>
            <a:ext uri="{FF2B5EF4-FFF2-40B4-BE49-F238E27FC236}">
              <a16:creationId xmlns:a16="http://schemas.microsoft.com/office/drawing/2014/main" id="{A179E325-B08E-462D-BAB2-A2839FA702AC}"/>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828" name="フローチャート: 判断 827">
          <a:extLst>
            <a:ext uri="{FF2B5EF4-FFF2-40B4-BE49-F238E27FC236}">
              <a16:creationId xmlns:a16="http://schemas.microsoft.com/office/drawing/2014/main" id="{2A3D728E-2E69-48D2-BF0B-36B1F39A0A97}"/>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29" name="フローチャート: 判断 828">
          <a:extLst>
            <a:ext uri="{FF2B5EF4-FFF2-40B4-BE49-F238E27FC236}">
              <a16:creationId xmlns:a16="http://schemas.microsoft.com/office/drawing/2014/main" id="{419B5B69-125B-4B6B-90A1-BA6667D7BC49}"/>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30" name="フローチャート: 判断 829">
          <a:extLst>
            <a:ext uri="{FF2B5EF4-FFF2-40B4-BE49-F238E27FC236}">
              <a16:creationId xmlns:a16="http://schemas.microsoft.com/office/drawing/2014/main" id="{0EA57B0E-723A-4EC6-B177-756B8EF8557C}"/>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831" name="フローチャート: 判断 830">
          <a:extLst>
            <a:ext uri="{FF2B5EF4-FFF2-40B4-BE49-F238E27FC236}">
              <a16:creationId xmlns:a16="http://schemas.microsoft.com/office/drawing/2014/main" id="{F3D4B515-5D61-48CE-90AC-D795B2EADD66}"/>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1865FE1-74AA-409F-A334-D3C89572A5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F9D3974-2EF8-4B93-A130-B034F8341D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A47AD08-1A95-4B23-92C2-4936D0C8F3F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85814A8-3360-4EE5-A972-5A8A948E87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2939E35-731D-4592-BB33-FD053EDCBB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37" name="楕円 836">
          <a:extLst>
            <a:ext uri="{FF2B5EF4-FFF2-40B4-BE49-F238E27FC236}">
              <a16:creationId xmlns:a16="http://schemas.microsoft.com/office/drawing/2014/main" id="{58549003-1EB5-4A9A-840A-7BA92ABDE681}"/>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838" name="【庁舎】&#10;一人当たり面積該当値テキスト">
          <a:extLst>
            <a:ext uri="{FF2B5EF4-FFF2-40B4-BE49-F238E27FC236}">
              <a16:creationId xmlns:a16="http://schemas.microsoft.com/office/drawing/2014/main" id="{26DB825A-6D50-4D39-B984-D63A5B99D772}"/>
            </a:ext>
          </a:extLst>
        </xdr:cNvPr>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839" name="楕円 838">
          <a:extLst>
            <a:ext uri="{FF2B5EF4-FFF2-40B4-BE49-F238E27FC236}">
              <a16:creationId xmlns:a16="http://schemas.microsoft.com/office/drawing/2014/main" id="{48DAF15C-49A5-473B-BC26-74818DC9E84F}"/>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49530</xdr:rowOff>
    </xdr:to>
    <xdr:cxnSp macro="">
      <xdr:nvCxnSpPr>
        <xdr:cNvPr id="840" name="直線コネクタ 839">
          <a:extLst>
            <a:ext uri="{FF2B5EF4-FFF2-40B4-BE49-F238E27FC236}">
              <a16:creationId xmlns:a16="http://schemas.microsoft.com/office/drawing/2014/main" id="{8BFAD06D-84D3-45AA-9D26-37270635CAE0}"/>
            </a:ext>
          </a:extLst>
        </xdr:cNvPr>
        <xdr:cNvCxnSpPr/>
      </xdr:nvCxnSpPr>
      <xdr:spPr>
        <a:xfrm>
          <a:off x="21323300" y="1822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841" name="楕円 840">
          <a:extLst>
            <a:ext uri="{FF2B5EF4-FFF2-40B4-BE49-F238E27FC236}">
              <a16:creationId xmlns:a16="http://schemas.microsoft.com/office/drawing/2014/main" id="{695AEB6D-85BF-45CF-8744-181189CEBF3B}"/>
            </a:ext>
          </a:extLst>
        </xdr:cNvPr>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49530</xdr:rowOff>
    </xdr:to>
    <xdr:cxnSp macro="">
      <xdr:nvCxnSpPr>
        <xdr:cNvPr id="842" name="直線コネクタ 841">
          <a:extLst>
            <a:ext uri="{FF2B5EF4-FFF2-40B4-BE49-F238E27FC236}">
              <a16:creationId xmlns:a16="http://schemas.microsoft.com/office/drawing/2014/main" id="{1F050424-C689-442E-9237-1035538361A7}"/>
            </a:ext>
          </a:extLst>
        </xdr:cNvPr>
        <xdr:cNvCxnSpPr/>
      </xdr:nvCxnSpPr>
      <xdr:spPr>
        <a:xfrm>
          <a:off x="20434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843" name="楕円 842">
          <a:extLst>
            <a:ext uri="{FF2B5EF4-FFF2-40B4-BE49-F238E27FC236}">
              <a16:creationId xmlns:a16="http://schemas.microsoft.com/office/drawing/2014/main" id="{E51A24BC-D360-4E71-959D-273F01FA51AD}"/>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49530</xdr:rowOff>
    </xdr:to>
    <xdr:cxnSp macro="">
      <xdr:nvCxnSpPr>
        <xdr:cNvPr id="844" name="直線コネクタ 843">
          <a:extLst>
            <a:ext uri="{FF2B5EF4-FFF2-40B4-BE49-F238E27FC236}">
              <a16:creationId xmlns:a16="http://schemas.microsoft.com/office/drawing/2014/main" id="{253296DE-1717-4919-8C9F-7C1F1EC3724A}"/>
            </a:ext>
          </a:extLst>
        </xdr:cNvPr>
        <xdr:cNvCxnSpPr/>
      </xdr:nvCxnSpPr>
      <xdr:spPr>
        <a:xfrm>
          <a:off x="19545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45" name="楕円 844">
          <a:extLst>
            <a:ext uri="{FF2B5EF4-FFF2-40B4-BE49-F238E27FC236}">
              <a16:creationId xmlns:a16="http://schemas.microsoft.com/office/drawing/2014/main" id="{C9B72689-A99A-4F0D-9499-B47584092D4F}"/>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53339</xdr:rowOff>
    </xdr:to>
    <xdr:cxnSp macro="">
      <xdr:nvCxnSpPr>
        <xdr:cNvPr id="846" name="直線コネクタ 845">
          <a:extLst>
            <a:ext uri="{FF2B5EF4-FFF2-40B4-BE49-F238E27FC236}">
              <a16:creationId xmlns:a16="http://schemas.microsoft.com/office/drawing/2014/main" id="{51098294-8868-4E3F-A7B2-F3FA9D453084}"/>
            </a:ext>
          </a:extLst>
        </xdr:cNvPr>
        <xdr:cNvCxnSpPr/>
      </xdr:nvCxnSpPr>
      <xdr:spPr>
        <a:xfrm flipV="1">
          <a:off x="18656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847" name="n_1aveValue【庁舎】&#10;一人当たり面積">
          <a:extLst>
            <a:ext uri="{FF2B5EF4-FFF2-40B4-BE49-F238E27FC236}">
              <a16:creationId xmlns:a16="http://schemas.microsoft.com/office/drawing/2014/main" id="{142D8EA7-C75C-479D-938D-526033D2B092}"/>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48" name="n_2aveValue【庁舎】&#10;一人当たり面積">
          <a:extLst>
            <a:ext uri="{FF2B5EF4-FFF2-40B4-BE49-F238E27FC236}">
              <a16:creationId xmlns:a16="http://schemas.microsoft.com/office/drawing/2014/main" id="{E9B55FCF-A4E8-475C-8109-DC0775BB08C8}"/>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849" name="n_3aveValue【庁舎】&#10;一人当たり面積">
          <a:extLst>
            <a:ext uri="{FF2B5EF4-FFF2-40B4-BE49-F238E27FC236}">
              <a16:creationId xmlns:a16="http://schemas.microsoft.com/office/drawing/2014/main" id="{820AF3D1-A929-42F7-B555-7D4A85D4CF8B}"/>
            </a:ext>
          </a:extLst>
        </xdr:cNvPr>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850" name="n_4aveValue【庁舎】&#10;一人当たり面積">
          <a:extLst>
            <a:ext uri="{FF2B5EF4-FFF2-40B4-BE49-F238E27FC236}">
              <a16:creationId xmlns:a16="http://schemas.microsoft.com/office/drawing/2014/main" id="{5C15970B-4237-4C62-A652-5440C52B5DB9}"/>
            </a:ext>
          </a:extLst>
        </xdr:cNvPr>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851" name="n_1mainValue【庁舎】&#10;一人当たり面積">
          <a:extLst>
            <a:ext uri="{FF2B5EF4-FFF2-40B4-BE49-F238E27FC236}">
              <a16:creationId xmlns:a16="http://schemas.microsoft.com/office/drawing/2014/main" id="{ED4B7EB3-CA60-486D-8515-9F1E68DB1A85}"/>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852" name="n_2mainValue【庁舎】&#10;一人当たり面積">
          <a:extLst>
            <a:ext uri="{FF2B5EF4-FFF2-40B4-BE49-F238E27FC236}">
              <a16:creationId xmlns:a16="http://schemas.microsoft.com/office/drawing/2014/main" id="{A3FAE8F0-DCB9-48EA-AA5C-EF4F27DE1389}"/>
            </a:ext>
          </a:extLst>
        </xdr:cNvPr>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853" name="n_3mainValue【庁舎】&#10;一人当たり面積">
          <a:extLst>
            <a:ext uri="{FF2B5EF4-FFF2-40B4-BE49-F238E27FC236}">
              <a16:creationId xmlns:a16="http://schemas.microsoft.com/office/drawing/2014/main" id="{3BB2CFE0-E6BF-4F74-954F-47B57547F54A}"/>
            </a:ext>
          </a:extLst>
        </xdr:cNvPr>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54" name="n_4mainValue【庁舎】&#10;一人当たり面積">
          <a:extLst>
            <a:ext uri="{FF2B5EF4-FFF2-40B4-BE49-F238E27FC236}">
              <a16:creationId xmlns:a16="http://schemas.microsoft.com/office/drawing/2014/main" id="{788EE252-F422-4376-AB17-4CB4AEF279AA}"/>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8245345A-E4C1-4E09-95BE-6B06B6E8C6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70DB12D0-32B0-4E5C-A029-5110EA2297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33036A6B-F134-4D8B-B748-36C1A1BC25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本表における有形固定資産減価償却率については、すべての施設類型で類似団体の平均値を上回っている。</a:t>
          </a:r>
          <a:endParaRPr lang="ja-JP" altLang="ja-JP" sz="1400">
            <a:effectLst/>
          </a:endParaRPr>
        </a:p>
        <a:p>
          <a:r>
            <a:rPr kumimoji="1" lang="ja-JP" altLang="ja-JP" sz="1100">
              <a:solidFill>
                <a:schemeClr val="dk1"/>
              </a:solidFill>
              <a:effectLst/>
              <a:latin typeface="+mn-lt"/>
              <a:ea typeface="+mn-ea"/>
              <a:cs typeface="+mn-cs"/>
            </a:rPr>
            <a:t>特に市民会館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市民文化会館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及び庁舎については、類似団体の平均値を大きく上回っており、そのほか福祉施設や消防施設についても類似団体の平均値から乖離している。</a:t>
          </a:r>
          <a:endParaRPr lang="ja-JP" altLang="ja-JP" sz="1400">
            <a:effectLst/>
          </a:endParaRPr>
        </a:p>
        <a:p>
          <a:r>
            <a:rPr kumimoji="1" lang="ja-JP" altLang="ja-JP" sz="1100">
              <a:solidFill>
                <a:schemeClr val="dk1"/>
              </a:solidFill>
              <a:effectLst/>
              <a:latin typeface="+mn-lt"/>
              <a:ea typeface="+mn-ea"/>
              <a:cs typeface="+mn-cs"/>
            </a:rPr>
            <a:t>庁舎については、令和３年度に実施した公共施設老朽化状況調査により、全体的に「広範囲に劣化」が確認された。</a:t>
          </a:r>
          <a:endParaRPr lang="ja-JP" altLang="ja-JP" sz="1400">
            <a:effectLst/>
          </a:endParaRPr>
        </a:p>
        <a:p>
          <a:r>
            <a:rPr kumimoji="1" lang="ja-JP" altLang="ja-JP" sz="1100">
              <a:solidFill>
                <a:schemeClr val="dk1"/>
              </a:solidFill>
              <a:effectLst/>
              <a:latin typeface="+mn-lt"/>
              <a:ea typeface="+mn-ea"/>
              <a:cs typeface="+mn-cs"/>
            </a:rPr>
            <a:t>「公共施設等総合管理計画」に基づき、公共施設の老朽化対策等に取り組み、指標の改善を図る。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99,910
97,059
55.56
38,543,443
36,504,993
1,937,363
20,492,931
20,702,186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市税の回復により基準財政収入額が増となった一方で、社会福祉費の増により基準財政需要額も増となったため財政力指数は昨年度と比較し低下した。</a:t>
          </a:r>
        </a:p>
        <a:p>
          <a:r>
            <a:rPr kumimoji="1" lang="ja-JP" altLang="en-US" sz="1300">
              <a:latin typeface="ＭＳ Ｐゴシック" panose="020B0600070205080204" pitchFamily="50" charset="-128"/>
              <a:ea typeface="ＭＳ Ｐゴシック" panose="020B0600070205080204" pitchFamily="50" charset="-128"/>
            </a:rPr>
            <a:t>類似団体の平均水準は上回っているものの、少子高齢社会の進展により扶助費の増加が増えることが見込まれるため、歳入確保や経費縮減を通じ、引き続き財政の健全化に努める。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988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令和３年度は新型コロナウイルス感染症に関する施策実施状況を踏まえて、交付税の追加交付が行われたこと等により他年度と比較し大幅に改善していた。</a:t>
          </a:r>
        </a:p>
        <a:p>
          <a:r>
            <a:rPr kumimoji="1" lang="ja-JP" altLang="en-US" sz="1300">
              <a:latin typeface="ＭＳ Ｐゴシック" panose="020B0600070205080204" pitchFamily="50" charset="-128"/>
              <a:ea typeface="ＭＳ Ｐゴシック" panose="020B0600070205080204" pitchFamily="50" charset="-128"/>
            </a:rPr>
            <a:t>令和４年度はこの反動により悪化した。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97396"/>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64</xdr:row>
      <xdr:rowOff>95673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97396"/>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64</xdr:row>
      <xdr:rowOff>135890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684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135890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97999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74523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3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人件費は職員給与費の増により、物件費は番号制度対応住民登録事務費の増等により増加しており、人件費・物件費等総体としても増となっている。</a:t>
          </a:r>
        </a:p>
        <a:p>
          <a:r>
            <a:rPr kumimoji="1" lang="ja-JP" altLang="en-US" sz="1300">
              <a:latin typeface="ＭＳ Ｐゴシック" panose="020B0600070205080204" pitchFamily="50" charset="-128"/>
              <a:ea typeface="ＭＳ Ｐゴシック" panose="020B0600070205080204" pitchFamily="50" charset="-128"/>
            </a:rPr>
            <a:t>類似団体の平均値を下回っているものの、増加傾向にあるため、経費縮減に努め、数値の改善を図っていく。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147968</xdr:rowOff>
    </xdr:from>
    <xdr:to>
      <xdr:col>23</xdr:col>
      <xdr:colOff>133350</xdr:colOff>
      <xdr:row>83</xdr:row>
      <xdr:rowOff>27634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6868"/>
          <a:ext cx="838200" cy="5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95941</xdr:rowOff>
    </xdr:from>
    <xdr:to>
      <xdr:col>19</xdr:col>
      <xdr:colOff>133350</xdr:colOff>
      <xdr:row>82</xdr:row>
      <xdr:rowOff>147968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54841"/>
          <a:ext cx="889000" cy="5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95948</xdr:rowOff>
    </xdr:from>
    <xdr:to>
      <xdr:col>15</xdr:col>
      <xdr:colOff>82550</xdr:colOff>
      <xdr:row>82</xdr:row>
      <xdr:rowOff>95941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3398"/>
          <a:ext cx="889000" cy="17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47929</xdr:rowOff>
    </xdr:from>
    <xdr:to>
      <xdr:col>11</xdr:col>
      <xdr:colOff>31750</xdr:colOff>
      <xdr:row>81</xdr:row>
      <xdr:rowOff>95948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35379"/>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148284</xdr:rowOff>
    </xdr:from>
    <xdr:to>
      <xdr:col>23</xdr:col>
      <xdr:colOff>184150</xdr:colOff>
      <xdr:row>83</xdr:row>
      <xdr:rowOff>78434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164811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97168</xdr:rowOff>
    </xdr:from>
    <xdr:to>
      <xdr:col>19</xdr:col>
      <xdr:colOff>184150</xdr:colOff>
      <xdr:row>83</xdr:row>
      <xdr:rowOff>27318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37495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45141</xdr:rowOff>
    </xdr:from>
    <xdr:to>
      <xdr:col>15</xdr:col>
      <xdr:colOff>133350</xdr:colOff>
      <xdr:row>82</xdr:row>
      <xdr:rowOff>146741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0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156918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7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45148</xdr:rowOff>
    </xdr:from>
    <xdr:to>
      <xdr:col>11</xdr:col>
      <xdr:colOff>82550</xdr:colOff>
      <xdr:row>81</xdr:row>
      <xdr:rowOff>146748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156925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168579</xdr:rowOff>
    </xdr:from>
    <xdr:to>
      <xdr:col>7</xdr:col>
      <xdr:colOff>31750</xdr:colOff>
      <xdr:row>81</xdr:row>
      <xdr:rowOff>98729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108906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毎年の人事院勧告に基づき、国家公務員に準拠することを基本として見直しを行っている。指数に高低差はあるものの、実質の指数は概ね１００程度で推移している。令和４年度は給与月額が高い職員（国割愛職員）を新規採用したこともあり、類似団体より若干高めではあるが、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87</xdr:row>
      <xdr:rowOff>16329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60121"/>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170543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601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170543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関連業務をはじめとした臨時的業務の増加により、職員数は微増傾向が続くが、類似団体平均と同規模となっている。引き続き経常的経費である人件費の抑制を図るため、限られた職員数を適切に配分していく一方、必要な行政サービスを将来にわたり安定的かつ的確に提供していくため、事務事業の見直しや組織の見直し、公民連携、ＩＣＴの導入などを推進するとともに、今後の公務員の定年延長なども考慮しながら、定員管理計画により職員数の適正化を目指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13758</xdr:rowOff>
    </xdr:from>
    <xdr:to>
      <xdr:col>81</xdr:col>
      <xdr:colOff>44450</xdr:colOff>
      <xdr:row>63</xdr:row>
      <xdr:rowOff>37888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1510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9737</xdr:rowOff>
    </xdr:from>
    <xdr:to>
      <xdr:col>77</xdr:col>
      <xdr:colOff>44450</xdr:colOff>
      <xdr:row>63</xdr:row>
      <xdr:rowOff>13758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110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169121</xdr:rowOff>
    </xdr:from>
    <xdr:to>
      <xdr:col>72</xdr:col>
      <xdr:colOff>203200</xdr:colOff>
      <xdr:row>63</xdr:row>
      <xdr:rowOff>9737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99021"/>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169121</xdr:rowOff>
    </xdr:from>
    <xdr:to>
      <xdr:col>68</xdr:col>
      <xdr:colOff>152400</xdr:colOff>
      <xdr:row>63</xdr:row>
      <xdr:rowOff>15769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79902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130615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134408</xdr:rowOff>
    </xdr:from>
    <xdr:to>
      <xdr:col>77</xdr:col>
      <xdr:colOff>95250</xdr:colOff>
      <xdr:row>63</xdr:row>
      <xdr:rowOff>64558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130387</xdr:rowOff>
    </xdr:from>
    <xdr:to>
      <xdr:col>73</xdr:col>
      <xdr:colOff>44450</xdr:colOff>
      <xdr:row>63</xdr:row>
      <xdr:rowOff>60537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45314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118321</xdr:rowOff>
    </xdr:from>
    <xdr:to>
      <xdr:col>68</xdr:col>
      <xdr:colOff>203200</xdr:colOff>
      <xdr:row>63</xdr:row>
      <xdr:rowOff>48471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58648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136419</xdr:rowOff>
    </xdr:from>
    <xdr:to>
      <xdr:col>64</xdr:col>
      <xdr:colOff>152400</xdr:colOff>
      <xdr:row>63</xdr:row>
      <xdr:rowOff>66569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51346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令和３年度と比較して、普通交付税や臨時財政対策債発行可能額が減少した一方で、市債の償還元金が増加したこと等により指標が悪化した。</a:t>
          </a:r>
        </a:p>
        <a:p>
          <a:r>
            <a:rPr kumimoji="1" lang="ja-JP" altLang="en-US" sz="1300">
              <a:latin typeface="ＭＳ Ｐゴシック" panose="020B0600070205080204" pitchFamily="50" charset="-128"/>
              <a:ea typeface="ＭＳ Ｐゴシック" panose="020B0600070205080204" pitchFamily="50" charset="-128"/>
            </a:rPr>
            <a:t>今後も公共施設の改修等が計画されているが、新規借入の適切な管理により、一定水準の確保を図っていく。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42</xdr:row>
      <xdr:rowOff>151795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3297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128815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117324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117324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市債残高が新規借入の抑制により減となったこと等により改善されたものの、類似団体の平均値を大きく上回っている。今後、老朽化した施設の改修等により普通建設事業を推進するため起債の活用が見込まれるが、適切な管理により、将来負担比率の一定水準の確保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107769</xdr:rowOff>
    </xdr:from>
    <xdr:to>
      <xdr:col>81</xdr:col>
      <xdr:colOff>44450</xdr:colOff>
      <xdr:row>17</xdr:row>
      <xdr:rowOff>129359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850969"/>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129359</xdr:rowOff>
    </xdr:from>
    <xdr:to>
      <xdr:col>77</xdr:col>
      <xdr:colOff>44450</xdr:colOff>
      <xdr:row>19</xdr:row>
      <xdr:rowOff>77742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044009"/>
          <a:ext cx="889000" cy="29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77742</xdr:rowOff>
    </xdr:from>
    <xdr:to>
      <xdr:col>72</xdr:col>
      <xdr:colOff>203200</xdr:colOff>
      <xdr:row>20</xdr:row>
      <xdr:rowOff>1089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335292"/>
          <a:ext cx="8890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100784</xdr:rowOff>
    </xdr:from>
    <xdr:to>
      <xdr:col>73</xdr:col>
      <xdr:colOff>44450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170815</xdr:rowOff>
    </xdr:from>
    <xdr:to>
      <xdr:col>68</xdr:col>
      <xdr:colOff>152400</xdr:colOff>
      <xdr:row>20</xdr:row>
      <xdr:rowOff>1089</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42836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126637</xdr:rowOff>
    </xdr:from>
    <xdr:to>
      <xdr:col>68</xdr:col>
      <xdr:colOff>203200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56969</xdr:rowOff>
    </xdr:from>
    <xdr:to>
      <xdr:col>81</xdr:col>
      <xdr:colOff>95250</xdr:colOff>
      <xdr:row>16</xdr:row>
      <xdr:rowOff>158569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29046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7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78559</xdr:rowOff>
    </xdr:from>
    <xdr:to>
      <xdr:col>77</xdr:col>
      <xdr:colOff>95250</xdr:colOff>
      <xdr:row>18</xdr:row>
      <xdr:rowOff>8709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9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164936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07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26942</xdr:rowOff>
    </xdr:from>
    <xdr:to>
      <xdr:col>73</xdr:col>
      <xdr:colOff>44450</xdr:colOff>
      <xdr:row>19</xdr:row>
      <xdr:rowOff>128542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2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113319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3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121739</xdr:rowOff>
    </xdr:from>
    <xdr:to>
      <xdr:col>68</xdr:col>
      <xdr:colOff>203200</xdr:colOff>
      <xdr:row>20</xdr:row>
      <xdr:rowOff>51889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3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36666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46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120015</xdr:rowOff>
    </xdr:from>
    <xdr:to>
      <xdr:col>64</xdr:col>
      <xdr:colOff>152400</xdr:colOff>
      <xdr:row>20</xdr:row>
      <xdr:rowOff>50165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34942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46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99,910
97,059
55.56
38,543,443
36,504,993
1,937,363
20,492,931
20,702,186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人件費は職員給与費や退職手当組合負担金の増により増加しており、県内平均以内であるものの類似団体よりも</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ポイント高い水準となっている。事務事業の見直しやＲＰＡの活用等により、行政運営の効率化を図る。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67564</xdr:rowOff>
    </xdr:from>
    <xdr:to>
      <xdr:col>24</xdr:col>
      <xdr:colOff>25400</xdr:colOff>
      <xdr:row>41</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2556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67564</xdr:rowOff>
    </xdr:from>
    <xdr:to>
      <xdr:col>19</xdr:col>
      <xdr:colOff>187325</xdr:colOff>
      <xdr:row>41</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2556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88138</xdr:rowOff>
    </xdr:from>
    <xdr:to>
      <xdr:col>15</xdr:col>
      <xdr:colOff>98425</xdr:colOff>
      <xdr:row>41</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7117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69850</xdr:rowOff>
    </xdr:from>
    <xdr:to>
      <xdr:col>11</xdr:col>
      <xdr:colOff>9525</xdr:colOff>
      <xdr:row>41</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7099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153924</xdr:rowOff>
    </xdr:from>
    <xdr:to>
      <xdr:col>24</xdr:col>
      <xdr:colOff>76200</xdr:colOff>
      <xdr:row>41</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0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62501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16764</xdr:rowOff>
    </xdr:from>
    <xdr:to>
      <xdr:col>20</xdr:col>
      <xdr:colOff>38100</xdr:colOff>
      <xdr:row>40</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6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101346</xdr:rowOff>
    </xdr:from>
    <xdr:to>
      <xdr:col>15</xdr:col>
      <xdr:colOff>149225</xdr:colOff>
      <xdr:row>42</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1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2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37338</xdr:rowOff>
    </xdr:from>
    <xdr:to>
      <xdr:col>11</xdr:col>
      <xdr:colOff>60325</xdr:colOff>
      <xdr:row>41</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5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物件費は番号制度対応住民登録事務費や賦課徴収事務費の増等により増加している。類似団体と比較して高い水準にあるため、事務事業の見直し等を通じて、水準の改善を図る。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18</xdr:row>
      <xdr:rowOff>18143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2729"/>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124279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62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17</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8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17</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38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扶助費に係る経常収支比率については、介護給付費や障害児通所支援事業費が増となったこと等により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ポイント上昇した。類似団体の平均値とほぼ同じ水準となっているが、少子高齢化社会の進展に伴い、今後は扶助費の増加傾向が見込まれるため、経費縮減等により、引き続き水準の抑制を図る。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149860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134620</xdr:rowOff>
    </xdr:from>
    <xdr:to>
      <xdr:col>15</xdr:col>
      <xdr:colOff>98425</xdr:colOff>
      <xdr:row>56</xdr:row>
      <xdr:rowOff>149860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134620</xdr:rowOff>
    </xdr:from>
    <xdr:to>
      <xdr:col>11</xdr:col>
      <xdr:colOff>9525</xdr:colOff>
      <xdr:row>56</xdr:row>
      <xdr:rowOff>142240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3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83820</xdr:rowOff>
    </xdr:from>
    <xdr:to>
      <xdr:col>11</xdr:col>
      <xdr:colOff>60325</xdr:colOff>
      <xdr:row>57</xdr:row>
      <xdr:rowOff>13970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24147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その他にかかる経常収支比率については、各特別会計に対する繰出金が増となったこと等により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ポイント上昇した。類似団体の平均値を下回る結果となっているため引き続き経費の削減等に努めていく。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139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補助費等は秦野市伊勢原市環境衛生組合負担金の増等により増加し、経常収支比率は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ポイント上昇した。補助金等の見直しを行い指標悪化を防ぎながら必要な事業展開をしていく。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026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026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36</xdr:row>
      <xdr:rowOff>40132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2886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公債費は、小中学校のエアコン整備や、中学校の給食配膳室整備などに係る教育債の元利償還金や、都市計画道路田中笠窪線の整備などの土木債の元利償還金が増加したことにより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引き続き適切な地方債の管理に努め、水準の改善を図る。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11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111761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419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16511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ポイント上昇し、類似団体の平均値よりも</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ポイント上回っている。人件費にかかる経常収支比率が類似団体と比べ高い水準にあることが主な要因となっているため、定員適正化等を通じて人件費の抑制に取り組んでいく。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78</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49580"/>
          <a:ext cx="8382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79</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14958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77470</xdr:rowOff>
    </xdr:from>
    <xdr:to>
      <xdr:col>73</xdr:col>
      <xdr:colOff>180975</xdr:colOff>
      <xdr:row>79</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622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77470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50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26670</xdr:rowOff>
    </xdr:from>
    <xdr:to>
      <xdr:col>69</xdr:col>
      <xdr:colOff>142875</xdr:colOff>
      <xdr:row>79</xdr:row>
      <xdr:rowOff>128270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113047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84877</xdr:rowOff>
    </xdr:from>
    <xdr:to>
      <xdr:col>29</xdr:col>
      <xdr:colOff>127000</xdr:colOff>
      <xdr:row>16</xdr:row>
      <xdr:rowOff>112263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75702"/>
          <a:ext cx="647700" cy="27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112263</xdr:rowOff>
    </xdr:from>
    <xdr:to>
      <xdr:col>26</xdr:col>
      <xdr:colOff>50800</xdr:colOff>
      <xdr:row>16</xdr:row>
      <xdr:rowOff>118572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3088"/>
          <a:ext cx="698500" cy="6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118572</xdr:rowOff>
    </xdr:from>
    <xdr:to>
      <xdr:col>22</xdr:col>
      <xdr:colOff>114300</xdr:colOff>
      <xdr:row>16</xdr:row>
      <xdr:rowOff>122550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9397"/>
          <a:ext cx="698500" cy="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122550</xdr:rowOff>
    </xdr:from>
    <xdr:to>
      <xdr:col>18</xdr:col>
      <xdr:colOff>177800</xdr:colOff>
      <xdr:row>16</xdr:row>
      <xdr:rowOff>133843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3375"/>
          <a:ext cx="698500" cy="11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34077</xdr:rowOff>
    </xdr:from>
    <xdr:to>
      <xdr:col>29</xdr:col>
      <xdr:colOff>177800</xdr:colOff>
      <xdr:row>16</xdr:row>
      <xdr:rowOff>135677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2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9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61463</xdr:rowOff>
    </xdr:from>
    <xdr:to>
      <xdr:col>26</xdr:col>
      <xdr:colOff>101600</xdr:colOff>
      <xdr:row>16</xdr:row>
      <xdr:rowOff>163063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52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147840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38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67772</xdr:rowOff>
    </xdr:from>
    <xdr:to>
      <xdr:col>22</xdr:col>
      <xdr:colOff>165100</xdr:colOff>
      <xdr:row>16</xdr:row>
      <xdr:rowOff>169372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154149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4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71750</xdr:rowOff>
    </xdr:from>
    <xdr:to>
      <xdr:col>19</xdr:col>
      <xdr:colOff>38100</xdr:colOff>
      <xdr:row>17</xdr:row>
      <xdr:rowOff>1900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83043</xdr:rowOff>
    </xdr:from>
    <xdr:to>
      <xdr:col>15</xdr:col>
      <xdr:colOff>101600</xdr:colOff>
      <xdr:row>17</xdr:row>
      <xdr:rowOff>13193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7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23370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308394</xdr:rowOff>
    </xdr:from>
    <xdr:to>
      <xdr:col>29</xdr:col>
      <xdr:colOff>127000</xdr:colOff>
      <xdr:row>35</xdr:row>
      <xdr:rowOff>27674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75844"/>
          <a:ext cx="6477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27674</xdr:rowOff>
    </xdr:from>
    <xdr:to>
      <xdr:col>26</xdr:col>
      <xdr:colOff>50800</xdr:colOff>
      <xdr:row>35</xdr:row>
      <xdr:rowOff>72060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38024"/>
          <a:ext cx="698500" cy="44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44285</xdr:rowOff>
    </xdr:from>
    <xdr:to>
      <xdr:col>22</xdr:col>
      <xdr:colOff>114300</xdr:colOff>
      <xdr:row>35</xdr:row>
      <xdr:rowOff>72060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54635"/>
          <a:ext cx="698500" cy="27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44285</xdr:rowOff>
    </xdr:from>
    <xdr:to>
      <xdr:col>18</xdr:col>
      <xdr:colOff>177800</xdr:colOff>
      <xdr:row>35</xdr:row>
      <xdr:rowOff>120676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54635"/>
          <a:ext cx="698500" cy="76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257594</xdr:rowOff>
    </xdr:from>
    <xdr:to>
      <xdr:col>29</xdr:col>
      <xdr:colOff>177800</xdr:colOff>
      <xdr:row>35</xdr:row>
      <xdr:rowOff>16294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25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102671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319774</xdr:rowOff>
    </xdr:from>
    <xdr:to>
      <xdr:col>26</xdr:col>
      <xdr:colOff>101600</xdr:colOff>
      <xdr:row>35</xdr:row>
      <xdr:rowOff>78474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7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88650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6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21260</xdr:rowOff>
    </xdr:from>
    <xdr:to>
      <xdr:col>22</xdr:col>
      <xdr:colOff>165100</xdr:colOff>
      <xdr:row>35</xdr:row>
      <xdr:rowOff>122860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133037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336385</xdr:rowOff>
    </xdr:from>
    <xdr:to>
      <xdr:col>19</xdr:col>
      <xdr:colOff>38100</xdr:colOff>
      <xdr:row>35</xdr:row>
      <xdr:rowOff>95085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105262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7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69876</xdr:rowOff>
    </xdr:from>
    <xdr:to>
      <xdr:col>15</xdr:col>
      <xdr:colOff>101600</xdr:colOff>
      <xdr:row>35</xdr:row>
      <xdr:rowOff>171476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8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181653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99,910
97,059
55.56
38,543,443
36,504,993
1,937,363
20,492,931
20,702,186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44351</xdr:rowOff>
    </xdr:from>
    <xdr:to>
      <xdr:col>24</xdr:col>
      <xdr:colOff>63500</xdr:colOff>
      <xdr:row>35</xdr:row>
      <xdr:rowOff>82459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45101"/>
          <a:ext cx="8382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72972</xdr:rowOff>
    </xdr:from>
    <xdr:to>
      <xdr:col>19</xdr:col>
      <xdr:colOff>177800</xdr:colOff>
      <xdr:row>35</xdr:row>
      <xdr:rowOff>82459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73722"/>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72972</xdr:rowOff>
    </xdr:from>
    <xdr:to>
      <xdr:col>15</xdr:col>
      <xdr:colOff>50800</xdr:colOff>
      <xdr:row>35</xdr:row>
      <xdr:rowOff>162606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73722"/>
          <a:ext cx="889000" cy="8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162606</xdr:rowOff>
    </xdr:from>
    <xdr:to>
      <xdr:col>10</xdr:col>
      <xdr:colOff>114300</xdr:colOff>
      <xdr:row>36</xdr:row>
      <xdr:rowOff>2334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3356"/>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165001</xdr:rowOff>
    </xdr:from>
    <xdr:to>
      <xdr:col>24</xdr:col>
      <xdr:colOff>114300</xdr:colOff>
      <xdr:row>35</xdr:row>
      <xdr:rowOff>95151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4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31659</xdr:rowOff>
    </xdr:from>
    <xdr:to>
      <xdr:col>20</xdr:col>
      <xdr:colOff>38100</xdr:colOff>
      <xdr:row>35</xdr:row>
      <xdr:rowOff>133259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149786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0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22172</xdr:rowOff>
    </xdr:from>
    <xdr:to>
      <xdr:col>15</xdr:col>
      <xdr:colOff>101600</xdr:colOff>
      <xdr:row>35</xdr:row>
      <xdr:rowOff>123772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140299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79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111806</xdr:rowOff>
    </xdr:from>
    <xdr:to>
      <xdr:col>10</xdr:col>
      <xdr:colOff>165100</xdr:colOff>
      <xdr:row>36</xdr:row>
      <xdr:rowOff>41956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58483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8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122984</xdr:rowOff>
    </xdr:from>
    <xdr:to>
      <xdr:col>6</xdr:col>
      <xdr:colOff>38100</xdr:colOff>
      <xdr:row>36</xdr:row>
      <xdr:rowOff>53134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2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69661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9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127698</xdr:rowOff>
    </xdr:from>
    <xdr:to>
      <xdr:col>24</xdr:col>
      <xdr:colOff>63500</xdr:colOff>
      <xdr:row>57</xdr:row>
      <xdr:rowOff>165809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0348"/>
          <a:ext cx="8382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165809</xdr:rowOff>
    </xdr:from>
    <xdr:to>
      <xdr:col>19</xdr:col>
      <xdr:colOff>177800</xdr:colOff>
      <xdr:row>58</xdr:row>
      <xdr:rowOff>65111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8459"/>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65111</xdr:rowOff>
    </xdr:from>
    <xdr:to>
      <xdr:col>15</xdr:col>
      <xdr:colOff>50800</xdr:colOff>
      <xdr:row>59</xdr:row>
      <xdr:rowOff>44276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9211"/>
          <a:ext cx="889000" cy="15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44276</xdr:rowOff>
    </xdr:from>
    <xdr:to>
      <xdr:col>10</xdr:col>
      <xdr:colOff>114300</xdr:colOff>
      <xdr:row>59</xdr:row>
      <xdr:rowOff>81048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59826"/>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76898</xdr:rowOff>
    </xdr:from>
    <xdr:to>
      <xdr:col>24</xdr:col>
      <xdr:colOff>114300</xdr:colOff>
      <xdr:row>58</xdr:row>
      <xdr:rowOff>7048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55325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115009</xdr:rowOff>
    </xdr:from>
    <xdr:to>
      <xdr:col>20</xdr:col>
      <xdr:colOff>38100</xdr:colOff>
      <xdr:row>58</xdr:row>
      <xdr:rowOff>45159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36286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14311</xdr:rowOff>
    </xdr:from>
    <xdr:to>
      <xdr:col>15</xdr:col>
      <xdr:colOff>101600</xdr:colOff>
      <xdr:row>58</xdr:row>
      <xdr:rowOff>115911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107038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164926</xdr:rowOff>
    </xdr:from>
    <xdr:to>
      <xdr:col>10</xdr:col>
      <xdr:colOff>165100</xdr:colOff>
      <xdr:row>59</xdr:row>
      <xdr:rowOff>95076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86203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0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30248</xdr:rowOff>
    </xdr:from>
    <xdr:to>
      <xdr:col>6</xdr:col>
      <xdr:colOff>38100</xdr:colOff>
      <xdr:row>59</xdr:row>
      <xdr:rowOff>131848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122975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31252</xdr:rowOff>
    </xdr:from>
    <xdr:to>
      <xdr:col>24</xdr:col>
      <xdr:colOff>63500</xdr:colOff>
      <xdr:row>78</xdr:row>
      <xdr:rowOff>44648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4352"/>
          <a:ext cx="8382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23434</xdr:rowOff>
    </xdr:from>
    <xdr:to>
      <xdr:col>19</xdr:col>
      <xdr:colOff>177800</xdr:colOff>
      <xdr:row>78</xdr:row>
      <xdr:rowOff>44648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96534"/>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2037</xdr:rowOff>
    </xdr:from>
    <xdr:to>
      <xdr:col>15</xdr:col>
      <xdr:colOff>50800</xdr:colOff>
      <xdr:row>78</xdr:row>
      <xdr:rowOff>23434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75137"/>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2037</xdr:rowOff>
    </xdr:from>
    <xdr:to>
      <xdr:col>10</xdr:col>
      <xdr:colOff>114300</xdr:colOff>
      <xdr:row>78</xdr:row>
      <xdr:rowOff>33218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5137"/>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151902</xdr:rowOff>
    </xdr:from>
    <xdr:to>
      <xdr:col>24</xdr:col>
      <xdr:colOff>114300</xdr:colOff>
      <xdr:row>78</xdr:row>
      <xdr:rowOff>82052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66829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165298</xdr:rowOff>
    </xdr:from>
    <xdr:to>
      <xdr:col>20</xdr:col>
      <xdr:colOff>38100</xdr:colOff>
      <xdr:row>78</xdr:row>
      <xdr:rowOff>95448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86575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144084</xdr:rowOff>
    </xdr:from>
    <xdr:to>
      <xdr:col>15</xdr:col>
      <xdr:colOff>101600</xdr:colOff>
      <xdr:row>78</xdr:row>
      <xdr:rowOff>74234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65361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122687</xdr:rowOff>
    </xdr:from>
    <xdr:to>
      <xdr:col>10</xdr:col>
      <xdr:colOff>165100</xdr:colOff>
      <xdr:row>78</xdr:row>
      <xdr:rowOff>52837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43964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1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153868</xdr:rowOff>
    </xdr:from>
    <xdr:to>
      <xdr:col>6</xdr:col>
      <xdr:colOff>38100</xdr:colOff>
      <xdr:row>78</xdr:row>
      <xdr:rowOff>84018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75145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20211</xdr:rowOff>
    </xdr:from>
    <xdr:to>
      <xdr:col>24</xdr:col>
      <xdr:colOff>63500</xdr:colOff>
      <xdr:row>96</xdr:row>
      <xdr:rowOff>104442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79411"/>
          <a:ext cx="838200" cy="8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20211</xdr:rowOff>
    </xdr:from>
    <xdr:to>
      <xdr:col>19</xdr:col>
      <xdr:colOff>177800</xdr:colOff>
      <xdr:row>97</xdr:row>
      <xdr:rowOff>29400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79411"/>
          <a:ext cx="889000" cy="18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29400</xdr:rowOff>
    </xdr:from>
    <xdr:to>
      <xdr:col>15</xdr:col>
      <xdr:colOff>50800</xdr:colOff>
      <xdr:row>97</xdr:row>
      <xdr:rowOff>66960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60050"/>
          <a:ext cx="889000" cy="3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66960</xdr:rowOff>
    </xdr:from>
    <xdr:to>
      <xdr:col>10</xdr:col>
      <xdr:colOff>114300</xdr:colOff>
      <xdr:row>97</xdr:row>
      <xdr:rowOff>99177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7610"/>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53642</xdr:rowOff>
    </xdr:from>
    <xdr:to>
      <xdr:col>24</xdr:col>
      <xdr:colOff>114300</xdr:colOff>
      <xdr:row>96</xdr:row>
      <xdr:rowOff>155242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32069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140861</xdr:rowOff>
    </xdr:from>
    <xdr:to>
      <xdr:col>20</xdr:col>
      <xdr:colOff>38100</xdr:colOff>
      <xdr:row>96</xdr:row>
      <xdr:rowOff>71011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62138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2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150050</xdr:rowOff>
    </xdr:from>
    <xdr:to>
      <xdr:col>15</xdr:col>
      <xdr:colOff>101600</xdr:colOff>
      <xdr:row>97</xdr:row>
      <xdr:rowOff>80200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71327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16160</xdr:rowOff>
    </xdr:from>
    <xdr:to>
      <xdr:col>10</xdr:col>
      <xdr:colOff>165100</xdr:colOff>
      <xdr:row>97</xdr:row>
      <xdr:rowOff>117760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108887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48377</xdr:rowOff>
    </xdr:from>
    <xdr:to>
      <xdr:col>6</xdr:col>
      <xdr:colOff>38100</xdr:colOff>
      <xdr:row>97</xdr:row>
      <xdr:rowOff>149977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141104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57448</xdr:rowOff>
    </xdr:from>
    <xdr:to>
      <xdr:col>55</xdr:col>
      <xdr:colOff>0</xdr:colOff>
      <xdr:row>37</xdr:row>
      <xdr:rowOff>135335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01098"/>
          <a:ext cx="8382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34979</xdr:rowOff>
    </xdr:from>
    <xdr:to>
      <xdr:col>50</xdr:col>
      <xdr:colOff>114300</xdr:colOff>
      <xdr:row>37</xdr:row>
      <xdr:rowOff>135335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49929"/>
          <a:ext cx="889000" cy="11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34979</xdr:rowOff>
    </xdr:from>
    <xdr:to>
      <xdr:col>45</xdr:col>
      <xdr:colOff>177800</xdr:colOff>
      <xdr:row>37</xdr:row>
      <xdr:rowOff>131514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49929"/>
          <a:ext cx="889000" cy="1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131514</xdr:rowOff>
    </xdr:from>
    <xdr:to>
      <xdr:col>41</xdr:col>
      <xdr:colOff>50800</xdr:colOff>
      <xdr:row>38</xdr:row>
      <xdr:rowOff>76019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75164"/>
          <a:ext cx="889000" cy="1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6648</xdr:rowOff>
    </xdr:from>
    <xdr:to>
      <xdr:col>55</xdr:col>
      <xdr:colOff>50800</xdr:colOff>
      <xdr:row>37</xdr:row>
      <xdr:rowOff>108248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5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156525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2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84535</xdr:rowOff>
    </xdr:from>
    <xdr:to>
      <xdr:col>50</xdr:col>
      <xdr:colOff>165100</xdr:colOff>
      <xdr:row>38</xdr:row>
      <xdr:rowOff>14684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81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5812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155629</xdr:rowOff>
    </xdr:from>
    <xdr:to>
      <xdr:col>46</xdr:col>
      <xdr:colOff>38100</xdr:colOff>
      <xdr:row>31</xdr:row>
      <xdr:rowOff>85779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76906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9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80714</xdr:rowOff>
    </xdr:from>
    <xdr:to>
      <xdr:col>41</xdr:col>
      <xdr:colOff>101600</xdr:colOff>
      <xdr:row>38</xdr:row>
      <xdr:rowOff>10864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1991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25219</xdr:rowOff>
    </xdr:from>
    <xdr:to>
      <xdr:col>36</xdr:col>
      <xdr:colOff>165100</xdr:colOff>
      <xdr:row>38</xdr:row>
      <xdr:rowOff>126819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117946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136690</xdr:rowOff>
    </xdr:from>
    <xdr:to>
      <xdr:col>55</xdr:col>
      <xdr:colOff>0</xdr:colOff>
      <xdr:row>57</xdr:row>
      <xdr:rowOff>140398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09340"/>
          <a:ext cx="8382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45542</xdr:rowOff>
    </xdr:from>
    <xdr:to>
      <xdr:col>50</xdr:col>
      <xdr:colOff>114300</xdr:colOff>
      <xdr:row>57</xdr:row>
      <xdr:rowOff>136690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18192"/>
          <a:ext cx="889000" cy="9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40767</xdr:rowOff>
    </xdr:from>
    <xdr:to>
      <xdr:col>45</xdr:col>
      <xdr:colOff>177800</xdr:colOff>
      <xdr:row>57</xdr:row>
      <xdr:rowOff>45542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41967"/>
          <a:ext cx="889000" cy="1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40767</xdr:rowOff>
    </xdr:from>
    <xdr:to>
      <xdr:col>41</xdr:col>
      <xdr:colOff>50800</xdr:colOff>
      <xdr:row>57</xdr:row>
      <xdr:rowOff>101638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41967"/>
          <a:ext cx="889000" cy="2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89598</xdr:rowOff>
    </xdr:from>
    <xdr:to>
      <xdr:col>55</xdr:col>
      <xdr:colOff>50800</xdr:colOff>
      <xdr:row>58</xdr:row>
      <xdr:rowOff>19748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85890</xdr:rowOff>
    </xdr:from>
    <xdr:to>
      <xdr:col>50</xdr:col>
      <xdr:colOff>165100</xdr:colOff>
      <xdr:row>58</xdr:row>
      <xdr:rowOff>16040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7167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166192</xdr:rowOff>
    </xdr:from>
    <xdr:to>
      <xdr:col>46</xdr:col>
      <xdr:colOff>38100</xdr:colOff>
      <xdr:row>57</xdr:row>
      <xdr:rowOff>96342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87469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161417</xdr:rowOff>
    </xdr:from>
    <xdr:to>
      <xdr:col>41</xdr:col>
      <xdr:colOff>101600</xdr:colOff>
      <xdr:row>56</xdr:row>
      <xdr:rowOff>91567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82694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50838</xdr:rowOff>
    </xdr:from>
    <xdr:to>
      <xdr:col>36</xdr:col>
      <xdr:colOff>165100</xdr:colOff>
      <xdr:row>57</xdr:row>
      <xdr:rowOff>152438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143565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142900</xdr:rowOff>
    </xdr:from>
    <xdr:to>
      <xdr:col>55</xdr:col>
      <xdr:colOff>0</xdr:colOff>
      <xdr:row>78</xdr:row>
      <xdr:rowOff>18497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44550"/>
          <a:ext cx="83820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44374</xdr:rowOff>
    </xdr:from>
    <xdr:to>
      <xdr:col>50</xdr:col>
      <xdr:colOff>114300</xdr:colOff>
      <xdr:row>77</xdr:row>
      <xdr:rowOff>142900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46024"/>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134876</xdr:rowOff>
    </xdr:from>
    <xdr:to>
      <xdr:col>45</xdr:col>
      <xdr:colOff>177800</xdr:colOff>
      <xdr:row>77</xdr:row>
      <xdr:rowOff>44374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993626"/>
          <a:ext cx="889000" cy="25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134876</xdr:rowOff>
    </xdr:from>
    <xdr:to>
      <xdr:col>41</xdr:col>
      <xdr:colOff>50800</xdr:colOff>
      <xdr:row>78</xdr:row>
      <xdr:rowOff>21034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93626"/>
          <a:ext cx="889000" cy="4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139147</xdr:rowOff>
    </xdr:from>
    <xdr:to>
      <xdr:col>55</xdr:col>
      <xdr:colOff>50800</xdr:colOff>
      <xdr:row>78</xdr:row>
      <xdr:rowOff>69297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54074</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5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92100</xdr:rowOff>
    </xdr:from>
    <xdr:to>
      <xdr:col>50</xdr:col>
      <xdr:colOff>165100</xdr:colOff>
      <xdr:row>78</xdr:row>
      <xdr:rowOff>22250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13377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165024</xdr:rowOff>
    </xdr:from>
    <xdr:to>
      <xdr:col>46</xdr:col>
      <xdr:colOff>38100</xdr:colOff>
      <xdr:row>77</xdr:row>
      <xdr:rowOff>95174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86301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8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84076</xdr:rowOff>
    </xdr:from>
    <xdr:to>
      <xdr:col>41</xdr:col>
      <xdr:colOff>101600</xdr:colOff>
      <xdr:row>76</xdr:row>
      <xdr:rowOff>14225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428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30753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1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141684</xdr:rowOff>
    </xdr:from>
    <xdr:to>
      <xdr:col>36</xdr:col>
      <xdr:colOff>165100</xdr:colOff>
      <xdr:row>78</xdr:row>
      <xdr:rowOff>71834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4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62961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3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57245</xdr:rowOff>
    </xdr:from>
    <xdr:to>
      <xdr:col>55</xdr:col>
      <xdr:colOff>0</xdr:colOff>
      <xdr:row>97</xdr:row>
      <xdr:rowOff>94300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87895"/>
          <a:ext cx="8382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41585</xdr:rowOff>
    </xdr:from>
    <xdr:to>
      <xdr:col>50</xdr:col>
      <xdr:colOff>114300</xdr:colOff>
      <xdr:row>97</xdr:row>
      <xdr:rowOff>94300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72235"/>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39779</xdr:rowOff>
    </xdr:from>
    <xdr:to>
      <xdr:col>45</xdr:col>
      <xdr:colOff>177800</xdr:colOff>
      <xdr:row>97</xdr:row>
      <xdr:rowOff>41585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70429"/>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39779</xdr:rowOff>
    </xdr:from>
    <xdr:to>
      <xdr:col>41</xdr:col>
      <xdr:colOff>50800</xdr:colOff>
      <xdr:row>97</xdr:row>
      <xdr:rowOff>125093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70429"/>
          <a:ext cx="889000" cy="8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6445</xdr:rowOff>
    </xdr:from>
    <xdr:to>
      <xdr:col>55</xdr:col>
      <xdr:colOff>50800</xdr:colOff>
      <xdr:row>97</xdr:row>
      <xdr:rowOff>108045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156322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1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43500</xdr:rowOff>
    </xdr:from>
    <xdr:to>
      <xdr:col>50</xdr:col>
      <xdr:colOff>165100</xdr:colOff>
      <xdr:row>97</xdr:row>
      <xdr:rowOff>145100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136227</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76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162235</xdr:rowOff>
    </xdr:from>
    <xdr:to>
      <xdr:col>46</xdr:col>
      <xdr:colOff>38100</xdr:colOff>
      <xdr:row>97</xdr:row>
      <xdr:rowOff>92385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83512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160429</xdr:rowOff>
    </xdr:from>
    <xdr:to>
      <xdr:col>41</xdr:col>
      <xdr:colOff>101600</xdr:colOff>
      <xdr:row>97</xdr:row>
      <xdr:rowOff>90579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81706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74293</xdr:rowOff>
    </xdr:from>
    <xdr:to>
      <xdr:col>36</xdr:col>
      <xdr:colOff>165100</xdr:colOff>
      <xdr:row>98</xdr:row>
      <xdr:rowOff>4443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167020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79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15748</xdr:rowOff>
    </xdr:from>
    <xdr:to>
      <xdr:col>85</xdr:col>
      <xdr:colOff>127000</xdr:colOff>
      <xdr:row>39</xdr:row>
      <xdr:rowOff>28067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02298"/>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15748</xdr:rowOff>
    </xdr:from>
    <xdr:to>
      <xdr:col>81</xdr:col>
      <xdr:colOff>50800</xdr:colOff>
      <xdr:row>39</xdr:row>
      <xdr:rowOff>33528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02298"/>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32258</xdr:rowOff>
    </xdr:from>
    <xdr:to>
      <xdr:col>76</xdr:col>
      <xdr:colOff>114300</xdr:colOff>
      <xdr:row>39</xdr:row>
      <xdr:rowOff>33528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1880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32258</xdr:rowOff>
    </xdr:from>
    <xdr:to>
      <xdr:col>71</xdr:col>
      <xdr:colOff>177800</xdr:colOff>
      <xdr:row>39</xdr:row>
      <xdr:rowOff>42545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1880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148717</xdr:rowOff>
    </xdr:from>
    <xdr:to>
      <xdr:col>85</xdr:col>
      <xdr:colOff>177800</xdr:colOff>
      <xdr:row>39</xdr:row>
      <xdr:rowOff>78867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63644</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78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136398</xdr:rowOff>
    </xdr:from>
    <xdr:to>
      <xdr:col>81</xdr:col>
      <xdr:colOff>101600</xdr:colOff>
      <xdr:row>39</xdr:row>
      <xdr:rowOff>66548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57675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44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154178</xdr:rowOff>
    </xdr:from>
    <xdr:to>
      <xdr:col>76</xdr:col>
      <xdr:colOff>165100</xdr:colOff>
      <xdr:row>39</xdr:row>
      <xdr:rowOff>84328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75455</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620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152908</xdr:rowOff>
    </xdr:from>
    <xdr:to>
      <xdr:col>72</xdr:col>
      <xdr:colOff>38100</xdr:colOff>
      <xdr:row>39</xdr:row>
      <xdr:rowOff>83058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74185</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163195</xdr:rowOff>
    </xdr:from>
    <xdr:to>
      <xdr:col>67</xdr:col>
      <xdr:colOff>101600</xdr:colOff>
      <xdr:row>39</xdr:row>
      <xdr:rowOff>93345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84472</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57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7455</xdr:rowOff>
    </xdr:from>
    <xdr:to>
      <xdr:col>85</xdr:col>
      <xdr:colOff>127000</xdr:colOff>
      <xdr:row>76</xdr:row>
      <xdr:rowOff>24315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37655"/>
          <a:ext cx="8382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24315</xdr:rowOff>
    </xdr:from>
    <xdr:to>
      <xdr:col>81</xdr:col>
      <xdr:colOff>50800</xdr:colOff>
      <xdr:row>76</xdr:row>
      <xdr:rowOff>47192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54515"/>
          <a:ext cx="8890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28487</xdr:rowOff>
    </xdr:from>
    <xdr:to>
      <xdr:col>76</xdr:col>
      <xdr:colOff>114300</xdr:colOff>
      <xdr:row>76</xdr:row>
      <xdr:rowOff>47192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058687"/>
          <a:ext cx="889000" cy="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28487</xdr:rowOff>
    </xdr:from>
    <xdr:to>
      <xdr:col>71</xdr:col>
      <xdr:colOff>177800</xdr:colOff>
      <xdr:row>76</xdr:row>
      <xdr:rowOff>29801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058687"/>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128105</xdr:rowOff>
    </xdr:from>
    <xdr:to>
      <xdr:col>85</xdr:col>
      <xdr:colOff>177800</xdr:colOff>
      <xdr:row>76</xdr:row>
      <xdr:rowOff>58254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106532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144964</xdr:rowOff>
    </xdr:from>
    <xdr:to>
      <xdr:col>81</xdr:col>
      <xdr:colOff>101600</xdr:colOff>
      <xdr:row>76</xdr:row>
      <xdr:rowOff>75115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037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66242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167842</xdr:rowOff>
    </xdr:from>
    <xdr:to>
      <xdr:col>76</xdr:col>
      <xdr:colOff>165100</xdr:colOff>
      <xdr:row>76</xdr:row>
      <xdr:rowOff>97992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89119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149137</xdr:rowOff>
    </xdr:from>
    <xdr:to>
      <xdr:col>72</xdr:col>
      <xdr:colOff>38100</xdr:colOff>
      <xdr:row>76</xdr:row>
      <xdr:rowOff>79287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70414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150451</xdr:rowOff>
    </xdr:from>
    <xdr:to>
      <xdr:col>67</xdr:col>
      <xdr:colOff>101600</xdr:colOff>
      <xdr:row>76</xdr:row>
      <xdr:rowOff>80601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0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71728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23506</xdr:rowOff>
    </xdr:from>
    <xdr:to>
      <xdr:col>85</xdr:col>
      <xdr:colOff>127000</xdr:colOff>
      <xdr:row>99</xdr:row>
      <xdr:rowOff>28829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97056"/>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28829</xdr:rowOff>
    </xdr:from>
    <xdr:to>
      <xdr:col>81</xdr:col>
      <xdr:colOff>50800</xdr:colOff>
      <xdr:row>99</xdr:row>
      <xdr:rowOff>70424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7002379"/>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70424</xdr:rowOff>
    </xdr:from>
    <xdr:to>
      <xdr:col>76</xdr:col>
      <xdr:colOff>114300</xdr:colOff>
      <xdr:row>99</xdr:row>
      <xdr:rowOff>91880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7043974"/>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65525</xdr:rowOff>
    </xdr:from>
    <xdr:to>
      <xdr:col>71</xdr:col>
      <xdr:colOff>177800</xdr:colOff>
      <xdr:row>99</xdr:row>
      <xdr:rowOff>91880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7039075"/>
          <a:ext cx="8890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144156</xdr:rowOff>
    </xdr:from>
    <xdr:to>
      <xdr:col>85</xdr:col>
      <xdr:colOff>177800</xdr:colOff>
      <xdr:row>99</xdr:row>
      <xdr:rowOff>74306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4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59083</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6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149479</xdr:rowOff>
    </xdr:from>
    <xdr:to>
      <xdr:col>81</xdr:col>
      <xdr:colOff>101600</xdr:colOff>
      <xdr:row>99</xdr:row>
      <xdr:rowOff>79629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70756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19624</xdr:rowOff>
    </xdr:from>
    <xdr:to>
      <xdr:col>76</xdr:col>
      <xdr:colOff>165100</xdr:colOff>
      <xdr:row>99</xdr:row>
      <xdr:rowOff>121224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112351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8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41080</xdr:rowOff>
    </xdr:from>
    <xdr:to>
      <xdr:col>72</xdr:col>
      <xdr:colOff>38100</xdr:colOff>
      <xdr:row>99</xdr:row>
      <xdr:rowOff>142680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70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133807</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4017" y="17107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14725</xdr:rowOff>
    </xdr:from>
    <xdr:to>
      <xdr:col>67</xdr:col>
      <xdr:colOff>101600</xdr:colOff>
      <xdr:row>99</xdr:row>
      <xdr:rowOff>116325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107452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8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102362</xdr:rowOff>
    </xdr:from>
    <xdr:to>
      <xdr:col>116</xdr:col>
      <xdr:colOff>63500</xdr:colOff>
      <xdr:row>37</xdr:row>
      <xdr:rowOff>119888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44601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84265</xdr:rowOff>
    </xdr:from>
    <xdr:to>
      <xdr:col>111</xdr:col>
      <xdr:colOff>177800</xdr:colOff>
      <xdr:row>37</xdr:row>
      <xdr:rowOff>102362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42791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75709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33591</xdr:rowOff>
    </xdr:from>
    <xdr:to>
      <xdr:col>107</xdr:col>
      <xdr:colOff>50800</xdr:colOff>
      <xdr:row>37</xdr:row>
      <xdr:rowOff>84265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377241"/>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58564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33591</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377241"/>
          <a:ext cx="889000" cy="3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105046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69088</xdr:rowOff>
    </xdr:from>
    <xdr:to>
      <xdr:col>116</xdr:col>
      <xdr:colOff>114300</xdr:colOff>
      <xdr:row>37</xdr:row>
      <xdr:rowOff>170688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91965</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2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51562</xdr:rowOff>
    </xdr:from>
    <xdr:to>
      <xdr:col>112</xdr:col>
      <xdr:colOff>38100</xdr:colOff>
      <xdr:row>37</xdr:row>
      <xdr:rowOff>153162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169689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33465</xdr:rowOff>
    </xdr:from>
    <xdr:to>
      <xdr:col>107</xdr:col>
      <xdr:colOff>101600</xdr:colOff>
      <xdr:row>37</xdr:row>
      <xdr:rowOff>135065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151592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15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154241</xdr:rowOff>
    </xdr:from>
    <xdr:to>
      <xdr:col>102</xdr:col>
      <xdr:colOff>165100</xdr:colOff>
      <xdr:row>37</xdr:row>
      <xdr:rowOff>84391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100918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0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164350</xdr:rowOff>
    </xdr:from>
    <xdr:to>
      <xdr:col>116</xdr:col>
      <xdr:colOff>63500</xdr:colOff>
      <xdr:row>58</xdr:row>
      <xdr:rowOff>165094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08450"/>
          <a:ext cx="8382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160769</xdr:rowOff>
    </xdr:from>
    <xdr:to>
      <xdr:col>111</xdr:col>
      <xdr:colOff>177800</xdr:colOff>
      <xdr:row>58</xdr:row>
      <xdr:rowOff>164350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0486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157702</xdr:rowOff>
    </xdr:from>
    <xdr:to>
      <xdr:col>107</xdr:col>
      <xdr:colOff>50800</xdr:colOff>
      <xdr:row>58</xdr:row>
      <xdr:rowOff>160769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01802"/>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153606</xdr:rowOff>
    </xdr:from>
    <xdr:to>
      <xdr:col>102</xdr:col>
      <xdr:colOff>114300</xdr:colOff>
      <xdr:row>58</xdr:row>
      <xdr:rowOff>157702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97706"/>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114294</xdr:rowOff>
    </xdr:from>
    <xdr:to>
      <xdr:col>116</xdr:col>
      <xdr:colOff>114300</xdr:colOff>
      <xdr:row>59</xdr:row>
      <xdr:rowOff>44444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113550</xdr:rowOff>
    </xdr:from>
    <xdr:to>
      <xdr:col>112</xdr:col>
      <xdr:colOff>38100</xdr:colOff>
      <xdr:row>59</xdr:row>
      <xdr:rowOff>43700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34827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5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109969</xdr:rowOff>
    </xdr:from>
    <xdr:to>
      <xdr:col>107</xdr:col>
      <xdr:colOff>101600</xdr:colOff>
      <xdr:row>59</xdr:row>
      <xdr:rowOff>40119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31246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4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106902</xdr:rowOff>
    </xdr:from>
    <xdr:to>
      <xdr:col>102</xdr:col>
      <xdr:colOff>165100</xdr:colOff>
      <xdr:row>59</xdr:row>
      <xdr:rowOff>37052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28179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102806</xdr:rowOff>
    </xdr:from>
    <xdr:to>
      <xdr:col>98</xdr:col>
      <xdr:colOff>38100</xdr:colOff>
      <xdr:row>59</xdr:row>
      <xdr:rowOff>32956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24083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76530</xdr:rowOff>
    </xdr:from>
    <xdr:to>
      <xdr:col>116</xdr:col>
      <xdr:colOff>63500</xdr:colOff>
      <xdr:row>76</xdr:row>
      <xdr:rowOff>166942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06730"/>
          <a:ext cx="838200" cy="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166942</xdr:rowOff>
    </xdr:from>
    <xdr:to>
      <xdr:col>111</xdr:col>
      <xdr:colOff>177800</xdr:colOff>
      <xdr:row>77</xdr:row>
      <xdr:rowOff>50012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97142"/>
          <a:ext cx="8890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50012</xdr:rowOff>
    </xdr:from>
    <xdr:to>
      <xdr:col>107</xdr:col>
      <xdr:colOff>50800</xdr:colOff>
      <xdr:row>77</xdr:row>
      <xdr:rowOff>63385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51662"/>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84836</xdr:rowOff>
    </xdr:from>
    <xdr:to>
      <xdr:col>102</xdr:col>
      <xdr:colOff>114300</xdr:colOff>
      <xdr:row>77</xdr:row>
      <xdr:rowOff>63385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943586"/>
          <a:ext cx="889000" cy="3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25730</xdr:rowOff>
    </xdr:from>
    <xdr:to>
      <xdr:col>116</xdr:col>
      <xdr:colOff>114300</xdr:colOff>
      <xdr:row>76</xdr:row>
      <xdr:rowOff>127330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4157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116142</xdr:rowOff>
    </xdr:from>
    <xdr:to>
      <xdr:col>112</xdr:col>
      <xdr:colOff>38100</xdr:colOff>
      <xdr:row>77</xdr:row>
      <xdr:rowOff>46292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37419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170662</xdr:rowOff>
    </xdr:from>
    <xdr:to>
      <xdr:col>107</xdr:col>
      <xdr:colOff>101600</xdr:colOff>
      <xdr:row>77</xdr:row>
      <xdr:rowOff>100812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91939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9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12585</xdr:rowOff>
    </xdr:from>
    <xdr:to>
      <xdr:col>102</xdr:col>
      <xdr:colOff>165100</xdr:colOff>
      <xdr:row>77</xdr:row>
      <xdr:rowOff>114185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105312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0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34036</xdr:rowOff>
    </xdr:from>
    <xdr:to>
      <xdr:col>98</xdr:col>
      <xdr:colOff>38100</xdr:colOff>
      <xdr:row>75</xdr:row>
      <xdr:rowOff>135636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126764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歳出決算総額は、住民一人あたり３６５，３７９円となっている。</a:t>
          </a:r>
        </a:p>
        <a:p>
          <a:r>
            <a:rPr kumimoji="1" lang="ja-JP" altLang="en-US" sz="1300">
              <a:latin typeface="ＭＳ Ｐゴシック" panose="020B0600070205080204" pitchFamily="50" charset="-128"/>
              <a:ea typeface="ＭＳ Ｐゴシック" panose="020B0600070205080204" pitchFamily="50" charset="-128"/>
            </a:rPr>
            <a:t>扶助費は、前年度と比較して子育て世帯への臨時特別給付金給付事業費や住民税非課税世帯等に対する臨時特別給付金給付事業費が減少しているものの増加傾向にある。</a:t>
          </a:r>
        </a:p>
        <a:p>
          <a:r>
            <a:rPr kumimoji="1" lang="ja-JP" altLang="en-US" sz="1300">
              <a:latin typeface="ＭＳ Ｐゴシック" panose="020B0600070205080204" pitchFamily="50" charset="-128"/>
              <a:ea typeface="ＭＳ Ｐゴシック" panose="020B0600070205080204" pitchFamily="50" charset="-128"/>
            </a:rPr>
            <a:t>人件費は前年度と比較して、職員給与費や退職手当組合負担金が増となっており、類似団体内数値を上回っている。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普通建設事業費は類似団体内平均値を下回っているものの、今後、駅前再開発事業や公共施設の見直し等で増加する見込みとなっており各指標に注視しながら実施してく必要がある。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99,910
97,059
55.56
38,543,443
36,504,993
1,937,363
20,492,931
20,702,186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160927</xdr:rowOff>
    </xdr:from>
    <xdr:to>
      <xdr:col>24</xdr:col>
      <xdr:colOff>63500</xdr:colOff>
      <xdr:row>34</xdr:row>
      <xdr:rowOff>71120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1877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46083</xdr:rowOff>
    </xdr:from>
    <xdr:to>
      <xdr:col>19</xdr:col>
      <xdr:colOff>177800</xdr:colOff>
      <xdr:row>34</xdr:row>
      <xdr:rowOff>71120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75383"/>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46083</xdr:rowOff>
    </xdr:from>
    <xdr:to>
      <xdr:col>15</xdr:col>
      <xdr:colOff>50800</xdr:colOff>
      <xdr:row>34</xdr:row>
      <xdr:rowOff>48260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7538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164193</xdr:rowOff>
    </xdr:from>
    <xdr:to>
      <xdr:col>10</xdr:col>
      <xdr:colOff>114300</xdr:colOff>
      <xdr:row>34</xdr:row>
      <xdr:rowOff>48260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2204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110127</xdr:rowOff>
    </xdr:from>
    <xdr:to>
      <xdr:col>24</xdr:col>
      <xdr:colOff>114300</xdr:colOff>
      <xdr:row>34</xdr:row>
      <xdr:rowOff>40277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133004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1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20320</xdr:rowOff>
    </xdr:from>
    <xdr:to>
      <xdr:col>20</xdr:col>
      <xdr:colOff>38100</xdr:colOff>
      <xdr:row>34</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138447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166733</xdr:rowOff>
    </xdr:from>
    <xdr:to>
      <xdr:col>15</xdr:col>
      <xdr:colOff>101600</xdr:colOff>
      <xdr:row>34</xdr:row>
      <xdr:rowOff>96883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113410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168910</xdr:rowOff>
    </xdr:from>
    <xdr:to>
      <xdr:col>10</xdr:col>
      <xdr:colOff>165100</xdr:colOff>
      <xdr:row>34</xdr:row>
      <xdr:rowOff>99060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115587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113393</xdr:rowOff>
    </xdr:from>
    <xdr:to>
      <xdr:col>6</xdr:col>
      <xdr:colOff>38100</xdr:colOff>
      <xdr:row>34</xdr:row>
      <xdr:rowOff>43543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60070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118659</xdr:rowOff>
    </xdr:from>
    <xdr:to>
      <xdr:col>24</xdr:col>
      <xdr:colOff>63500</xdr:colOff>
      <xdr:row>57</xdr:row>
      <xdr:rowOff>134017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1309"/>
          <a:ext cx="8382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23695</xdr:rowOff>
    </xdr:from>
    <xdr:to>
      <xdr:col>19</xdr:col>
      <xdr:colOff>177800</xdr:colOff>
      <xdr:row>57</xdr:row>
      <xdr:rowOff>134017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53445"/>
          <a:ext cx="889000" cy="45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23695</xdr:rowOff>
    </xdr:from>
    <xdr:to>
      <xdr:col>15</xdr:col>
      <xdr:colOff>50800</xdr:colOff>
      <xdr:row>57</xdr:row>
      <xdr:rowOff>155720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53445"/>
          <a:ext cx="889000" cy="47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150389</xdr:rowOff>
    </xdr:from>
    <xdr:to>
      <xdr:col>10</xdr:col>
      <xdr:colOff>114300</xdr:colOff>
      <xdr:row>57</xdr:row>
      <xdr:rowOff>155720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3039"/>
          <a:ext cx="8890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67859</xdr:rowOff>
    </xdr:from>
    <xdr:to>
      <xdr:col>24</xdr:col>
      <xdr:colOff>114300</xdr:colOff>
      <xdr:row>57</xdr:row>
      <xdr:rowOff>169459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154236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83217</xdr:rowOff>
    </xdr:from>
    <xdr:to>
      <xdr:col>20</xdr:col>
      <xdr:colOff>38100</xdr:colOff>
      <xdr:row>58</xdr:row>
      <xdr:rowOff>13367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144345</xdr:rowOff>
    </xdr:from>
    <xdr:to>
      <xdr:col>15</xdr:col>
      <xdr:colOff>101600</xdr:colOff>
      <xdr:row>55</xdr:row>
      <xdr:rowOff>74495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0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65622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104920</xdr:rowOff>
    </xdr:from>
    <xdr:to>
      <xdr:col>10</xdr:col>
      <xdr:colOff>165100</xdr:colOff>
      <xdr:row>58</xdr:row>
      <xdr:rowOff>35070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26197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99589</xdr:rowOff>
    </xdr:from>
    <xdr:to>
      <xdr:col>6</xdr:col>
      <xdr:colOff>38100</xdr:colOff>
      <xdr:row>58</xdr:row>
      <xdr:rowOff>29739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20866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71715</xdr:rowOff>
    </xdr:from>
    <xdr:to>
      <xdr:col>24</xdr:col>
      <xdr:colOff>63500</xdr:colOff>
      <xdr:row>76</xdr:row>
      <xdr:rowOff>120017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01915"/>
          <a:ext cx="838200" cy="4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71715</xdr:rowOff>
    </xdr:from>
    <xdr:to>
      <xdr:col>19</xdr:col>
      <xdr:colOff>177800</xdr:colOff>
      <xdr:row>77</xdr:row>
      <xdr:rowOff>86437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1915"/>
          <a:ext cx="889000" cy="18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86437</xdr:rowOff>
    </xdr:from>
    <xdr:to>
      <xdr:col>15</xdr:col>
      <xdr:colOff>50800</xdr:colOff>
      <xdr:row>77</xdr:row>
      <xdr:rowOff>111917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88087"/>
          <a:ext cx="889000" cy="2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111917</xdr:rowOff>
    </xdr:from>
    <xdr:to>
      <xdr:col>10</xdr:col>
      <xdr:colOff>114300</xdr:colOff>
      <xdr:row>77</xdr:row>
      <xdr:rowOff>150048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3567"/>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69217</xdr:rowOff>
    </xdr:from>
    <xdr:to>
      <xdr:col>24</xdr:col>
      <xdr:colOff>114300</xdr:colOff>
      <xdr:row>76</xdr:row>
      <xdr:rowOff>170817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47644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20915</xdr:rowOff>
    </xdr:from>
    <xdr:to>
      <xdr:col>20</xdr:col>
      <xdr:colOff>38100</xdr:colOff>
      <xdr:row>76</xdr:row>
      <xdr:rowOff>122515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113642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35637</xdr:rowOff>
    </xdr:from>
    <xdr:to>
      <xdr:col>15</xdr:col>
      <xdr:colOff>101600</xdr:colOff>
      <xdr:row>77</xdr:row>
      <xdr:rowOff>137237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128364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61117</xdr:rowOff>
    </xdr:from>
    <xdr:to>
      <xdr:col>10</xdr:col>
      <xdr:colOff>165100</xdr:colOff>
      <xdr:row>77</xdr:row>
      <xdr:rowOff>162717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153844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99248</xdr:rowOff>
    </xdr:from>
    <xdr:to>
      <xdr:col>6</xdr:col>
      <xdr:colOff>38100</xdr:colOff>
      <xdr:row>78</xdr:row>
      <xdr:rowOff>29398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20525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163748</xdr:rowOff>
    </xdr:from>
    <xdr:to>
      <xdr:col>24</xdr:col>
      <xdr:colOff>63500</xdr:colOff>
      <xdr:row>96</xdr:row>
      <xdr:rowOff>40396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51498"/>
          <a:ext cx="8382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40396</xdr:rowOff>
    </xdr:from>
    <xdr:to>
      <xdr:col>19</xdr:col>
      <xdr:colOff>177800</xdr:colOff>
      <xdr:row>97</xdr:row>
      <xdr:rowOff>112885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99596"/>
          <a:ext cx="889000" cy="24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112885</xdr:rowOff>
    </xdr:from>
    <xdr:to>
      <xdr:col>15</xdr:col>
      <xdr:colOff>50800</xdr:colOff>
      <xdr:row>98</xdr:row>
      <xdr:rowOff>9649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3535"/>
          <a:ext cx="8890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9649</xdr:rowOff>
    </xdr:from>
    <xdr:to>
      <xdr:col>10</xdr:col>
      <xdr:colOff>114300</xdr:colOff>
      <xdr:row>98</xdr:row>
      <xdr:rowOff>21492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1749"/>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112948</xdr:rowOff>
    </xdr:from>
    <xdr:to>
      <xdr:col>24</xdr:col>
      <xdr:colOff>114300</xdr:colOff>
      <xdr:row>96</xdr:row>
      <xdr:rowOff>43098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91375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161046</xdr:rowOff>
    </xdr:from>
    <xdr:to>
      <xdr:col>20</xdr:col>
      <xdr:colOff>38100</xdr:colOff>
      <xdr:row>96</xdr:row>
      <xdr:rowOff>91196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82323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4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62085</xdr:rowOff>
    </xdr:from>
    <xdr:to>
      <xdr:col>15</xdr:col>
      <xdr:colOff>101600</xdr:colOff>
      <xdr:row>97</xdr:row>
      <xdr:rowOff>163685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154812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130299</xdr:rowOff>
    </xdr:from>
    <xdr:to>
      <xdr:col>10</xdr:col>
      <xdr:colOff>165100</xdr:colOff>
      <xdr:row>98</xdr:row>
      <xdr:rowOff>60449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51576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142142</xdr:rowOff>
    </xdr:from>
    <xdr:to>
      <xdr:col>6</xdr:col>
      <xdr:colOff>38100</xdr:colOff>
      <xdr:row>98</xdr:row>
      <xdr:rowOff>72292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63419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6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86741</xdr:rowOff>
    </xdr:from>
    <xdr:to>
      <xdr:col>55</xdr:col>
      <xdr:colOff>0</xdr:colOff>
      <xdr:row>37</xdr:row>
      <xdr:rowOff>89408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3039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84455</xdr:rowOff>
    </xdr:from>
    <xdr:to>
      <xdr:col>50</xdr:col>
      <xdr:colOff>114300</xdr:colOff>
      <xdr:row>37</xdr:row>
      <xdr:rowOff>86741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281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84455</xdr:rowOff>
    </xdr:from>
    <xdr:to>
      <xdr:col>45</xdr:col>
      <xdr:colOff>177800</xdr:colOff>
      <xdr:row>37</xdr:row>
      <xdr:rowOff>84455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28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84455</xdr:rowOff>
    </xdr:from>
    <xdr:to>
      <xdr:col>41</xdr:col>
      <xdr:colOff>50800</xdr:colOff>
      <xdr:row>37</xdr:row>
      <xdr:rowOff>85217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2810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38608</xdr:rowOff>
    </xdr:from>
    <xdr:to>
      <xdr:col>55</xdr:col>
      <xdr:colOff>50800</xdr:colOff>
      <xdr:row>37</xdr:row>
      <xdr:rowOff>140208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61485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3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35941</xdr:rowOff>
    </xdr:from>
    <xdr:to>
      <xdr:col>50</xdr:col>
      <xdr:colOff>165100</xdr:colOff>
      <xdr:row>37</xdr:row>
      <xdr:rowOff>137541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154068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154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33655</xdr:rowOff>
    </xdr:from>
    <xdr:to>
      <xdr:col>46</xdr:col>
      <xdr:colOff>38100</xdr:colOff>
      <xdr:row>37</xdr:row>
      <xdr:rowOff>135255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33655</xdr:rowOff>
    </xdr:from>
    <xdr:to>
      <xdr:col>41</xdr:col>
      <xdr:colOff>101600</xdr:colOff>
      <xdr:row>37</xdr:row>
      <xdr:rowOff>135255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126382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34417</xdr:rowOff>
    </xdr:from>
    <xdr:to>
      <xdr:col>36</xdr:col>
      <xdr:colOff>165100</xdr:colOff>
      <xdr:row>37</xdr:row>
      <xdr:rowOff>136017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127144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7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99330</xdr:rowOff>
    </xdr:from>
    <xdr:to>
      <xdr:col>55</xdr:col>
      <xdr:colOff>0</xdr:colOff>
      <xdr:row>57</xdr:row>
      <xdr:rowOff>132568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71980"/>
          <a:ext cx="838200" cy="3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121366</xdr:rowOff>
    </xdr:from>
    <xdr:to>
      <xdr:col>50</xdr:col>
      <xdr:colOff>114300</xdr:colOff>
      <xdr:row>57</xdr:row>
      <xdr:rowOff>132568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9401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114554</xdr:rowOff>
    </xdr:from>
    <xdr:to>
      <xdr:col>45</xdr:col>
      <xdr:colOff>177800</xdr:colOff>
      <xdr:row>57</xdr:row>
      <xdr:rowOff>121366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87204"/>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114554</xdr:rowOff>
    </xdr:from>
    <xdr:to>
      <xdr:col>41</xdr:col>
      <xdr:colOff>50800</xdr:colOff>
      <xdr:row>57</xdr:row>
      <xdr:rowOff>123927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8720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48530</xdr:rowOff>
    </xdr:from>
    <xdr:to>
      <xdr:col>55</xdr:col>
      <xdr:colOff>50800</xdr:colOff>
      <xdr:row>57</xdr:row>
      <xdr:rowOff>150130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71407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81768</xdr:rowOff>
    </xdr:from>
    <xdr:to>
      <xdr:col>50</xdr:col>
      <xdr:colOff>165100</xdr:colOff>
      <xdr:row>58</xdr:row>
      <xdr:rowOff>11918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5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3045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94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70566</xdr:rowOff>
    </xdr:from>
    <xdr:to>
      <xdr:col>46</xdr:col>
      <xdr:colOff>38100</xdr:colOff>
      <xdr:row>58</xdr:row>
      <xdr:rowOff>716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4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163293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93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63754</xdr:rowOff>
    </xdr:from>
    <xdr:to>
      <xdr:col>41</xdr:col>
      <xdr:colOff>101600</xdr:colOff>
      <xdr:row>57</xdr:row>
      <xdr:rowOff>165354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10431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61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73127</xdr:rowOff>
    </xdr:from>
    <xdr:to>
      <xdr:col>36</xdr:col>
      <xdr:colOff>165100</xdr:colOff>
      <xdr:row>58</xdr:row>
      <xdr:rowOff>3277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19804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62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167753</xdr:rowOff>
    </xdr:from>
    <xdr:to>
      <xdr:col>55</xdr:col>
      <xdr:colOff>0</xdr:colOff>
      <xdr:row>78</xdr:row>
      <xdr:rowOff>169205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40853"/>
          <a:ext cx="8382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158266</xdr:rowOff>
    </xdr:from>
    <xdr:to>
      <xdr:col>50</xdr:col>
      <xdr:colOff>114300</xdr:colOff>
      <xdr:row>78</xdr:row>
      <xdr:rowOff>169205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31366"/>
          <a:ext cx="889000" cy="1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158266</xdr:rowOff>
    </xdr:from>
    <xdr:to>
      <xdr:col>45</xdr:col>
      <xdr:colOff>177800</xdr:colOff>
      <xdr:row>79</xdr:row>
      <xdr:rowOff>14394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31366"/>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14394</xdr:rowOff>
    </xdr:from>
    <xdr:to>
      <xdr:col>41</xdr:col>
      <xdr:colOff>50800</xdr:colOff>
      <xdr:row>79</xdr:row>
      <xdr:rowOff>16664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589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116953</xdr:rowOff>
    </xdr:from>
    <xdr:to>
      <xdr:col>55</xdr:col>
      <xdr:colOff>50800</xdr:colOff>
      <xdr:row>79</xdr:row>
      <xdr:rowOff>47103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31880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118405</xdr:rowOff>
    </xdr:from>
    <xdr:to>
      <xdr:col>50</xdr:col>
      <xdr:colOff>165100</xdr:colOff>
      <xdr:row>79</xdr:row>
      <xdr:rowOff>48555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39682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107466</xdr:rowOff>
    </xdr:from>
    <xdr:to>
      <xdr:col>46</xdr:col>
      <xdr:colOff>38100</xdr:colOff>
      <xdr:row>79</xdr:row>
      <xdr:rowOff>37616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28743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7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135044</xdr:rowOff>
    </xdr:from>
    <xdr:to>
      <xdr:col>41</xdr:col>
      <xdr:colOff>101600</xdr:colOff>
      <xdr:row>79</xdr:row>
      <xdr:rowOff>65194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56321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137314</xdr:rowOff>
    </xdr:from>
    <xdr:to>
      <xdr:col>36</xdr:col>
      <xdr:colOff>165100</xdr:colOff>
      <xdr:row>79</xdr:row>
      <xdr:rowOff>67464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58591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71952</xdr:rowOff>
    </xdr:from>
    <xdr:to>
      <xdr:col>55</xdr:col>
      <xdr:colOff>0</xdr:colOff>
      <xdr:row>98</xdr:row>
      <xdr:rowOff>85782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74052"/>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24665</xdr:rowOff>
    </xdr:from>
    <xdr:to>
      <xdr:col>50</xdr:col>
      <xdr:colOff>114300</xdr:colOff>
      <xdr:row>98</xdr:row>
      <xdr:rowOff>71952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26765"/>
          <a:ext cx="889000" cy="4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24665</xdr:rowOff>
    </xdr:from>
    <xdr:to>
      <xdr:col>45</xdr:col>
      <xdr:colOff>177800</xdr:colOff>
      <xdr:row>98</xdr:row>
      <xdr:rowOff>38903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6765"/>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38903</xdr:rowOff>
    </xdr:from>
    <xdr:to>
      <xdr:col>41</xdr:col>
      <xdr:colOff>50800</xdr:colOff>
      <xdr:row>98</xdr:row>
      <xdr:rowOff>85260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41003"/>
          <a:ext cx="889000" cy="4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34982</xdr:rowOff>
    </xdr:from>
    <xdr:to>
      <xdr:col>55</xdr:col>
      <xdr:colOff>50800</xdr:colOff>
      <xdr:row>98</xdr:row>
      <xdr:rowOff>136582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13409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21152</xdr:rowOff>
    </xdr:from>
    <xdr:to>
      <xdr:col>50</xdr:col>
      <xdr:colOff>165100</xdr:colOff>
      <xdr:row>98</xdr:row>
      <xdr:rowOff>122752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145315</xdr:rowOff>
    </xdr:from>
    <xdr:to>
      <xdr:col>46</xdr:col>
      <xdr:colOff>38100</xdr:colOff>
      <xdr:row>98</xdr:row>
      <xdr:rowOff>75465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159553</xdr:rowOff>
    </xdr:from>
    <xdr:to>
      <xdr:col>41</xdr:col>
      <xdr:colOff>101600</xdr:colOff>
      <xdr:row>98</xdr:row>
      <xdr:rowOff>89703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80830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34460</xdr:rowOff>
    </xdr:from>
    <xdr:to>
      <xdr:col>36</xdr:col>
      <xdr:colOff>165100</xdr:colOff>
      <xdr:row>98</xdr:row>
      <xdr:rowOff>136060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127187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154464</xdr:rowOff>
    </xdr:from>
    <xdr:to>
      <xdr:col>85</xdr:col>
      <xdr:colOff>127000</xdr:colOff>
      <xdr:row>35</xdr:row>
      <xdr:rowOff>80550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983764"/>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137128</xdr:rowOff>
    </xdr:from>
    <xdr:to>
      <xdr:col>81</xdr:col>
      <xdr:colOff>50800</xdr:colOff>
      <xdr:row>35</xdr:row>
      <xdr:rowOff>80550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794978"/>
          <a:ext cx="889000" cy="28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137128</xdr:rowOff>
    </xdr:from>
    <xdr:to>
      <xdr:col>76</xdr:col>
      <xdr:colOff>114300</xdr:colOff>
      <xdr:row>35</xdr:row>
      <xdr:rowOff>65881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794978"/>
          <a:ext cx="889000" cy="27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65881</xdr:rowOff>
    </xdr:from>
    <xdr:to>
      <xdr:col>71</xdr:col>
      <xdr:colOff>177800</xdr:colOff>
      <xdr:row>35</xdr:row>
      <xdr:rowOff>126555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066631"/>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103664</xdr:rowOff>
    </xdr:from>
    <xdr:to>
      <xdr:col>85</xdr:col>
      <xdr:colOff>177800</xdr:colOff>
      <xdr:row>35</xdr:row>
      <xdr:rowOff>33814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126541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29750</xdr:rowOff>
    </xdr:from>
    <xdr:to>
      <xdr:col>81</xdr:col>
      <xdr:colOff>101600</xdr:colOff>
      <xdr:row>35</xdr:row>
      <xdr:rowOff>131350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147877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86328</xdr:rowOff>
    </xdr:from>
    <xdr:to>
      <xdr:col>76</xdr:col>
      <xdr:colOff>165100</xdr:colOff>
      <xdr:row>34</xdr:row>
      <xdr:rowOff>16478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33005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1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15081</xdr:rowOff>
    </xdr:from>
    <xdr:to>
      <xdr:col>72</xdr:col>
      <xdr:colOff>38100</xdr:colOff>
      <xdr:row>35</xdr:row>
      <xdr:rowOff>116681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107808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75755</xdr:rowOff>
    </xdr:from>
    <xdr:to>
      <xdr:col>67</xdr:col>
      <xdr:colOff>101600</xdr:colOff>
      <xdr:row>36</xdr:row>
      <xdr:rowOff>5905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168482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6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147861</xdr:rowOff>
    </xdr:from>
    <xdr:to>
      <xdr:col>85</xdr:col>
      <xdr:colOff>127000</xdr:colOff>
      <xdr:row>57</xdr:row>
      <xdr:rowOff>36968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49061"/>
          <a:ext cx="838200" cy="6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28029</xdr:rowOff>
    </xdr:from>
    <xdr:to>
      <xdr:col>81</xdr:col>
      <xdr:colOff>50800</xdr:colOff>
      <xdr:row>57</xdr:row>
      <xdr:rowOff>36968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29229"/>
          <a:ext cx="889000" cy="18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51277</xdr:rowOff>
    </xdr:from>
    <xdr:to>
      <xdr:col>76</xdr:col>
      <xdr:colOff>114300</xdr:colOff>
      <xdr:row>56</xdr:row>
      <xdr:rowOff>28029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81027"/>
          <a:ext cx="889000" cy="1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51277</xdr:rowOff>
    </xdr:from>
    <xdr:to>
      <xdr:col>71</xdr:col>
      <xdr:colOff>177800</xdr:colOff>
      <xdr:row>57</xdr:row>
      <xdr:rowOff>148547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81027"/>
          <a:ext cx="889000" cy="4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97061</xdr:rowOff>
    </xdr:from>
    <xdr:to>
      <xdr:col>85</xdr:col>
      <xdr:colOff>177800</xdr:colOff>
      <xdr:row>57</xdr:row>
      <xdr:rowOff>27211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75488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157618</xdr:rowOff>
    </xdr:from>
    <xdr:to>
      <xdr:col>81</xdr:col>
      <xdr:colOff>101600</xdr:colOff>
      <xdr:row>57</xdr:row>
      <xdr:rowOff>87768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78895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5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148679</xdr:rowOff>
    </xdr:from>
    <xdr:to>
      <xdr:col>76</xdr:col>
      <xdr:colOff>165100</xdr:colOff>
      <xdr:row>56</xdr:row>
      <xdr:rowOff>78829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69956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477</xdr:rowOff>
    </xdr:from>
    <xdr:to>
      <xdr:col>72</xdr:col>
      <xdr:colOff>38100</xdr:colOff>
      <xdr:row>55</xdr:row>
      <xdr:rowOff>102077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118604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97747</xdr:rowOff>
    </xdr:from>
    <xdr:to>
      <xdr:col>67</xdr:col>
      <xdr:colOff>101600</xdr:colOff>
      <xdr:row>58</xdr:row>
      <xdr:rowOff>27897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19024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6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15748</xdr:rowOff>
    </xdr:from>
    <xdr:to>
      <xdr:col>85</xdr:col>
      <xdr:colOff>127000</xdr:colOff>
      <xdr:row>79</xdr:row>
      <xdr:rowOff>28067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60298"/>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15748</xdr:rowOff>
    </xdr:from>
    <xdr:to>
      <xdr:col>81</xdr:col>
      <xdr:colOff>50800</xdr:colOff>
      <xdr:row>79</xdr:row>
      <xdr:rowOff>33528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60298"/>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32258</xdr:rowOff>
    </xdr:from>
    <xdr:to>
      <xdr:col>76</xdr:col>
      <xdr:colOff>114300</xdr:colOff>
      <xdr:row>79</xdr:row>
      <xdr:rowOff>33528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680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32258</xdr:rowOff>
    </xdr:from>
    <xdr:to>
      <xdr:col>71</xdr:col>
      <xdr:colOff>177800</xdr:colOff>
      <xdr:row>79</xdr:row>
      <xdr:rowOff>42545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7680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148717</xdr:rowOff>
    </xdr:from>
    <xdr:to>
      <xdr:col>85</xdr:col>
      <xdr:colOff>177800</xdr:colOff>
      <xdr:row>79</xdr:row>
      <xdr:rowOff>78867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63644</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3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136398</xdr:rowOff>
    </xdr:from>
    <xdr:to>
      <xdr:col>81</xdr:col>
      <xdr:colOff>101600</xdr:colOff>
      <xdr:row>79</xdr:row>
      <xdr:rowOff>66548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57675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0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154178</xdr:rowOff>
    </xdr:from>
    <xdr:to>
      <xdr:col>76</xdr:col>
      <xdr:colOff>165100</xdr:colOff>
      <xdr:row>79</xdr:row>
      <xdr:rowOff>84328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75455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200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152908</xdr:rowOff>
    </xdr:from>
    <xdr:to>
      <xdr:col>72</xdr:col>
      <xdr:colOff>38100</xdr:colOff>
      <xdr:row>79</xdr:row>
      <xdr:rowOff>83058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74185</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18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163195</xdr:rowOff>
    </xdr:from>
    <xdr:to>
      <xdr:col>67</xdr:col>
      <xdr:colOff>101600</xdr:colOff>
      <xdr:row>79</xdr:row>
      <xdr:rowOff>93345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84472</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57333" y="13629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7455</xdr:rowOff>
    </xdr:from>
    <xdr:to>
      <xdr:col>85</xdr:col>
      <xdr:colOff>127000</xdr:colOff>
      <xdr:row>96</xdr:row>
      <xdr:rowOff>24315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66655"/>
          <a:ext cx="8382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24315</xdr:rowOff>
    </xdr:from>
    <xdr:to>
      <xdr:col>81</xdr:col>
      <xdr:colOff>50800</xdr:colOff>
      <xdr:row>96</xdr:row>
      <xdr:rowOff>47117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83515"/>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28487</xdr:rowOff>
    </xdr:from>
    <xdr:to>
      <xdr:col>76</xdr:col>
      <xdr:colOff>114300</xdr:colOff>
      <xdr:row>96</xdr:row>
      <xdr:rowOff>47117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87687"/>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28487</xdr:rowOff>
    </xdr:from>
    <xdr:to>
      <xdr:col>71</xdr:col>
      <xdr:colOff>177800</xdr:colOff>
      <xdr:row>96</xdr:row>
      <xdr:rowOff>29801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87687"/>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128105</xdr:rowOff>
    </xdr:from>
    <xdr:to>
      <xdr:col>85</xdr:col>
      <xdr:colOff>177800</xdr:colOff>
      <xdr:row>96</xdr:row>
      <xdr:rowOff>58255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106532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144965</xdr:rowOff>
    </xdr:from>
    <xdr:to>
      <xdr:col>81</xdr:col>
      <xdr:colOff>101600</xdr:colOff>
      <xdr:row>96</xdr:row>
      <xdr:rowOff>75115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66242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5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167767</xdr:rowOff>
    </xdr:from>
    <xdr:to>
      <xdr:col>76</xdr:col>
      <xdr:colOff>165100</xdr:colOff>
      <xdr:row>96</xdr:row>
      <xdr:rowOff>97917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89044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149137</xdr:rowOff>
    </xdr:from>
    <xdr:to>
      <xdr:col>72</xdr:col>
      <xdr:colOff>38100</xdr:colOff>
      <xdr:row>96</xdr:row>
      <xdr:rowOff>79287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70414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150451</xdr:rowOff>
    </xdr:from>
    <xdr:to>
      <xdr:col>67</xdr:col>
      <xdr:colOff>101600</xdr:colOff>
      <xdr:row>96</xdr:row>
      <xdr:rowOff>80601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71728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衛生費は新型コロナウイルス感染症関連事業費の増等により増加傾向にあったが、令和４年度は国県支出金等精算返納金や出産・子育て応援事業費の増等により増加している。</a:t>
          </a:r>
        </a:p>
        <a:p>
          <a:r>
            <a:rPr kumimoji="1" lang="ja-JP" altLang="en-US" sz="1300">
              <a:latin typeface="ＭＳ Ｐゴシック" panose="020B0600070205080204" pitchFamily="50" charset="-128"/>
              <a:ea typeface="ＭＳ Ｐゴシック" panose="020B0600070205080204" pitchFamily="50" charset="-128"/>
            </a:rPr>
            <a:t>消防費は消防本部・署施設整備事業費の増等により増加しており、類似団体内平均値を上回っている。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民生費は近年増加傾向にあったが、令和４年度は子育て世帯への臨時特別給付金給付事業費や子ども・子育て支援給付費の減により減少している。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財政調整基金残高は、一般財源の余剰分及び廃止基金の残高により約６億円の積み増しを行った結果、前年度と比べ</a:t>
          </a:r>
          <a:r>
            <a:rPr kumimoji="1" lang="en-US" altLang="ja-JP" sz="1200">
              <a:latin typeface="ＭＳ ゴシック" pitchFamily="49" charset="-128"/>
              <a:ea typeface="ＭＳ ゴシック" pitchFamily="49" charset="-128"/>
            </a:rPr>
            <a:t>3.09</a:t>
          </a:r>
          <a:r>
            <a:rPr kumimoji="1" lang="ja-JP" altLang="en-US" sz="1200">
              <a:latin typeface="ＭＳ ゴシック" pitchFamily="49" charset="-128"/>
              <a:ea typeface="ＭＳ ゴシック" pitchFamily="49" charset="-128"/>
            </a:rPr>
            <a:t>ポイント増加した。</a:t>
          </a:r>
          <a:br>
            <a:rPr kumimoji="1" lang="ja-JP" altLang="en-US" sz="1200">
              <a:latin typeface="ＭＳ ゴシック" pitchFamily="49" charset="-128"/>
              <a:ea typeface="ＭＳ ゴシック" pitchFamily="49" charset="-128"/>
            </a:rPr>
          </a:b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コロナ禍により停滞していた経済活動の回復等により、市税収入が想定より上振れたため、黒字となったものの、前年度との比較では</a:t>
          </a:r>
          <a:r>
            <a:rPr kumimoji="1" lang="en-US" altLang="ja-JP" sz="1200">
              <a:latin typeface="ＭＳ ゴシック" pitchFamily="49" charset="-128"/>
              <a:ea typeface="ＭＳ ゴシック" pitchFamily="49" charset="-128"/>
            </a:rPr>
            <a:t>2.24</a:t>
          </a:r>
          <a:r>
            <a:rPr kumimoji="1" lang="ja-JP" altLang="en-US" sz="1200">
              <a:latin typeface="ＭＳ ゴシック" pitchFamily="49" charset="-128"/>
              <a:ea typeface="ＭＳ ゴシック" pitchFamily="49" charset="-128"/>
            </a:rPr>
            <a:t>ポイントの減となった。</a:t>
          </a:r>
          <a:br>
            <a:rPr kumimoji="1" lang="ja-JP" altLang="en-US" sz="1200">
              <a:latin typeface="ＭＳ ゴシック" pitchFamily="49" charset="-128"/>
              <a:ea typeface="ＭＳ ゴシック" pitchFamily="49" charset="-128"/>
            </a:rPr>
          </a:b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実質単年度収支</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実質単年度収支についても、経済活動の回復等により黒字となったものの、前年度との比較では</a:t>
          </a:r>
          <a:r>
            <a:rPr kumimoji="1" lang="en-US" altLang="ja-JP" sz="1200">
              <a:latin typeface="ＭＳ ゴシック" pitchFamily="49" charset="-128"/>
              <a:ea typeface="ＭＳ ゴシック" pitchFamily="49" charset="-128"/>
            </a:rPr>
            <a:t>8.32</a:t>
          </a:r>
          <a:r>
            <a:rPr kumimoji="1" lang="ja-JP" altLang="en-US" sz="12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令和４年度決算では、全ての会計におて実質収支は黒字となっている。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一般会計は、市税等が増となったものの、子育て世帯への臨時特別給付金にかかる国庫支出金等が減となったため、</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ポイント減少とした。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公共下水道事業会計は、下水道使用料等の収入の増及び管渠費等の費用の減により</a:t>
          </a:r>
          <a:r>
            <a:rPr kumimoji="1" lang="en-US" altLang="ja-JP" sz="1400">
              <a:latin typeface="ＭＳ ゴシック" pitchFamily="49" charset="-128"/>
              <a:ea typeface="ＭＳ ゴシック" pitchFamily="49" charset="-128"/>
            </a:rPr>
            <a:t>0.44</a:t>
          </a:r>
          <a:r>
            <a:rPr kumimoji="1" lang="ja-JP" altLang="en-US" sz="1400">
              <a:latin typeface="ＭＳ ゴシック" pitchFamily="49" charset="-128"/>
              <a:ea typeface="ＭＳ ゴシック" pitchFamily="49" charset="-128"/>
            </a:rPr>
            <a:t>ポイント増加した。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介護保険事業特別会計では、介護保険料の増や繰入金の増により、</a:t>
          </a:r>
          <a:r>
            <a:rPr kumimoji="1" lang="en-US" altLang="ja-JP" sz="1400">
              <a:latin typeface="ＭＳ ゴシック" pitchFamily="49" charset="-128"/>
              <a:ea typeface="ＭＳ ゴシック" pitchFamily="49" charset="-128"/>
            </a:rPr>
            <a:t>0.48</a:t>
          </a:r>
          <a:r>
            <a:rPr kumimoji="1" lang="ja-JP" altLang="en-US" sz="1400">
              <a:latin typeface="ＭＳ ゴシック" pitchFamily="49" charset="-128"/>
              <a:ea typeface="ＭＳ ゴシック" pitchFamily="49" charset="-128"/>
            </a:rPr>
            <a:t>ポイント増加した。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国民健康保険事業特別会計では、国民健康保険税の減や県支出金の減により</a:t>
          </a:r>
          <a:r>
            <a:rPr kumimoji="1" lang="en-US" altLang="ja-JP" sz="1400">
              <a:latin typeface="ＭＳ ゴシック" pitchFamily="49" charset="-128"/>
              <a:ea typeface="ＭＳ ゴシック" pitchFamily="49" charset="-128"/>
            </a:rPr>
            <a:t>0.19</a:t>
          </a:r>
          <a:r>
            <a:rPr kumimoji="1" lang="ja-JP" altLang="en-US" sz="1400">
              <a:latin typeface="ＭＳ ゴシック" pitchFamily="49" charset="-128"/>
              <a:ea typeface="ＭＳ ゴシック" pitchFamily="49" charset="-128"/>
            </a:rPr>
            <a:t>ポイント減少した。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後期高齢者医療事業特別会計では、後期高齢者医療保険料の増により</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ポイント増加した。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用地取得事業特別会計では、歳入歳出が同額であるため、実質収支はない。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38543443</v>
      </c>
      <c r="BO4" s="407"/>
      <c r="BP4" s="407"/>
      <c r="BQ4" s="407"/>
      <c r="BR4" s="407"/>
      <c r="BS4" s="407"/>
      <c r="BT4" s="407"/>
      <c r="BU4" s="408"/>
      <c r="BV4" s="406">
        <v>38593373</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9.5</v>
      </c>
      <c r="CU4" s="413"/>
      <c r="CV4" s="413"/>
      <c r="CW4" s="413"/>
      <c r="CX4" s="413"/>
      <c r="CY4" s="413"/>
      <c r="CZ4" s="413"/>
      <c r="DA4" s="414"/>
      <c r="DB4" s="412">
        <v>11.7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36504993</v>
      </c>
      <c r="BO5" s="444"/>
      <c r="BP5" s="444"/>
      <c r="BQ5" s="444"/>
      <c r="BR5" s="444"/>
      <c r="BS5" s="444"/>
      <c r="BT5" s="444"/>
      <c r="BU5" s="445"/>
      <c r="BV5" s="443">
        <v>36101492</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96.8</v>
      </c>
      <c r="CU5" s="441"/>
      <c r="CV5" s="441"/>
      <c r="CW5" s="441"/>
      <c r="CX5" s="441"/>
      <c r="CY5" s="441"/>
      <c r="CZ5" s="441"/>
      <c r="DA5" s="442"/>
      <c r="DB5" s="440">
        <v>91.3</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2038450</v>
      </c>
      <c r="BO6" s="444"/>
      <c r="BP6" s="444"/>
      <c r="BQ6" s="444"/>
      <c r="BR6" s="444"/>
      <c r="BS6" s="444"/>
      <c r="BT6" s="444"/>
      <c r="BU6" s="445"/>
      <c r="BV6" s="443">
        <v>2491881</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98.5</v>
      </c>
      <c r="CU6" s="481"/>
      <c r="CV6" s="481"/>
      <c r="CW6" s="481"/>
      <c r="CX6" s="481"/>
      <c r="CY6" s="481"/>
      <c r="CZ6" s="481"/>
      <c r="DA6" s="482"/>
      <c r="DB6" s="480">
        <v>96.6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101087</v>
      </c>
      <c r="BO7" s="444"/>
      <c r="BP7" s="444"/>
      <c r="BQ7" s="444"/>
      <c r="BR7" s="444"/>
      <c r="BS7" s="444"/>
      <c r="BT7" s="444"/>
      <c r="BU7" s="445"/>
      <c r="BV7" s="443">
        <v>51584</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20492931</v>
      </c>
      <c r="CU7" s="444"/>
      <c r="CV7" s="444"/>
      <c r="CW7" s="444"/>
      <c r="CX7" s="444"/>
      <c r="CY7" s="444"/>
      <c r="CZ7" s="444"/>
      <c r="DA7" s="445"/>
      <c r="DB7" s="443">
        <v>20871660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1937363</v>
      </c>
      <c r="BO8" s="444"/>
      <c r="BP8" s="444"/>
      <c r="BQ8" s="444"/>
      <c r="BR8" s="444"/>
      <c r="BS8" s="444"/>
      <c r="BT8" s="444"/>
      <c r="BU8" s="445"/>
      <c r="BV8" s="443">
        <v>2440297</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0.93</v>
      </c>
      <c r="CU8" s="484"/>
      <c r="CV8" s="484"/>
      <c r="CW8" s="484"/>
      <c r="CX8" s="484"/>
      <c r="CY8" s="484"/>
      <c r="CZ8" s="484"/>
      <c r="DA8" s="485"/>
      <c r="DB8" s="483">
        <v>0.95</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101780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95</v>
      </c>
      <c r="AV9" s="476"/>
      <c r="AW9" s="476"/>
      <c r="AX9" s="476"/>
      <c r="AY9" s="477" t="s">
        <v>117</v>
      </c>
      <c r="AZ9" s="478"/>
      <c r="BA9" s="478"/>
      <c r="BB9" s="478"/>
      <c r="BC9" s="478"/>
      <c r="BD9" s="478"/>
      <c r="BE9" s="478"/>
      <c r="BF9" s="478"/>
      <c r="BG9" s="478"/>
      <c r="BH9" s="478"/>
      <c r="BI9" s="478"/>
      <c r="BJ9" s="478"/>
      <c r="BK9" s="478"/>
      <c r="BL9" s="478"/>
      <c r="BM9" s="479"/>
      <c r="BN9" s="443">
        <v>-502934</v>
      </c>
      <c r="BO9" s="444"/>
      <c r="BP9" s="444"/>
      <c r="BQ9" s="444"/>
      <c r="BR9" s="444"/>
      <c r="BS9" s="444"/>
      <c r="BT9" s="444"/>
      <c r="BU9" s="445"/>
      <c r="BV9" s="443">
        <v>1253885</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11.1</v>
      </c>
      <c r="CU9" s="441"/>
      <c r="CV9" s="441"/>
      <c r="CW9" s="441"/>
      <c r="CX9" s="441"/>
      <c r="CY9" s="441"/>
      <c r="CZ9" s="441"/>
      <c r="DA9" s="442"/>
      <c r="DB9" s="440">
        <v>11.3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101514</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601453</v>
      </c>
      <c r="BO10" s="444"/>
      <c r="BP10" s="444"/>
      <c r="BQ10" s="444"/>
      <c r="BR10" s="444"/>
      <c r="BS10" s="444"/>
      <c r="BT10" s="444"/>
      <c r="BU10" s="445"/>
      <c r="BV10" s="443">
        <v>583479</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121</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99910</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95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129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138</v>
      </c>
      <c r="N13" s="535"/>
      <c r="O13" s="535"/>
      <c r="P13" s="535"/>
      <c r="Q13" s="536"/>
      <c r="R13" s="527">
        <v>97059</v>
      </c>
      <c r="S13" s="528"/>
      <c r="T13" s="528"/>
      <c r="U13" s="528"/>
      <c r="V13" s="529"/>
      <c r="W13" s="459" t="s">
        <v>139</v>
      </c>
      <c r="X13" s="460"/>
      <c r="Y13" s="460"/>
      <c r="Z13" s="460"/>
      <c r="AA13" s="460"/>
      <c r="AB13" s="450"/>
      <c r="AC13" s="494">
        <v>1025</v>
      </c>
      <c r="AD13" s="495"/>
      <c r="AE13" s="495"/>
      <c r="AF13" s="495"/>
      <c r="AG13" s="537"/>
      <c r="AH13" s="494">
        <v>1134</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98519</v>
      </c>
      <c r="BO13" s="444"/>
      <c r="BP13" s="444"/>
      <c r="BQ13" s="444"/>
      <c r="BR13" s="444"/>
      <c r="BS13" s="444"/>
      <c r="BT13" s="444"/>
      <c r="BU13" s="445"/>
      <c r="BV13" s="443">
        <v>1837364</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7.7</v>
      </c>
      <c r="CU13" s="441"/>
      <c r="CV13" s="441"/>
      <c r="CW13" s="441"/>
      <c r="CX13" s="441"/>
      <c r="CY13" s="441"/>
      <c r="CZ13" s="441"/>
      <c r="DA13" s="442"/>
      <c r="DB13" s="440">
        <v>7.5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144</v>
      </c>
      <c r="M14" s="525"/>
      <c r="N14" s="525"/>
      <c r="O14" s="525"/>
      <c r="P14" s="525"/>
      <c r="Q14" s="526"/>
      <c r="R14" s="527">
        <v>99795</v>
      </c>
      <c r="S14" s="528"/>
      <c r="T14" s="528"/>
      <c r="U14" s="528"/>
      <c r="V14" s="529"/>
      <c r="W14" s="433"/>
      <c r="X14" s="434"/>
      <c r="Y14" s="434"/>
      <c r="Z14" s="434"/>
      <c r="AA14" s="434"/>
      <c r="AB14" s="423"/>
      <c r="AC14" s="530">
        <v>2.2999999999999998</v>
      </c>
      <c r="AD14" s="531"/>
      <c r="AE14" s="531"/>
      <c r="AF14" s="531"/>
      <c r="AG14" s="532"/>
      <c r="AH14" s="530">
        <v>2.5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31.2</v>
      </c>
      <c r="CU14" s="542"/>
      <c r="CV14" s="542"/>
      <c r="CW14" s="542"/>
      <c r="CX14" s="542"/>
      <c r="CY14" s="542"/>
      <c r="CZ14" s="542"/>
      <c r="DA14" s="543"/>
      <c r="DB14" s="541">
        <v>42.4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138</v>
      </c>
      <c r="N15" s="535"/>
      <c r="O15" s="535"/>
      <c r="P15" s="535"/>
      <c r="Q15" s="536"/>
      <c r="R15" s="527">
        <v>97298</v>
      </c>
      <c r="S15" s="528"/>
      <c r="T15" s="528"/>
      <c r="U15" s="528"/>
      <c r="V15" s="529"/>
      <c r="W15" s="459" t="s">
        <v>146</v>
      </c>
      <c r="X15" s="460"/>
      <c r="Y15" s="460"/>
      <c r="Z15" s="460"/>
      <c r="AA15" s="460"/>
      <c r="AB15" s="450"/>
      <c r="AC15" s="494">
        <v>11272</v>
      </c>
      <c r="AD15" s="495"/>
      <c r="AE15" s="495"/>
      <c r="AF15" s="495"/>
      <c r="AG15" s="537"/>
      <c r="AH15" s="494">
        <v>12202</v>
      </c>
      <c r="AI15" s="495"/>
      <c r="AJ15" s="495"/>
      <c r="AK15" s="495"/>
      <c r="AL15" s="496"/>
      <c r="AM15" s="472"/>
      <c r="AN15" s="473"/>
      <c r="AO15" s="473"/>
      <c r="AP15" s="473"/>
      <c r="AQ15" s="473"/>
      <c r="AR15" s="473"/>
      <c r="AS15" s="473"/>
      <c r="AT15" s="474"/>
      <c r="AU15" s="475"/>
      <c r="AV15" s="476"/>
      <c r="AW15" s="476"/>
      <c r="AX15" s="476"/>
      <c r="AY15" s="403" t="s">
        <v>147</v>
      </c>
      <c r="AZ15" s="404"/>
      <c r="BA15" s="404"/>
      <c r="BB15" s="404"/>
      <c r="BC15" s="404"/>
      <c r="BD15" s="404"/>
      <c r="BE15" s="404"/>
      <c r="BF15" s="404"/>
      <c r="BG15" s="404"/>
      <c r="BH15" s="404"/>
      <c r="BI15" s="404"/>
      <c r="BJ15" s="404"/>
      <c r="BK15" s="404"/>
      <c r="BL15" s="404"/>
      <c r="BM15" s="405"/>
      <c r="BN15" s="406">
        <v>14696997</v>
      </c>
      <c r="BO15" s="407"/>
      <c r="BP15" s="407"/>
      <c r="BQ15" s="407"/>
      <c r="BR15" s="407"/>
      <c r="BS15" s="407"/>
      <c r="BT15" s="407"/>
      <c r="BU15" s="408"/>
      <c r="BV15" s="406">
        <v>13979126</v>
      </c>
      <c r="BW15" s="407"/>
      <c r="BX15" s="407"/>
      <c r="BY15" s="407"/>
      <c r="BZ15" s="407"/>
      <c r="CA15" s="407"/>
      <c r="CB15" s="407"/>
      <c r="CC15" s="408"/>
      <c r="CD15" s="544" t="s">
        <v>148</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149</v>
      </c>
      <c r="M16" s="547"/>
      <c r="N16" s="547"/>
      <c r="O16" s="547"/>
      <c r="P16" s="547"/>
      <c r="Q16" s="548"/>
      <c r="R16" s="549" t="s">
        <v>150</v>
      </c>
      <c r="S16" s="550"/>
      <c r="T16" s="550"/>
      <c r="U16" s="550"/>
      <c r="V16" s="551"/>
      <c r="W16" s="433"/>
      <c r="X16" s="434"/>
      <c r="Y16" s="434"/>
      <c r="Z16" s="434"/>
      <c r="AA16" s="434"/>
      <c r="AB16" s="423"/>
      <c r="AC16" s="530">
        <v>24.9</v>
      </c>
      <c r="AD16" s="531"/>
      <c r="AE16" s="531"/>
      <c r="AF16" s="531"/>
      <c r="AG16" s="532"/>
      <c r="AH16" s="530">
        <v>27</v>
      </c>
      <c r="AI16" s="531"/>
      <c r="AJ16" s="531"/>
      <c r="AK16" s="531"/>
      <c r="AL16" s="533"/>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43">
        <v>16051430</v>
      </c>
      <c r="BO16" s="444"/>
      <c r="BP16" s="444"/>
      <c r="BQ16" s="444"/>
      <c r="BR16" s="444"/>
      <c r="BS16" s="444"/>
      <c r="BT16" s="444"/>
      <c r="BU16" s="445"/>
      <c r="BV16" s="443">
        <v>15316135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152</v>
      </c>
      <c r="N17" s="555"/>
      <c r="O17" s="555"/>
      <c r="P17" s="555"/>
      <c r="Q17" s="556"/>
      <c r="R17" s="549" t="s">
        <v>153</v>
      </c>
      <c r="S17" s="550"/>
      <c r="T17" s="550"/>
      <c r="U17" s="550"/>
      <c r="V17" s="551"/>
      <c r="W17" s="459" t="s">
        <v>154</v>
      </c>
      <c r="X17" s="460"/>
      <c r="Y17" s="460"/>
      <c r="Z17" s="460"/>
      <c r="AA17" s="460"/>
      <c r="AB17" s="450"/>
      <c r="AC17" s="494">
        <v>32925</v>
      </c>
      <c r="AD17" s="495"/>
      <c r="AE17" s="495"/>
      <c r="AF17" s="495"/>
      <c r="AG17" s="537"/>
      <c r="AH17" s="494">
        <v>31910</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18759523</v>
      </c>
      <c r="BO17" s="444"/>
      <c r="BP17" s="444"/>
      <c r="BQ17" s="444"/>
      <c r="BR17" s="444"/>
      <c r="BS17" s="444"/>
      <c r="BT17" s="444"/>
      <c r="BU17" s="445"/>
      <c r="BV17" s="443">
        <v>17844344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156</v>
      </c>
      <c r="C18" s="486"/>
      <c r="D18" s="486"/>
      <c r="E18" s="566"/>
      <c r="F18" s="566"/>
      <c r="G18" s="566"/>
      <c r="H18" s="566"/>
      <c r="I18" s="566"/>
      <c r="J18" s="566"/>
      <c r="K18" s="566"/>
      <c r="L18" s="567">
        <v>55.56</v>
      </c>
      <c r="M18" s="567"/>
      <c r="N18" s="567"/>
      <c r="O18" s="567"/>
      <c r="P18" s="567"/>
      <c r="Q18" s="567"/>
      <c r="R18" s="568"/>
      <c r="S18" s="568"/>
      <c r="T18" s="568"/>
      <c r="U18" s="568"/>
      <c r="V18" s="569"/>
      <c r="W18" s="461"/>
      <c r="X18" s="462"/>
      <c r="Y18" s="462"/>
      <c r="Z18" s="462"/>
      <c r="AA18" s="462"/>
      <c r="AB18" s="453"/>
      <c r="AC18" s="570">
        <v>72.8</v>
      </c>
      <c r="AD18" s="571"/>
      <c r="AE18" s="571"/>
      <c r="AF18" s="571"/>
      <c r="AG18" s="572"/>
      <c r="AH18" s="570">
        <v>70.5</v>
      </c>
      <c r="AI18" s="571"/>
      <c r="AJ18" s="571"/>
      <c r="AK18" s="571"/>
      <c r="AL18" s="573"/>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20679566</v>
      </c>
      <c r="BO18" s="444"/>
      <c r="BP18" s="444"/>
      <c r="BQ18" s="444"/>
      <c r="BR18" s="444"/>
      <c r="BS18" s="444"/>
      <c r="BT18" s="444"/>
      <c r="BU18" s="445"/>
      <c r="BV18" s="443">
        <v>19800121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158</v>
      </c>
      <c r="C19" s="486"/>
      <c r="D19" s="486"/>
      <c r="E19" s="566"/>
      <c r="F19" s="566"/>
      <c r="G19" s="566"/>
      <c r="H19" s="566"/>
      <c r="I19" s="566"/>
      <c r="J19" s="566"/>
      <c r="K19" s="566"/>
      <c r="L19" s="574">
        <v>1832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25888583</v>
      </c>
      <c r="BO19" s="444"/>
      <c r="BP19" s="444"/>
      <c r="BQ19" s="444"/>
      <c r="BR19" s="444"/>
      <c r="BS19" s="444"/>
      <c r="BT19" s="444"/>
      <c r="BU19" s="445"/>
      <c r="BV19" s="443">
        <v>24803451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160</v>
      </c>
      <c r="C20" s="486"/>
      <c r="D20" s="486"/>
      <c r="E20" s="566"/>
      <c r="F20" s="566"/>
      <c r="G20" s="566"/>
      <c r="H20" s="566"/>
      <c r="I20" s="566"/>
      <c r="J20" s="566"/>
      <c r="K20" s="566"/>
      <c r="L20" s="574">
        <v>45361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20702186</v>
      </c>
      <c r="BO22" s="407"/>
      <c r="BP22" s="407"/>
      <c r="BQ22" s="407"/>
      <c r="BR22" s="407"/>
      <c r="BS22" s="407"/>
      <c r="BT22" s="407"/>
      <c r="BU22" s="408"/>
      <c r="BV22" s="406">
        <v>22402604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14977506</v>
      </c>
      <c r="BO23" s="444"/>
      <c r="BP23" s="444"/>
      <c r="BQ23" s="444"/>
      <c r="BR23" s="444"/>
      <c r="BS23" s="444"/>
      <c r="BT23" s="444"/>
      <c r="BU23" s="445"/>
      <c r="BV23" s="443">
        <v>16105845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170</v>
      </c>
      <c r="F24" s="473"/>
      <c r="G24" s="473"/>
      <c r="H24" s="473"/>
      <c r="I24" s="473"/>
      <c r="J24" s="473"/>
      <c r="K24" s="474"/>
      <c r="L24" s="494">
        <v>1</v>
      </c>
      <c r="M24" s="495"/>
      <c r="N24" s="495"/>
      <c r="O24" s="495"/>
      <c r="P24" s="537"/>
      <c r="Q24" s="494">
        <v>8694</v>
      </c>
      <c r="R24" s="495"/>
      <c r="S24" s="495"/>
      <c r="T24" s="495"/>
      <c r="U24" s="495"/>
      <c r="V24" s="537"/>
      <c r="W24" s="589"/>
      <c r="X24" s="590"/>
      <c r="Y24" s="591"/>
      <c r="Z24" s="493" t="s">
        <v>171</v>
      </c>
      <c r="AA24" s="473"/>
      <c r="AB24" s="473"/>
      <c r="AC24" s="473"/>
      <c r="AD24" s="473"/>
      <c r="AE24" s="473"/>
      <c r="AF24" s="473"/>
      <c r="AG24" s="474"/>
      <c r="AH24" s="494">
        <v>608</v>
      </c>
      <c r="AI24" s="495"/>
      <c r="AJ24" s="495"/>
      <c r="AK24" s="495"/>
      <c r="AL24" s="537"/>
      <c r="AM24" s="494">
        <v>1908512</v>
      </c>
      <c r="AN24" s="495"/>
      <c r="AO24" s="495"/>
      <c r="AP24" s="495"/>
      <c r="AQ24" s="495"/>
      <c r="AR24" s="537"/>
      <c r="AS24" s="494">
        <v>3139</v>
      </c>
      <c r="AT24" s="495"/>
      <c r="AU24" s="495"/>
      <c r="AV24" s="495"/>
      <c r="AW24" s="495"/>
      <c r="AX24" s="496"/>
      <c r="AY24" s="559" t="s">
        <v>172</v>
      </c>
      <c r="AZ24" s="560"/>
      <c r="BA24" s="560"/>
      <c r="BB24" s="560"/>
      <c r="BC24" s="560"/>
      <c r="BD24" s="560"/>
      <c r="BE24" s="560"/>
      <c r="BF24" s="560"/>
      <c r="BG24" s="560"/>
      <c r="BH24" s="560"/>
      <c r="BI24" s="560"/>
      <c r="BJ24" s="560"/>
      <c r="BK24" s="560"/>
      <c r="BL24" s="560"/>
      <c r="BM24" s="561"/>
      <c r="BN24" s="443">
        <v>10340941</v>
      </c>
      <c r="BO24" s="444"/>
      <c r="BP24" s="444"/>
      <c r="BQ24" s="444"/>
      <c r="BR24" s="444"/>
      <c r="BS24" s="444"/>
      <c r="BT24" s="444"/>
      <c r="BU24" s="445"/>
      <c r="BV24" s="443">
        <v>11350187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173</v>
      </c>
      <c r="F25" s="473"/>
      <c r="G25" s="473"/>
      <c r="H25" s="473"/>
      <c r="I25" s="473"/>
      <c r="J25" s="473"/>
      <c r="K25" s="474"/>
      <c r="L25" s="494">
        <v>2</v>
      </c>
      <c r="M25" s="495"/>
      <c r="N25" s="495"/>
      <c r="O25" s="495"/>
      <c r="P25" s="537"/>
      <c r="Q25" s="494">
        <v>7115</v>
      </c>
      <c r="R25" s="495"/>
      <c r="S25" s="495"/>
      <c r="T25" s="495"/>
      <c r="U25" s="495"/>
      <c r="V25" s="537"/>
      <c r="W25" s="589"/>
      <c r="X25" s="590"/>
      <c r="Y25" s="591"/>
      <c r="Z25" s="493" t="s">
        <v>174</v>
      </c>
      <c r="AA25" s="473"/>
      <c r="AB25" s="473"/>
      <c r="AC25" s="473"/>
      <c r="AD25" s="473"/>
      <c r="AE25" s="473"/>
      <c r="AF25" s="473"/>
      <c r="AG25" s="474"/>
      <c r="AH25" s="494">
        <v>130</v>
      </c>
      <c r="AI25" s="495"/>
      <c r="AJ25" s="495"/>
      <c r="AK25" s="495"/>
      <c r="AL25" s="537"/>
      <c r="AM25" s="494">
        <v>402220</v>
      </c>
      <c r="AN25" s="495"/>
      <c r="AO25" s="495"/>
      <c r="AP25" s="495"/>
      <c r="AQ25" s="495"/>
      <c r="AR25" s="537"/>
      <c r="AS25" s="494">
        <v>3094</v>
      </c>
      <c r="AT25" s="495"/>
      <c r="AU25" s="495"/>
      <c r="AV25" s="495"/>
      <c r="AW25" s="495"/>
      <c r="AX25" s="496"/>
      <c r="AY25" s="403" t="s">
        <v>175</v>
      </c>
      <c r="AZ25" s="404"/>
      <c r="BA25" s="404"/>
      <c r="BB25" s="404"/>
      <c r="BC25" s="404"/>
      <c r="BD25" s="404"/>
      <c r="BE25" s="404"/>
      <c r="BF25" s="404"/>
      <c r="BG25" s="404"/>
      <c r="BH25" s="404"/>
      <c r="BI25" s="404"/>
      <c r="BJ25" s="404"/>
      <c r="BK25" s="404"/>
      <c r="BL25" s="404"/>
      <c r="BM25" s="405"/>
      <c r="BN25" s="406">
        <v>7236982</v>
      </c>
      <c r="BO25" s="407"/>
      <c r="BP25" s="407"/>
      <c r="BQ25" s="407"/>
      <c r="BR25" s="407"/>
      <c r="BS25" s="407"/>
      <c r="BT25" s="407"/>
      <c r="BU25" s="408"/>
      <c r="BV25" s="406">
        <v>7843789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176</v>
      </c>
      <c r="F26" s="473"/>
      <c r="G26" s="473"/>
      <c r="H26" s="473"/>
      <c r="I26" s="473"/>
      <c r="J26" s="473"/>
      <c r="K26" s="474"/>
      <c r="L26" s="494">
        <v>1</v>
      </c>
      <c r="M26" s="495"/>
      <c r="N26" s="495"/>
      <c r="O26" s="495"/>
      <c r="P26" s="537"/>
      <c r="Q26" s="494">
        <v>6536</v>
      </c>
      <c r="R26" s="495"/>
      <c r="S26" s="495"/>
      <c r="T26" s="495"/>
      <c r="U26" s="495"/>
      <c r="V26" s="537"/>
      <c r="W26" s="589"/>
      <c r="X26" s="590"/>
      <c r="Y26" s="591"/>
      <c r="Z26" s="493" t="s">
        <v>177</v>
      </c>
      <c r="AA26" s="595"/>
      <c r="AB26" s="595"/>
      <c r="AC26" s="595"/>
      <c r="AD26" s="595"/>
      <c r="AE26" s="595"/>
      <c r="AF26" s="595"/>
      <c r="AG26" s="596"/>
      <c r="AH26" s="494">
        <v>57</v>
      </c>
      <c r="AI26" s="495"/>
      <c r="AJ26" s="495"/>
      <c r="AK26" s="495"/>
      <c r="AL26" s="537"/>
      <c r="AM26" s="494">
        <v>174705</v>
      </c>
      <c r="AN26" s="495"/>
      <c r="AO26" s="495"/>
      <c r="AP26" s="495"/>
      <c r="AQ26" s="495"/>
      <c r="AR26" s="537"/>
      <c r="AS26" s="494">
        <v>3065</v>
      </c>
      <c r="AT26" s="495"/>
      <c r="AU26" s="495"/>
      <c r="AV26" s="495"/>
      <c r="AW26" s="495"/>
      <c r="AX26" s="496"/>
      <c r="AY26" s="446" t="s">
        <v>178</v>
      </c>
      <c r="AZ26" s="447"/>
      <c r="BA26" s="447"/>
      <c r="BB26" s="447"/>
      <c r="BC26" s="447"/>
      <c r="BD26" s="447"/>
      <c r="BE26" s="447"/>
      <c r="BF26" s="447"/>
      <c r="BG26" s="447"/>
      <c r="BH26" s="447"/>
      <c r="BI26" s="447"/>
      <c r="BJ26" s="447"/>
      <c r="BK26" s="447"/>
      <c r="BL26" s="447"/>
      <c r="BM26" s="448"/>
      <c r="BN26" s="443" t="s">
        <v>179</v>
      </c>
      <c r="BO26" s="444"/>
      <c r="BP26" s="444"/>
      <c r="BQ26" s="444"/>
      <c r="BR26" s="444"/>
      <c r="BS26" s="444"/>
      <c r="BT26" s="444"/>
      <c r="BU26" s="445"/>
      <c r="BV26" s="443" t="s">
        <v>129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180</v>
      </c>
      <c r="F27" s="473"/>
      <c r="G27" s="473"/>
      <c r="H27" s="473"/>
      <c r="I27" s="473"/>
      <c r="J27" s="473"/>
      <c r="K27" s="474"/>
      <c r="L27" s="494">
        <v>1</v>
      </c>
      <c r="M27" s="495"/>
      <c r="N27" s="495"/>
      <c r="O27" s="495"/>
      <c r="P27" s="537"/>
      <c r="Q27" s="494">
        <v>5440</v>
      </c>
      <c r="R27" s="495"/>
      <c r="S27" s="495"/>
      <c r="T27" s="495"/>
      <c r="U27" s="495"/>
      <c r="V27" s="537"/>
      <c r="W27" s="589"/>
      <c r="X27" s="590"/>
      <c r="Y27" s="591"/>
      <c r="Z27" s="493" t="s">
        <v>181</v>
      </c>
      <c r="AA27" s="473"/>
      <c r="AB27" s="473"/>
      <c r="AC27" s="473"/>
      <c r="AD27" s="473"/>
      <c r="AE27" s="473"/>
      <c r="AF27" s="473"/>
      <c r="AG27" s="474"/>
      <c r="AH27" s="494">
        <v>13</v>
      </c>
      <c r="AI27" s="495"/>
      <c r="AJ27" s="495"/>
      <c r="AK27" s="495"/>
      <c r="AL27" s="537"/>
      <c r="AM27" s="494">
        <v>48412</v>
      </c>
      <c r="AN27" s="495"/>
      <c r="AO27" s="495"/>
      <c r="AP27" s="495"/>
      <c r="AQ27" s="495"/>
      <c r="AR27" s="537"/>
      <c r="AS27" s="494">
        <v>3724</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183</v>
      </c>
      <c r="BO27" s="563"/>
      <c r="BP27" s="563"/>
      <c r="BQ27" s="563"/>
      <c r="BR27" s="563"/>
      <c r="BS27" s="563"/>
      <c r="BT27" s="563"/>
      <c r="BU27" s="564"/>
      <c r="BV27" s="562">
        <v>18224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4690</v>
      </c>
      <c r="R28" s="495"/>
      <c r="S28" s="495"/>
      <c r="T28" s="495"/>
      <c r="U28" s="495"/>
      <c r="V28" s="537"/>
      <c r="W28" s="589"/>
      <c r="X28" s="590"/>
      <c r="Y28" s="591"/>
      <c r="Z28" s="493" t="s">
        <v>185</v>
      </c>
      <c r="AA28" s="473"/>
      <c r="AB28" s="473"/>
      <c r="AC28" s="473"/>
      <c r="AD28" s="473"/>
      <c r="AE28" s="473"/>
      <c r="AF28" s="473"/>
      <c r="AG28" s="474"/>
      <c r="AH28" s="494" t="s">
        <v>129</v>
      </c>
      <c r="AI28" s="495"/>
      <c r="AJ28" s="495"/>
      <c r="AK28" s="495"/>
      <c r="AL28" s="537"/>
      <c r="AM28" s="494" t="s">
        <v>179</v>
      </c>
      <c r="AN28" s="495"/>
      <c r="AO28" s="495"/>
      <c r="AP28" s="495"/>
      <c r="AQ28" s="495"/>
      <c r="AR28" s="537"/>
      <c r="AS28" s="494" t="s">
        <v>130</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2327239</v>
      </c>
      <c r="BO28" s="407"/>
      <c r="BP28" s="407"/>
      <c r="BQ28" s="407"/>
      <c r="BR28" s="407"/>
      <c r="BS28" s="407"/>
      <c r="BT28" s="407"/>
      <c r="BU28" s="408"/>
      <c r="BV28" s="406">
        <v>1725786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18</v>
      </c>
      <c r="M29" s="495"/>
      <c r="N29" s="495"/>
      <c r="O29" s="495"/>
      <c r="P29" s="537"/>
      <c r="Q29" s="494">
        <v>4350</v>
      </c>
      <c r="R29" s="495"/>
      <c r="S29" s="495"/>
      <c r="T29" s="495"/>
      <c r="U29" s="495"/>
      <c r="V29" s="537"/>
      <c r="W29" s="592"/>
      <c r="X29" s="593"/>
      <c r="Y29" s="594"/>
      <c r="Z29" s="493" t="s">
        <v>188</v>
      </c>
      <c r="AA29" s="473"/>
      <c r="AB29" s="473"/>
      <c r="AC29" s="473"/>
      <c r="AD29" s="473"/>
      <c r="AE29" s="473"/>
      <c r="AF29" s="473"/>
      <c r="AG29" s="474"/>
      <c r="AH29" s="494">
        <v>621</v>
      </c>
      <c r="AI29" s="495"/>
      <c r="AJ29" s="495"/>
      <c r="AK29" s="495"/>
      <c r="AL29" s="537"/>
      <c r="AM29" s="494">
        <v>1956924</v>
      </c>
      <c r="AN29" s="495"/>
      <c r="AO29" s="495"/>
      <c r="AP29" s="495"/>
      <c r="AQ29" s="495"/>
      <c r="AR29" s="537"/>
      <c r="AS29" s="494">
        <v>3151</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t="s">
        <v>129</v>
      </c>
      <c r="BO29" s="444"/>
      <c r="BP29" s="444"/>
      <c r="BQ29" s="444"/>
      <c r="BR29" s="444"/>
      <c r="BS29" s="444"/>
      <c r="BT29" s="444"/>
      <c r="BU29" s="445"/>
      <c r="BV29" s="443" t="s">
        <v>129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100.9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625083</v>
      </c>
      <c r="BO30" s="563"/>
      <c r="BP30" s="563"/>
      <c r="BQ30" s="563"/>
      <c r="BR30" s="563"/>
      <c r="BS30" s="563"/>
      <c r="BT30" s="563"/>
      <c r="BU30" s="564"/>
      <c r="BV30" s="562">
        <v>636366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197</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秦野市伊勢原市環境衛生組合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伊勢原市土地開発公社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用地取得事業特別会計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金目川水害予防組合</v>
      </c>
      <c r="BZ35" s="634"/>
      <c r="CA35" s="634"/>
      <c r="CB35" s="634"/>
      <c r="CC35" s="634"/>
      <c r="CD35" s="634"/>
      <c r="CE35" s="634"/>
      <c r="CF35" s="634"/>
      <c r="CG35" s="634"/>
      <c r="CH35" s="634"/>
      <c r="CI35" s="634"/>
      <c r="CJ35" s="634"/>
      <c r="CK35" s="634"/>
      <c r="CL35" s="634"/>
      <c r="CM35" s="634"/>
      <c r="CN35" s="181"/>
      <c r="CO35" s="633">
        <f t="shared" ref="CO35:CO43" si="3">IF(CQ35="","",CO34+1)</f>
        <v>13</v>
      </c>
      <c r="CP35" s="633"/>
      <c r="CQ35" s="634" t="str">
        <f>IF('各会計、関係団体の財政状況及び健全化判断比率'!BS8="","",'各会計、関係団体の財政状況及び健全化判断比率'!BS8)</f>
        <v>(一財)伊勢原市事業公社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神奈川県後期高齢者医療広域連合(一般会計)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神奈川県後期高齢者医療広域連合(事業会計)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神奈川県市町村職員退職手当組合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to27jQLQ+EmqOhMLkUU90HLmkoLN0UmbAYskfzEcABF5FQKNu5yINH54E0IiOm3EJ0Z5SWjxVy7RXoY4Mwcu0A==" saltValue="WvP3pLv2+DS105HiABPg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87" t="s">
        <v>574</v>
      </c>
      <c r="D34" s="1187"/>
      <c r="E34" s="1188"/>
      <c r="F34" s="32">
        <v>4.9000000000000004</v>
      </c>
      <c r="G34" s="33">
        <v>3.51</v>
      </c>
      <c r="H34" s="33">
        <v>6</v>
      </c>
      <c r="I34" s="33">
        <v>11.69</v>
      </c>
      <c r="J34" s="34">
        <v>9.4499999999999993</v>
      </c>
      <c r="K34" s="22"/>
      <c r="L34" s="22"/>
      <c r="M34" s="22"/>
      <c r="N34" s="22"/>
      <c r="O34" s="22"/>
      <c r="P34" s="22"/>
    </row>
    <row r="35" spans="1:16" ht="39" customHeight="1" x14ac:dyDescent="0.2">
      <c r="A35" s="22"/>
      <c r="B35" s="35"/>
      <c r="C35" s="1181" t="s">
        <v>575</v>
      </c>
      <c r="D35" s="1182"/>
      <c r="E35" s="1183"/>
      <c r="F35" s="36" t="s">
        <v>527</v>
      </c>
      <c r="G35" s="37">
        <v>3.64</v>
      </c>
      <c r="H35" s="37">
        <v>2.58</v>
      </c>
      <c r="I35" s="37">
        <v>2.66</v>
      </c>
      <c r="J35" s="38">
        <v>3.1</v>
      </c>
      <c r="K35" s="22"/>
      <c r="L35" s="22"/>
      <c r="M35" s="22"/>
      <c r="N35" s="22"/>
      <c r="O35" s="22"/>
      <c r="P35" s="22"/>
    </row>
    <row r="36" spans="1:16" ht="39" customHeight="1" x14ac:dyDescent="0.2">
      <c r="A36" s="22"/>
      <c r="B36" s="35"/>
      <c r="C36" s="1181" t="s">
        <v>576</v>
      </c>
      <c r="D36" s="1182"/>
      <c r="E36" s="1183"/>
      <c r="F36" s="36">
        <v>1.68</v>
      </c>
      <c r="G36" s="37">
        <v>0.56000000000000005</v>
      </c>
      <c r="H36" s="37">
        <v>0.74</v>
      </c>
      <c r="I36" s="37">
        <v>1.37</v>
      </c>
      <c r="J36" s="38">
        <v>1.85</v>
      </c>
      <c r="K36" s="22"/>
      <c r="L36" s="22"/>
      <c r="M36" s="22"/>
      <c r="N36" s="22"/>
      <c r="O36" s="22"/>
      <c r="P36" s="22"/>
    </row>
    <row r="37" spans="1:16" ht="39" customHeight="1" x14ac:dyDescent="0.2">
      <c r="A37" s="22"/>
      <c r="B37" s="35"/>
      <c r="C37" s="1181" t="s">
        <v>577</v>
      </c>
      <c r="D37" s="1182"/>
      <c r="E37" s="1183"/>
      <c r="F37" s="36">
        <v>1.23</v>
      </c>
      <c r="G37" s="37">
        <v>0.72</v>
      </c>
      <c r="H37" s="37">
        <v>1.1100000000000001</v>
      </c>
      <c r="I37" s="37">
        <v>0.88</v>
      </c>
      <c r="J37" s="38">
        <v>0.69</v>
      </c>
      <c r="K37" s="22"/>
      <c r="L37" s="22"/>
      <c r="M37" s="22"/>
      <c r="N37" s="22"/>
      <c r="O37" s="22"/>
      <c r="P37" s="22"/>
    </row>
    <row r="38" spans="1:16" ht="39" customHeight="1" x14ac:dyDescent="0.2">
      <c r="A38" s="22"/>
      <c r="B38" s="35"/>
      <c r="C38" s="1181" t="s">
        <v>578</v>
      </c>
      <c r="D38" s="1182"/>
      <c r="E38" s="1183"/>
      <c r="F38" s="36">
        <v>0.02</v>
      </c>
      <c r="G38" s="37">
        <v>0.03</v>
      </c>
      <c r="H38" s="37">
        <v>0.02</v>
      </c>
      <c r="I38" s="37">
        <v>0.02</v>
      </c>
      <c r="J38" s="38">
        <v>0.24</v>
      </c>
      <c r="K38" s="22"/>
      <c r="L38" s="22"/>
      <c r="M38" s="22"/>
      <c r="N38" s="22"/>
      <c r="O38" s="22"/>
      <c r="P38" s="22"/>
    </row>
    <row r="39" spans="1:16" ht="39" customHeight="1" x14ac:dyDescent="0.2">
      <c r="A39" s="22"/>
      <c r="B39" s="35"/>
      <c r="C39" s="1181" t="s">
        <v>579</v>
      </c>
      <c r="D39" s="1182"/>
      <c r="E39" s="1183"/>
      <c r="F39" s="36">
        <v>0</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580</v>
      </c>
      <c r="D42" s="1182"/>
      <c r="E42" s="1183"/>
      <c r="F42" s="36" t="s">
        <v>527</v>
      </c>
      <c r="G42" s="37" t="s">
        <v>527</v>
      </c>
      <c r="H42" s="37" t="s">
        <v>527</v>
      </c>
      <c r="I42" s="37" t="s">
        <v>527</v>
      </c>
      <c r="J42" s="38" t="s">
        <v>527</v>
      </c>
      <c r="K42" s="22"/>
      <c r="L42" s="22"/>
      <c r="M42" s="22"/>
      <c r="N42" s="22"/>
      <c r="O42" s="22"/>
      <c r="P42" s="22"/>
    </row>
    <row r="43" spans="1:16" ht="39" customHeight="1" thickBot="1" x14ac:dyDescent="0.25">
      <c r="A43" s="22"/>
      <c r="B43" s="40"/>
      <c r="C43" s="1184" t="s">
        <v>581</v>
      </c>
      <c r="D43" s="1185"/>
      <c r="E43" s="1186"/>
      <c r="F43" s="41">
        <v>2.62</v>
      </c>
      <c r="G43" s="42" t="s">
        <v>527</v>
      </c>
      <c r="H43" s="42" t="s">
        <v>527</v>
      </c>
      <c r="I43" s="42" t="s">
        <v>527</v>
      </c>
      <c r="J43" s="43" t="s">
        <v>527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4ZiIEAP/YEJRnC+SHpdyP6qzgGmUJsoHwmmUMvMZqgBBmoJqkkum9KSl3W4Lfc+F4PrIMHBd3GIyW+gybQfpg==" saltValue="tPUhVpqmoMn0GQ8knT1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2798</v>
      </c>
      <c r="L45" s="60">
        <v>2795</v>
      </c>
      <c r="M45" s="60">
        <v>2667</v>
      </c>
      <c r="N45" s="60">
        <v>2799</v>
      </c>
      <c r="O45" s="61">
        <v>2892</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527</v>
      </c>
      <c r="L46" s="64" t="s">
        <v>527</v>
      </c>
      <c r="M46" s="64" t="s">
        <v>527</v>
      </c>
      <c r="N46" s="64" t="s">
        <v>527</v>
      </c>
      <c r="O46" s="65" t="s">
        <v>527</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527</v>
      </c>
      <c r="L47" s="64" t="s">
        <v>527</v>
      </c>
      <c r="M47" s="64" t="s">
        <v>527</v>
      </c>
      <c r="N47" s="64" t="s">
        <v>527</v>
      </c>
      <c r="O47" s="65" t="s">
        <v>527</v>
      </c>
      <c r="P47" s="48"/>
      <c r="Q47" s="48"/>
      <c r="R47" s="48"/>
      <c r="S47" s="48"/>
      <c r="T47" s="48"/>
      <c r="U47" s="48"/>
    </row>
    <row r="48" spans="1:21" ht="30.75" customHeight="1" x14ac:dyDescent="0.2">
      <c r="A48" s="48"/>
      <c r="B48" s="1191"/>
      <c r="C48" s="1192"/>
      <c r="D48" s="62"/>
      <c r="E48" s="1197" t="s">
        <v>14</v>
      </c>
      <c r="F48" s="1197"/>
      <c r="G48" s="1197"/>
      <c r="H48" s="1197"/>
      <c r="I48" s="1197"/>
      <c r="J48" s="1198"/>
      <c r="K48" s="63">
        <v>805</v>
      </c>
      <c r="L48" s="64">
        <v>719</v>
      </c>
      <c r="M48" s="64">
        <v>590</v>
      </c>
      <c r="N48" s="64">
        <v>500</v>
      </c>
      <c r="O48" s="65">
        <v>542</v>
      </c>
      <c r="P48" s="48"/>
      <c r="Q48" s="48"/>
      <c r="R48" s="48"/>
      <c r="S48" s="48"/>
      <c r="T48" s="48"/>
      <c r="U48" s="48"/>
    </row>
    <row r="49" spans="1:21" ht="30.75" customHeight="1" x14ac:dyDescent="0.2">
      <c r="A49" s="48"/>
      <c r="B49" s="1191"/>
      <c r="C49" s="1192"/>
      <c r="D49" s="62"/>
      <c r="E49" s="1197" t="s">
        <v>15</v>
      </c>
      <c r="F49" s="1197"/>
      <c r="G49" s="1197"/>
      <c r="H49" s="1197"/>
      <c r="I49" s="1197"/>
      <c r="J49" s="1198"/>
      <c r="K49" s="63">
        <v>193</v>
      </c>
      <c r="L49" s="64">
        <v>204</v>
      </c>
      <c r="M49" s="64">
        <v>246</v>
      </c>
      <c r="N49" s="64">
        <v>260</v>
      </c>
      <c r="O49" s="65">
        <v>268</v>
      </c>
      <c r="P49" s="48"/>
      <c r="Q49" s="48"/>
      <c r="R49" s="48"/>
      <c r="S49" s="48"/>
      <c r="T49" s="48"/>
      <c r="U49" s="48"/>
    </row>
    <row r="50" spans="1:21" ht="30.75" customHeight="1" x14ac:dyDescent="0.2">
      <c r="A50" s="48"/>
      <c r="B50" s="1191"/>
      <c r="C50" s="1192"/>
      <c r="D50" s="62"/>
      <c r="E50" s="1197" t="s">
        <v>16</v>
      </c>
      <c r="F50" s="1197"/>
      <c r="G50" s="1197"/>
      <c r="H50" s="1197"/>
      <c r="I50" s="1197"/>
      <c r="J50" s="1198"/>
      <c r="K50" s="63">
        <v>442</v>
      </c>
      <c r="L50" s="64">
        <v>438</v>
      </c>
      <c r="M50" s="64">
        <v>453</v>
      </c>
      <c r="N50" s="64">
        <v>449</v>
      </c>
      <c r="O50" s="65">
        <v>444</v>
      </c>
      <c r="P50" s="48"/>
      <c r="Q50" s="48"/>
      <c r="R50" s="48"/>
      <c r="S50" s="48"/>
      <c r="T50" s="48"/>
      <c r="U50" s="48"/>
    </row>
    <row r="51" spans="1:21" ht="30.75" customHeight="1" x14ac:dyDescent="0.2">
      <c r="A51" s="48"/>
      <c r="B51" s="1193"/>
      <c r="C51" s="1194"/>
      <c r="D51" s="66"/>
      <c r="E51" s="1197" t="s">
        <v>17</v>
      </c>
      <c r="F51" s="1197"/>
      <c r="G51" s="1197"/>
      <c r="H51" s="1197"/>
      <c r="I51" s="1197"/>
      <c r="J51" s="1198"/>
      <c r="K51" s="63">
        <v>0</v>
      </c>
      <c r="L51" s="64">
        <v>0</v>
      </c>
      <c r="M51" s="64">
        <v>1</v>
      </c>
      <c r="N51" s="64">
        <v>1</v>
      </c>
      <c r="O51" s="65" t="s">
        <v>527</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3063</v>
      </c>
      <c r="L52" s="64">
        <v>2784</v>
      </c>
      <c r="M52" s="64">
        <v>2661</v>
      </c>
      <c r="N52" s="64">
        <v>2602</v>
      </c>
      <c r="O52" s="65">
        <v>2573</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1175</v>
      </c>
      <c r="L53" s="69">
        <v>1372</v>
      </c>
      <c r="M53" s="69">
        <v>1296</v>
      </c>
      <c r="N53" s="69">
        <v>1407</v>
      </c>
      <c r="O53" s="70">
        <v>1573</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3">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lQyQjzsrVuB+AIUmFwREw3evU0OoTMvJbGuZ3cbLr1P80kHobvYU3eKZUpuyYMFjqgqOEM9+5ZjFZgu3avnA==" saltValue="fDmravenAQ0IV8diArV4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568</v>
      </c>
      <c r="J40" s="103" t="s">
        <v>569</v>
      </c>
      <c r="K40" s="103" t="s">
        <v>570</v>
      </c>
      <c r="L40" s="103" t="s">
        <v>571</v>
      </c>
      <c r="M40" s="104" t="s">
        <v>572</v>
      </c>
    </row>
    <row r="41" spans="2:13" ht="27.75" customHeight="1" x14ac:dyDescent="0.2">
      <c r="B41" s="1220" t="s">
        <v>31</v>
      </c>
      <c r="C41" s="1221"/>
      <c r="D41" s="105"/>
      <c r="E41" s="1226" t="s">
        <v>32</v>
      </c>
      <c r="F41" s="1226"/>
      <c r="G41" s="1226"/>
      <c r="H41" s="1227"/>
      <c r="I41" s="355">
        <v>23483</v>
      </c>
      <c r="J41" s="356">
        <v>23551</v>
      </c>
      <c r="K41" s="356">
        <v>23073</v>
      </c>
      <c r="L41" s="356">
        <v>22403</v>
      </c>
      <c r="M41" s="357">
        <v>20702</v>
      </c>
    </row>
    <row r="42" spans="2:13" ht="27.75" customHeight="1" x14ac:dyDescent="0.2">
      <c r="B42" s="1222"/>
      <c r="C42" s="1223"/>
      <c r="D42" s="106"/>
      <c r="E42" s="1228" t="s">
        <v>33</v>
      </c>
      <c r="F42" s="1228"/>
      <c r="G42" s="1228"/>
      <c r="H42" s="1229"/>
      <c r="I42" s="358">
        <v>4925</v>
      </c>
      <c r="J42" s="359">
        <v>4505</v>
      </c>
      <c r="K42" s="359">
        <v>4085</v>
      </c>
      <c r="L42" s="359">
        <v>3664</v>
      </c>
      <c r="M42" s="360">
        <v>3244</v>
      </c>
    </row>
    <row r="43" spans="2:13" ht="27.75" customHeight="1" x14ac:dyDescent="0.2">
      <c r="B43" s="1222"/>
      <c r="C43" s="1223"/>
      <c r="D43" s="106"/>
      <c r="E43" s="1228" t="s">
        <v>34</v>
      </c>
      <c r="F43" s="1228"/>
      <c r="G43" s="1228"/>
      <c r="H43" s="1229"/>
      <c r="I43" s="358">
        <v>11200</v>
      </c>
      <c r="J43" s="359">
        <v>10765</v>
      </c>
      <c r="K43" s="359">
        <v>9669</v>
      </c>
      <c r="L43" s="359">
        <v>8325</v>
      </c>
      <c r="M43" s="360">
        <v>7528</v>
      </c>
    </row>
    <row r="44" spans="2:13" ht="27.75" customHeight="1" x14ac:dyDescent="0.2">
      <c r="B44" s="1222"/>
      <c r="C44" s="1223"/>
      <c r="D44" s="106"/>
      <c r="E44" s="1228" t="s">
        <v>35</v>
      </c>
      <c r="F44" s="1228"/>
      <c r="G44" s="1228"/>
      <c r="H44" s="1229"/>
      <c r="I44" s="358">
        <v>2298</v>
      </c>
      <c r="J44" s="359">
        <v>2113</v>
      </c>
      <c r="K44" s="359">
        <v>1901</v>
      </c>
      <c r="L44" s="359">
        <v>1661</v>
      </c>
      <c r="M44" s="360">
        <v>1409</v>
      </c>
    </row>
    <row r="45" spans="2:13" ht="27.75" customHeight="1" x14ac:dyDescent="0.2">
      <c r="B45" s="1222"/>
      <c r="C45" s="1223"/>
      <c r="D45" s="106"/>
      <c r="E45" s="1228" t="s">
        <v>36</v>
      </c>
      <c r="F45" s="1228"/>
      <c r="G45" s="1228"/>
      <c r="H45" s="1229"/>
      <c r="I45" s="358">
        <v>2688</v>
      </c>
      <c r="J45" s="359">
        <v>2915</v>
      </c>
      <c r="K45" s="359">
        <v>3039</v>
      </c>
      <c r="L45" s="359">
        <v>3412</v>
      </c>
      <c r="M45" s="360">
        <v>2952</v>
      </c>
    </row>
    <row r="46" spans="2:13" ht="27.75" customHeight="1" x14ac:dyDescent="0.2">
      <c r="B46" s="1222"/>
      <c r="C46" s="1223"/>
      <c r="D46" s="107"/>
      <c r="E46" s="1228" t="s">
        <v>37</v>
      </c>
      <c r="F46" s="1228"/>
      <c r="G46" s="1228"/>
      <c r="H46" s="1229"/>
      <c r="I46" s="358">
        <v>216</v>
      </c>
      <c r="J46" s="359">
        <v>187</v>
      </c>
      <c r="K46" s="359">
        <v>157</v>
      </c>
      <c r="L46" s="359">
        <v>128</v>
      </c>
      <c r="M46" s="360">
        <v>99</v>
      </c>
    </row>
    <row r="47" spans="2:13" ht="27.75" customHeight="1" x14ac:dyDescent="0.2">
      <c r="B47" s="1222"/>
      <c r="C47" s="1223"/>
      <c r="D47" s="108"/>
      <c r="E47" s="1230" t="s">
        <v>38</v>
      </c>
      <c r="F47" s="1231"/>
      <c r="G47" s="1231"/>
      <c r="H47" s="1232"/>
      <c r="I47" s="358" t="s">
        <v>527</v>
      </c>
      <c r="J47" s="359" t="s">
        <v>527</v>
      </c>
      <c r="K47" s="359" t="s">
        <v>527</v>
      </c>
      <c r="L47" s="359" t="s">
        <v>527</v>
      </c>
      <c r="M47" s="360" t="s">
        <v>527</v>
      </c>
    </row>
    <row r="48" spans="2:13" ht="27.75" customHeight="1" x14ac:dyDescent="0.2">
      <c r="B48" s="1222"/>
      <c r="C48" s="1223"/>
      <c r="D48" s="106"/>
      <c r="E48" s="1228" t="s">
        <v>39</v>
      </c>
      <c r="F48" s="1228"/>
      <c r="G48" s="1228"/>
      <c r="H48" s="1229"/>
      <c r="I48" s="358" t="s">
        <v>527</v>
      </c>
      <c r="J48" s="359" t="s">
        <v>527</v>
      </c>
      <c r="K48" s="359" t="s">
        <v>527</v>
      </c>
      <c r="L48" s="359" t="s">
        <v>527</v>
      </c>
      <c r="M48" s="360" t="s">
        <v>527</v>
      </c>
    </row>
    <row r="49" spans="2:13" ht="27.75" customHeight="1" x14ac:dyDescent="0.2">
      <c r="B49" s="1224"/>
      <c r="C49" s="1225"/>
      <c r="D49" s="106"/>
      <c r="E49" s="1228" t="s">
        <v>40</v>
      </c>
      <c r="F49" s="1228"/>
      <c r="G49" s="1228"/>
      <c r="H49" s="1229"/>
      <c r="I49" s="358" t="s">
        <v>527</v>
      </c>
      <c r="J49" s="359" t="s">
        <v>527</v>
      </c>
      <c r="K49" s="359" t="s">
        <v>527</v>
      </c>
      <c r="L49" s="359" t="s">
        <v>527</v>
      </c>
      <c r="M49" s="360" t="s">
        <v>527</v>
      </c>
    </row>
    <row r="50" spans="2:13" ht="27.75" customHeight="1" x14ac:dyDescent="0.2">
      <c r="B50" s="1233" t="s">
        <v>41</v>
      </c>
      <c r="C50" s="1234"/>
      <c r="D50" s="109"/>
      <c r="E50" s="1228" t="s">
        <v>42</v>
      </c>
      <c r="F50" s="1228"/>
      <c r="G50" s="1228"/>
      <c r="H50" s="1229"/>
      <c r="I50" s="358">
        <v>3953</v>
      </c>
      <c r="J50" s="359">
        <v>3638</v>
      </c>
      <c r="K50" s="359">
        <v>2994</v>
      </c>
      <c r="L50" s="359">
        <v>3515</v>
      </c>
      <c r="M50" s="360">
        <v>3839</v>
      </c>
    </row>
    <row r="51" spans="2:13" ht="27.75" customHeight="1" x14ac:dyDescent="0.2">
      <c r="B51" s="1222"/>
      <c r="C51" s="1223"/>
      <c r="D51" s="106"/>
      <c r="E51" s="1228" t="s">
        <v>43</v>
      </c>
      <c r="F51" s="1228"/>
      <c r="G51" s="1228"/>
      <c r="H51" s="1229"/>
      <c r="I51" s="358">
        <v>6208</v>
      </c>
      <c r="J51" s="359">
        <v>6695</v>
      </c>
      <c r="K51" s="359">
        <v>6818</v>
      </c>
      <c r="L51" s="359">
        <v>6756</v>
      </c>
      <c r="M51" s="360">
        <v>6086</v>
      </c>
    </row>
    <row r="52" spans="2:13" ht="27.75" customHeight="1" x14ac:dyDescent="0.2">
      <c r="B52" s="1224"/>
      <c r="C52" s="1225"/>
      <c r="D52" s="106"/>
      <c r="E52" s="1228" t="s">
        <v>44</v>
      </c>
      <c r="F52" s="1228"/>
      <c r="G52" s="1228"/>
      <c r="H52" s="1229"/>
      <c r="I52" s="358">
        <v>23484</v>
      </c>
      <c r="J52" s="359">
        <v>22474</v>
      </c>
      <c r="K52" s="359">
        <v>21620</v>
      </c>
      <c r="L52" s="359">
        <v>21332</v>
      </c>
      <c r="M52" s="360">
        <v>20217</v>
      </c>
    </row>
    <row r="53" spans="2:13" ht="27.75" customHeight="1" thickBot="1" x14ac:dyDescent="0.25">
      <c r="B53" s="1235" t="s">
        <v>45</v>
      </c>
      <c r="C53" s="1236"/>
      <c r="D53" s="110"/>
      <c r="E53" s="1237" t="s">
        <v>46</v>
      </c>
      <c r="F53" s="1237"/>
      <c r="G53" s="1237"/>
      <c r="H53" s="1238"/>
      <c r="I53" s="361">
        <v>11164</v>
      </c>
      <c r="J53" s="362">
        <v>11230</v>
      </c>
      <c r="K53" s="362">
        <v>10492</v>
      </c>
      <c r="L53" s="362">
        <v>7991</v>
      </c>
      <c r="M53" s="363">
        <v>5791</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PUK/Ti+zKr2Wi+2fZ06oRkus9Y8VR575ZloP+kXLT1OF1znTtx3zHfN9Rxml5IHBqwRqcfUlXSUDr1mg0T69+w==" saltValue="00UjTsf0kn5gGkcuzY8x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570</v>
      </c>
      <c r="G54" s="119" t="s">
        <v>571</v>
      </c>
      <c r="H54" s="120" t="s">
        <v>572</v>
      </c>
    </row>
    <row r="55" spans="2:8" ht="52.5" customHeight="1" x14ac:dyDescent="0.2">
      <c r="B55" s="121"/>
      <c r="C55" s="1247" t="s">
        <v>49</v>
      </c>
      <c r="D55" s="1247"/>
      <c r="E55" s="1248"/>
      <c r="F55" s="122">
        <v>1142</v>
      </c>
      <c r="G55" s="122">
        <v>1726</v>
      </c>
      <c r="H55" s="123">
        <v>2327</v>
      </c>
    </row>
    <row r="56" spans="2:8" ht="52.5" customHeight="1" x14ac:dyDescent="0.2">
      <c r="B56" s="124"/>
      <c r="C56" s="1249" t="s">
        <v>50</v>
      </c>
      <c r="D56" s="1249"/>
      <c r="E56" s="1250"/>
      <c r="F56" s="125" t="s">
        <v>527</v>
      </c>
      <c r="G56" s="125" t="s">
        <v>527</v>
      </c>
      <c r="H56" s="126" t="s">
        <v>527</v>
      </c>
    </row>
    <row r="57" spans="2:8" ht="53.25" customHeight="1" x14ac:dyDescent="0.2">
      <c r="B57" s="124"/>
      <c r="C57" s="1251" t="s">
        <v>51</v>
      </c>
      <c r="D57" s="1251"/>
      <c r="E57" s="1252"/>
      <c r="F57" s="127">
        <v>616</v>
      </c>
      <c r="G57" s="127">
        <v>636</v>
      </c>
      <c r="H57" s="128">
        <v>625</v>
      </c>
    </row>
    <row r="58" spans="2:8" ht="45.75" customHeight="1" x14ac:dyDescent="0.2">
      <c r="B58" s="129"/>
      <c r="C58" s="1239" t="s">
        <v>596</v>
      </c>
      <c r="D58" s="1240"/>
      <c r="E58" s="1241"/>
      <c r="F58" s="130">
        <v>357</v>
      </c>
      <c r="G58" s="130">
        <v>352</v>
      </c>
      <c r="H58" s="131">
        <v>352</v>
      </c>
    </row>
    <row r="59" spans="2:8" ht="45.75" customHeight="1" x14ac:dyDescent="0.2">
      <c r="B59" s="129"/>
      <c r="C59" s="1239" t="s">
        <v>597</v>
      </c>
      <c r="D59" s="1240"/>
      <c r="E59" s="1241"/>
      <c r="F59" s="130">
        <v>129</v>
      </c>
      <c r="G59" s="130">
        <v>130</v>
      </c>
      <c r="H59" s="131">
        <v>131</v>
      </c>
    </row>
    <row r="60" spans="2:8" ht="45.75" customHeight="1" x14ac:dyDescent="0.2">
      <c r="B60" s="129"/>
      <c r="C60" s="1239" t="s">
        <v>598</v>
      </c>
      <c r="D60" s="1240"/>
      <c r="E60" s="1241"/>
      <c r="F60" s="130">
        <v>107</v>
      </c>
      <c r="G60" s="130">
        <v>120</v>
      </c>
      <c r="H60" s="131">
        <v>112</v>
      </c>
    </row>
    <row r="61" spans="2:8" ht="45.75" customHeight="1" x14ac:dyDescent="0.2">
      <c r="B61" s="129"/>
      <c r="C61" s="1239" t="s">
        <v>599</v>
      </c>
      <c r="D61" s="1240"/>
      <c r="E61" s="1241"/>
      <c r="F61" s="130">
        <v>13</v>
      </c>
      <c r="G61" s="130">
        <v>13</v>
      </c>
      <c r="H61" s="131">
        <v>31</v>
      </c>
    </row>
    <row r="62" spans="2:8" ht="45.75" customHeight="1" thickBot="1" x14ac:dyDescent="0.25">
      <c r="B62" s="132"/>
      <c r="C62" s="1242"/>
      <c r="D62" s="1243"/>
      <c r="E62" s="1244"/>
      <c r="F62" s="133"/>
      <c r="G62" s="133"/>
      <c r="H62" s="134"/>
    </row>
    <row r="63" spans="2:8" ht="52.5" customHeight="1" thickBot="1" x14ac:dyDescent="0.25">
      <c r="B63" s="135"/>
      <c r="C63" s="1245" t="s">
        <v>52</v>
      </c>
      <c r="D63" s="1245"/>
      <c r="E63" s="1246"/>
      <c r="F63" s="136">
        <v>1758</v>
      </c>
      <c r="G63" s="136">
        <v>2362</v>
      </c>
      <c r="H63" s="137">
        <v>2952</v>
      </c>
    </row>
    <row r="64" spans="2:8" ht="13" x14ac:dyDescent="0.2"/>
  </sheetData>
  <sheetProtection algorithmName="SHA-512" hashValue="NgM0Yel8FHzTEw9lyLFGJlMMfOJ+QrUnRnVC+q3AL7ZoiP4tXxGqSej+FSMSGDTD38bM72ZHcamf16+APsRlRA==" saltValue="bAxXNXqXpCayGqIlBUJy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601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602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610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603</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568</v>
      </c>
      <c r="BQ50" s="1259"/>
      <c r="BR50" s="1259"/>
      <c r="BS50" s="1259"/>
      <c r="BT50" s="1259"/>
      <c r="BU50" s="1259"/>
      <c r="BV50" s="1259"/>
      <c r="BW50" s="1259"/>
      <c r="BX50" s="1259" t="s">
        <v>569</v>
      </c>
      <c r="BY50" s="1259"/>
      <c r="BZ50" s="1259"/>
      <c r="CA50" s="1259"/>
      <c r="CB50" s="1259"/>
      <c r="CC50" s="1259"/>
      <c r="CD50" s="1259"/>
      <c r="CE50" s="1259"/>
      <c r="CF50" s="1259" t="s">
        <v>570</v>
      </c>
      <c r="CG50" s="1259"/>
      <c r="CH50" s="1259"/>
      <c r="CI50" s="1259"/>
      <c r="CJ50" s="1259"/>
      <c r="CK50" s="1259"/>
      <c r="CL50" s="1259"/>
      <c r="CM50" s="1259"/>
      <c r="CN50" s="1259" t="s">
        <v>571</v>
      </c>
      <c r="CO50" s="1259"/>
      <c r="CP50" s="1259"/>
      <c r="CQ50" s="1259"/>
      <c r="CR50" s="1259"/>
      <c r="CS50" s="1259"/>
      <c r="CT50" s="1259"/>
      <c r="CU50" s="1259"/>
      <c r="CV50" s="1259" t="s">
        <v>572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604</v>
      </c>
      <c r="AO51" s="1258"/>
      <c r="AP51" s="1258"/>
      <c r="AQ51" s="1258"/>
      <c r="AR51" s="1258"/>
      <c r="AS51" s="1258"/>
      <c r="AT51" s="1258"/>
      <c r="AU51" s="1258"/>
      <c r="AV51" s="1258"/>
      <c r="AW51" s="1258"/>
      <c r="AX51" s="1258"/>
      <c r="AY51" s="1258"/>
      <c r="AZ51" s="1258"/>
      <c r="BA51" s="1258"/>
      <c r="BB51" s="1258" t="s">
        <v>605</v>
      </c>
      <c r="BC51" s="1258"/>
      <c r="BD51" s="1258"/>
      <c r="BE51" s="1258"/>
      <c r="BF51" s="1258"/>
      <c r="BG51" s="1258"/>
      <c r="BH51" s="1258"/>
      <c r="BI51" s="1258"/>
      <c r="BJ51" s="1258"/>
      <c r="BK51" s="1258"/>
      <c r="BL51" s="1258"/>
      <c r="BM51" s="1258"/>
      <c r="BN51" s="1258"/>
      <c r="BO51" s="1258"/>
      <c r="BP51" s="1255">
        <v>64.7</v>
      </c>
      <c r="BQ51" s="1255"/>
      <c r="BR51" s="1255"/>
      <c r="BS51" s="1255"/>
      <c r="BT51" s="1255"/>
      <c r="BU51" s="1255"/>
      <c r="BV51" s="1255"/>
      <c r="BW51" s="1255"/>
      <c r="BX51" s="1255">
        <v>64.8</v>
      </c>
      <c r="BY51" s="1255"/>
      <c r="BZ51" s="1255"/>
      <c r="CA51" s="1255"/>
      <c r="CB51" s="1255"/>
      <c r="CC51" s="1255"/>
      <c r="CD51" s="1255"/>
      <c r="CE51" s="1255"/>
      <c r="CF51" s="1255">
        <v>59.3</v>
      </c>
      <c r="CG51" s="1255"/>
      <c r="CH51" s="1255"/>
      <c r="CI51" s="1255"/>
      <c r="CJ51" s="1255"/>
      <c r="CK51" s="1255"/>
      <c r="CL51" s="1255"/>
      <c r="CM51" s="1255"/>
      <c r="CN51" s="1255">
        <v>42.4</v>
      </c>
      <c r="CO51" s="1255"/>
      <c r="CP51" s="1255"/>
      <c r="CQ51" s="1255"/>
      <c r="CR51" s="1255"/>
      <c r="CS51" s="1255"/>
      <c r="CT51" s="1255"/>
      <c r="CU51" s="1255"/>
      <c r="CV51" s="1255">
        <v>31.2</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606</v>
      </c>
      <c r="BC53" s="1258"/>
      <c r="BD53" s="1258"/>
      <c r="BE53" s="1258"/>
      <c r="BF53" s="1258"/>
      <c r="BG53" s="1258"/>
      <c r="BH53" s="1258"/>
      <c r="BI53" s="1258"/>
      <c r="BJ53" s="1258"/>
      <c r="BK53" s="1258"/>
      <c r="BL53" s="1258"/>
      <c r="BM53" s="1258"/>
      <c r="BN53" s="1258"/>
      <c r="BO53" s="1258"/>
      <c r="BP53" s="1255">
        <v>71.5</v>
      </c>
      <c r="BQ53" s="1255"/>
      <c r="BR53" s="1255"/>
      <c r="BS53" s="1255"/>
      <c r="BT53" s="1255"/>
      <c r="BU53" s="1255"/>
      <c r="BV53" s="1255"/>
      <c r="BW53" s="1255"/>
      <c r="BX53" s="1255">
        <v>71.900000000000006</v>
      </c>
      <c r="BY53" s="1255"/>
      <c r="BZ53" s="1255"/>
      <c r="CA53" s="1255"/>
      <c r="CB53" s="1255"/>
      <c r="CC53" s="1255"/>
      <c r="CD53" s="1255"/>
      <c r="CE53" s="1255"/>
      <c r="CF53" s="1255">
        <v>73.2</v>
      </c>
      <c r="CG53" s="1255"/>
      <c r="CH53" s="1255"/>
      <c r="CI53" s="1255"/>
      <c r="CJ53" s="1255"/>
      <c r="CK53" s="1255"/>
      <c r="CL53" s="1255"/>
      <c r="CM53" s="1255"/>
      <c r="CN53" s="1255">
        <v>74.400000000000006</v>
      </c>
      <c r="CO53" s="1255"/>
      <c r="CP53" s="1255"/>
      <c r="CQ53" s="1255"/>
      <c r="CR53" s="1255"/>
      <c r="CS53" s="1255"/>
      <c r="CT53" s="1255"/>
      <c r="CU53" s="1255"/>
      <c r="CV53" s="1255">
        <v>75.7</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607</v>
      </c>
      <c r="AO55" s="1259"/>
      <c r="AP55" s="1259"/>
      <c r="AQ55" s="1259"/>
      <c r="AR55" s="1259"/>
      <c r="AS55" s="1259"/>
      <c r="AT55" s="1259"/>
      <c r="AU55" s="1259"/>
      <c r="AV55" s="1259"/>
      <c r="AW55" s="1259"/>
      <c r="AX55" s="1259"/>
      <c r="AY55" s="1259"/>
      <c r="AZ55" s="1259"/>
      <c r="BA55" s="1259"/>
      <c r="BB55" s="1258" t="s">
        <v>605</v>
      </c>
      <c r="BC55" s="1258"/>
      <c r="BD55" s="1258"/>
      <c r="BE55" s="1258"/>
      <c r="BF55" s="1258"/>
      <c r="BG55" s="1258"/>
      <c r="BH55" s="1258"/>
      <c r="BI55" s="1258"/>
      <c r="BJ55" s="1258"/>
      <c r="BK55" s="1258"/>
      <c r="BL55" s="1258"/>
      <c r="BM55" s="1258"/>
      <c r="BN55" s="1258"/>
      <c r="BO55" s="1258"/>
      <c r="BP55" s="1255">
        <v>5</v>
      </c>
      <c r="BQ55" s="1255"/>
      <c r="BR55" s="1255"/>
      <c r="BS55" s="1255"/>
      <c r="BT55" s="1255"/>
      <c r="BU55" s="1255"/>
      <c r="BV55" s="1255"/>
      <c r="BW55" s="1255"/>
      <c r="BX55" s="1255">
        <v>5.4</v>
      </c>
      <c r="BY55" s="1255"/>
      <c r="BZ55" s="1255"/>
      <c r="CA55" s="1255"/>
      <c r="CB55" s="1255"/>
      <c r="CC55" s="1255"/>
      <c r="CD55" s="1255"/>
      <c r="CE55" s="1255"/>
      <c r="CF55" s="1255">
        <v>3.9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606</v>
      </c>
      <c r="BC57" s="1258"/>
      <c r="BD57" s="1258"/>
      <c r="BE57" s="1258"/>
      <c r="BF57" s="1258"/>
      <c r="BG57" s="1258"/>
      <c r="BH57" s="1258"/>
      <c r="BI57" s="1258"/>
      <c r="BJ57" s="1258"/>
      <c r="BK57" s="1258"/>
      <c r="BL57" s="1258"/>
      <c r="BM57" s="1258"/>
      <c r="BN57" s="1258"/>
      <c r="BO57" s="1258"/>
      <c r="BP57" s="1255">
        <v>61.6</v>
      </c>
      <c r="BQ57" s="1255"/>
      <c r="BR57" s="1255"/>
      <c r="BS57" s="1255"/>
      <c r="BT57" s="1255"/>
      <c r="BU57" s="1255"/>
      <c r="BV57" s="1255"/>
      <c r="BW57" s="1255"/>
      <c r="BX57" s="1255">
        <v>62.5</v>
      </c>
      <c r="BY57" s="1255"/>
      <c r="BZ57" s="1255"/>
      <c r="CA57" s="1255"/>
      <c r="CB57" s="1255"/>
      <c r="CC57" s="1255"/>
      <c r="CD57" s="1255"/>
      <c r="CE57" s="1255"/>
      <c r="CF57" s="1255">
        <v>63.1</v>
      </c>
      <c r="CG57" s="1255"/>
      <c r="CH57" s="1255"/>
      <c r="CI57" s="1255"/>
      <c r="CJ57" s="1255"/>
      <c r="CK57" s="1255"/>
      <c r="CL57" s="1255"/>
      <c r="CM57" s="1255"/>
      <c r="CN57" s="1255">
        <v>63.2</v>
      </c>
      <c r="CO57" s="1255"/>
      <c r="CP57" s="1255"/>
      <c r="CQ57" s="1255"/>
      <c r="CR57" s="1255"/>
      <c r="CS57" s="1255"/>
      <c r="CT57" s="1255"/>
      <c r="CU57" s="1255"/>
      <c r="CV57" s="1255">
        <v>64.2</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608</v>
      </c>
    </row>
    <row r="64" spans="1:109" ht="13" x14ac:dyDescent="0.2">
      <c r="B64" s="372"/>
      <c r="G64" s="379"/>
      <c r="I64" s="392"/>
      <c r="J64" s="392"/>
      <c r="K64" s="392"/>
      <c r="L64" s="392"/>
      <c r="M64" s="392"/>
      <c r="N64" s="393"/>
      <c r="AM64" s="379"/>
      <c r="AN64" s="379" t="s">
        <v>602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611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603</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568</v>
      </c>
      <c r="BQ72" s="1259"/>
      <c r="BR72" s="1259"/>
      <c r="BS72" s="1259"/>
      <c r="BT72" s="1259"/>
      <c r="BU72" s="1259"/>
      <c r="BV72" s="1259"/>
      <c r="BW72" s="1259"/>
      <c r="BX72" s="1259" t="s">
        <v>569</v>
      </c>
      <c r="BY72" s="1259"/>
      <c r="BZ72" s="1259"/>
      <c r="CA72" s="1259"/>
      <c r="CB72" s="1259"/>
      <c r="CC72" s="1259"/>
      <c r="CD72" s="1259"/>
      <c r="CE72" s="1259"/>
      <c r="CF72" s="1259" t="s">
        <v>570</v>
      </c>
      <c r="CG72" s="1259"/>
      <c r="CH72" s="1259"/>
      <c r="CI72" s="1259"/>
      <c r="CJ72" s="1259"/>
      <c r="CK72" s="1259"/>
      <c r="CL72" s="1259"/>
      <c r="CM72" s="1259"/>
      <c r="CN72" s="1259" t="s">
        <v>571</v>
      </c>
      <c r="CO72" s="1259"/>
      <c r="CP72" s="1259"/>
      <c r="CQ72" s="1259"/>
      <c r="CR72" s="1259"/>
      <c r="CS72" s="1259"/>
      <c r="CT72" s="1259"/>
      <c r="CU72" s="1259"/>
      <c r="CV72" s="1259" t="s">
        <v>572</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604</v>
      </c>
      <c r="AO73" s="1258"/>
      <c r="AP73" s="1258"/>
      <c r="AQ73" s="1258"/>
      <c r="AR73" s="1258"/>
      <c r="AS73" s="1258"/>
      <c r="AT73" s="1258"/>
      <c r="AU73" s="1258"/>
      <c r="AV73" s="1258"/>
      <c r="AW73" s="1258"/>
      <c r="AX73" s="1258"/>
      <c r="AY73" s="1258"/>
      <c r="AZ73" s="1258"/>
      <c r="BA73" s="1258"/>
      <c r="BB73" s="1258" t="s">
        <v>605</v>
      </c>
      <c r="BC73" s="1258"/>
      <c r="BD73" s="1258"/>
      <c r="BE73" s="1258"/>
      <c r="BF73" s="1258"/>
      <c r="BG73" s="1258"/>
      <c r="BH73" s="1258"/>
      <c r="BI73" s="1258"/>
      <c r="BJ73" s="1258"/>
      <c r="BK73" s="1258"/>
      <c r="BL73" s="1258"/>
      <c r="BM73" s="1258"/>
      <c r="BN73" s="1258"/>
      <c r="BO73" s="1258"/>
      <c r="BP73" s="1255">
        <v>64.7</v>
      </c>
      <c r="BQ73" s="1255"/>
      <c r="BR73" s="1255"/>
      <c r="BS73" s="1255"/>
      <c r="BT73" s="1255"/>
      <c r="BU73" s="1255"/>
      <c r="BV73" s="1255"/>
      <c r="BW73" s="1255"/>
      <c r="BX73" s="1255">
        <v>64.8</v>
      </c>
      <c r="BY73" s="1255"/>
      <c r="BZ73" s="1255"/>
      <c r="CA73" s="1255"/>
      <c r="CB73" s="1255"/>
      <c r="CC73" s="1255"/>
      <c r="CD73" s="1255"/>
      <c r="CE73" s="1255"/>
      <c r="CF73" s="1255">
        <v>59.3</v>
      </c>
      <c r="CG73" s="1255"/>
      <c r="CH73" s="1255"/>
      <c r="CI73" s="1255"/>
      <c r="CJ73" s="1255"/>
      <c r="CK73" s="1255"/>
      <c r="CL73" s="1255"/>
      <c r="CM73" s="1255"/>
      <c r="CN73" s="1255">
        <v>42.4</v>
      </c>
      <c r="CO73" s="1255"/>
      <c r="CP73" s="1255"/>
      <c r="CQ73" s="1255"/>
      <c r="CR73" s="1255"/>
      <c r="CS73" s="1255"/>
      <c r="CT73" s="1255"/>
      <c r="CU73" s="1255"/>
      <c r="CV73" s="1255">
        <v>31.2</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609</v>
      </c>
      <c r="BC75" s="1258"/>
      <c r="BD75" s="1258"/>
      <c r="BE75" s="1258"/>
      <c r="BF75" s="1258"/>
      <c r="BG75" s="1258"/>
      <c r="BH75" s="1258"/>
      <c r="BI75" s="1258"/>
      <c r="BJ75" s="1258"/>
      <c r="BK75" s="1258"/>
      <c r="BL75" s="1258"/>
      <c r="BM75" s="1258"/>
      <c r="BN75" s="1258"/>
      <c r="BO75" s="1258"/>
      <c r="BP75" s="1255">
        <v>7.3</v>
      </c>
      <c r="BQ75" s="1255"/>
      <c r="BR75" s="1255"/>
      <c r="BS75" s="1255"/>
      <c r="BT75" s="1255"/>
      <c r="BU75" s="1255"/>
      <c r="BV75" s="1255"/>
      <c r="BW75" s="1255"/>
      <c r="BX75" s="1255">
        <v>7.4</v>
      </c>
      <c r="BY75" s="1255"/>
      <c r="BZ75" s="1255"/>
      <c r="CA75" s="1255"/>
      <c r="CB75" s="1255"/>
      <c r="CC75" s="1255"/>
      <c r="CD75" s="1255"/>
      <c r="CE75" s="1255"/>
      <c r="CF75" s="1255">
        <v>7.3</v>
      </c>
      <c r="CG75" s="1255"/>
      <c r="CH75" s="1255"/>
      <c r="CI75" s="1255"/>
      <c r="CJ75" s="1255"/>
      <c r="CK75" s="1255"/>
      <c r="CL75" s="1255"/>
      <c r="CM75" s="1255"/>
      <c r="CN75" s="1255">
        <v>7.5</v>
      </c>
      <c r="CO75" s="1255"/>
      <c r="CP75" s="1255"/>
      <c r="CQ75" s="1255"/>
      <c r="CR75" s="1255"/>
      <c r="CS75" s="1255"/>
      <c r="CT75" s="1255"/>
      <c r="CU75" s="1255"/>
      <c r="CV75" s="1255">
        <v>7.7</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607</v>
      </c>
      <c r="AO77" s="1259"/>
      <c r="AP77" s="1259"/>
      <c r="AQ77" s="1259"/>
      <c r="AR77" s="1259"/>
      <c r="AS77" s="1259"/>
      <c r="AT77" s="1259"/>
      <c r="AU77" s="1259"/>
      <c r="AV77" s="1259"/>
      <c r="AW77" s="1259"/>
      <c r="AX77" s="1259"/>
      <c r="AY77" s="1259"/>
      <c r="AZ77" s="1259"/>
      <c r="BA77" s="1259"/>
      <c r="BB77" s="1258" t="s">
        <v>605</v>
      </c>
      <c r="BC77" s="1258"/>
      <c r="BD77" s="1258"/>
      <c r="BE77" s="1258"/>
      <c r="BF77" s="1258"/>
      <c r="BG77" s="1258"/>
      <c r="BH77" s="1258"/>
      <c r="BI77" s="1258"/>
      <c r="BJ77" s="1258"/>
      <c r="BK77" s="1258"/>
      <c r="BL77" s="1258"/>
      <c r="BM77" s="1258"/>
      <c r="BN77" s="1258"/>
      <c r="BO77" s="1258"/>
      <c r="BP77" s="1255">
        <v>5</v>
      </c>
      <c r="BQ77" s="1255"/>
      <c r="BR77" s="1255"/>
      <c r="BS77" s="1255"/>
      <c r="BT77" s="1255"/>
      <c r="BU77" s="1255"/>
      <c r="BV77" s="1255"/>
      <c r="BW77" s="1255"/>
      <c r="BX77" s="1255">
        <v>5.4</v>
      </c>
      <c r="BY77" s="1255"/>
      <c r="BZ77" s="1255"/>
      <c r="CA77" s="1255"/>
      <c r="CB77" s="1255"/>
      <c r="CC77" s="1255"/>
      <c r="CD77" s="1255"/>
      <c r="CE77" s="1255"/>
      <c r="CF77" s="1255">
        <v>3.9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609</v>
      </c>
      <c r="BC79" s="1258"/>
      <c r="BD79" s="1258"/>
      <c r="BE79" s="1258"/>
      <c r="BF79" s="1258"/>
      <c r="BG79" s="1258"/>
      <c r="BH79" s="1258"/>
      <c r="BI79" s="1258"/>
      <c r="BJ79" s="1258"/>
      <c r="BK79" s="1258"/>
      <c r="BL79" s="1258"/>
      <c r="BM79" s="1258"/>
      <c r="BN79" s="1258"/>
      <c r="BO79" s="1258"/>
      <c r="BP79" s="1255">
        <v>4.5</v>
      </c>
      <c r="BQ79" s="1255"/>
      <c r="BR79" s="1255"/>
      <c r="BS79" s="1255"/>
      <c r="BT79" s="1255"/>
      <c r="BU79" s="1255"/>
      <c r="BV79" s="1255"/>
      <c r="BW79" s="1255"/>
      <c r="BX79" s="1255">
        <v>4.2</v>
      </c>
      <c r="BY79" s="1255"/>
      <c r="BZ79" s="1255"/>
      <c r="CA79" s="1255"/>
      <c r="CB79" s="1255"/>
      <c r="CC79" s="1255"/>
      <c r="CD79" s="1255"/>
      <c r="CE79" s="1255"/>
      <c r="CF79" s="1255">
        <v>4.2</v>
      </c>
      <c r="CG79" s="1255"/>
      <c r="CH79" s="1255"/>
      <c r="CI79" s="1255"/>
      <c r="CJ79" s="1255"/>
      <c r="CK79" s="1255"/>
      <c r="CL79" s="1255"/>
      <c r="CM79" s="1255"/>
      <c r="CN79" s="1255">
        <v>4.5</v>
      </c>
      <c r="CO79" s="1255"/>
      <c r="CP79" s="1255"/>
      <c r="CQ79" s="1255"/>
      <c r="CR79" s="1255"/>
      <c r="CS79" s="1255"/>
      <c r="CT79" s="1255"/>
      <c r="CU79" s="1255"/>
      <c r="CV79" s="1255">
        <v>4.5999999999999996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ON62p0WSAQ2FYcryhlLNuFNY7p1pDoKHcZnGilSdQ0UQGHljLj077mT93qZloKPXZ41/UCwcmN4fn1b85V1BA==" saltValue="tQ1fwvZC9VD0vATRTe/jL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XZTA4mu4jcjBKLKOoIn/ziKmOLIowc+2sWlTb/3VCT4K3CXZs/Ppt6H5GLydGska8OlEFXCJxQLd6hNmvzk+PQ==" saltValue="BZawk10zsuDACyZ9ct+J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G3HXp4UC9wtHKxxGVLxp04HlmmDmt8yNjPNEiCTLODFxZ+07/f5fCtHsWmHKndzUh7AsnW0Krn52C3vL9lAWag==" saltValue="zTi02lJellmSkv3B6s5a8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565</v>
      </c>
      <c r="G2" s="151"/>
      <c r="H2" s="152"/>
    </row>
    <row r="3" spans="1:8" x14ac:dyDescent="0.2">
      <c r="A3" s="148" t="s">
        <v>558</v>
      </c>
      <c r="B3" s="153"/>
      <c r="C3" s="154"/>
      <c r="D3" s="155">
        <v>22497</v>
      </c>
      <c r="E3" s="156"/>
      <c r="F3" s="157">
        <v>43226</v>
      </c>
      <c r="G3" s="158"/>
      <c r="H3" s="159"/>
    </row>
    <row r="4" spans="1:8" x14ac:dyDescent="0.2">
      <c r="A4" s="160"/>
      <c r="B4" s="161"/>
      <c r="C4" s="162"/>
      <c r="D4" s="163">
        <v>9566</v>
      </c>
      <c r="E4" s="164"/>
      <c r="F4" s="165">
        <v>22622</v>
      </c>
      <c r="G4" s="166"/>
      <c r="H4" s="167"/>
    </row>
    <row r="5" spans="1:8" x14ac:dyDescent="0.2">
      <c r="A5" s="148" t="s">
        <v>560</v>
      </c>
      <c r="B5" s="153"/>
      <c r="C5" s="154"/>
      <c r="D5" s="155">
        <v>40790</v>
      </c>
      <c r="E5" s="156"/>
      <c r="F5" s="157">
        <v>42836</v>
      </c>
      <c r="G5" s="158"/>
      <c r="H5" s="159"/>
    </row>
    <row r="6" spans="1:8" x14ac:dyDescent="0.2">
      <c r="A6" s="160"/>
      <c r="B6" s="161"/>
      <c r="C6" s="162"/>
      <c r="D6" s="163">
        <v>22084</v>
      </c>
      <c r="E6" s="164"/>
      <c r="F6" s="165">
        <v>22936</v>
      </c>
      <c r="G6" s="166"/>
      <c r="H6" s="167"/>
    </row>
    <row r="7" spans="1:8" x14ac:dyDescent="0.2">
      <c r="A7" s="148" t="s">
        <v>561</v>
      </c>
      <c r="B7" s="153"/>
      <c r="C7" s="154"/>
      <c r="D7" s="155">
        <v>26914</v>
      </c>
      <c r="E7" s="156"/>
      <c r="F7" s="157">
        <v>44161</v>
      </c>
      <c r="G7" s="158"/>
      <c r="H7" s="159"/>
    </row>
    <row r="8" spans="1:8" x14ac:dyDescent="0.2">
      <c r="A8" s="160"/>
      <c r="B8" s="161"/>
      <c r="C8" s="162"/>
      <c r="D8" s="163">
        <v>14158</v>
      </c>
      <c r="E8" s="164"/>
      <c r="F8" s="165">
        <v>23644</v>
      </c>
      <c r="G8" s="166"/>
      <c r="H8" s="167"/>
    </row>
    <row r="9" spans="1:8" x14ac:dyDescent="0.2">
      <c r="A9" s="148" t="s">
        <v>562</v>
      </c>
      <c r="B9" s="153"/>
      <c r="C9" s="154"/>
      <c r="D9" s="155">
        <v>19737</v>
      </c>
      <c r="E9" s="156"/>
      <c r="F9" s="157">
        <v>43955</v>
      </c>
      <c r="G9" s="158"/>
      <c r="H9" s="159"/>
    </row>
    <row r="10" spans="1:8" x14ac:dyDescent="0.2">
      <c r="A10" s="160"/>
      <c r="B10" s="161"/>
      <c r="C10" s="162"/>
      <c r="D10" s="163">
        <v>9221</v>
      </c>
      <c r="E10" s="164"/>
      <c r="F10" s="165">
        <v>21318</v>
      </c>
      <c r="G10" s="166"/>
      <c r="H10" s="167"/>
    </row>
    <row r="11" spans="1:8" x14ac:dyDescent="0.2">
      <c r="A11" s="148" t="s">
        <v>563</v>
      </c>
      <c r="B11" s="153"/>
      <c r="C11" s="154"/>
      <c r="D11" s="155">
        <v>19445</v>
      </c>
      <c r="E11" s="156"/>
      <c r="F11" s="157">
        <v>41921</v>
      </c>
      <c r="G11" s="158"/>
      <c r="H11" s="159"/>
    </row>
    <row r="12" spans="1:8" x14ac:dyDescent="0.2">
      <c r="A12" s="160"/>
      <c r="B12" s="161"/>
      <c r="C12" s="168"/>
      <c r="D12" s="163">
        <v>9248</v>
      </c>
      <c r="E12" s="164"/>
      <c r="F12" s="165">
        <v>21655</v>
      </c>
      <c r="G12" s="166"/>
      <c r="H12" s="167"/>
    </row>
    <row r="13" spans="1:8" x14ac:dyDescent="0.2">
      <c r="A13" s="148"/>
      <c r="B13" s="153"/>
      <c r="C13" s="169"/>
      <c r="D13" s="170">
        <v>25877</v>
      </c>
      <c r="E13" s="171"/>
      <c r="F13" s="172">
        <v>43220</v>
      </c>
      <c r="G13" s="173"/>
      <c r="H13" s="159"/>
    </row>
    <row r="14" spans="1:8" x14ac:dyDescent="0.2">
      <c r="A14" s="160"/>
      <c r="B14" s="161"/>
      <c r="C14" s="162"/>
      <c r="D14" s="163">
        <v>12855</v>
      </c>
      <c r="E14" s="164"/>
      <c r="F14" s="165">
        <v>22435</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4.9000000000000004</v>
      </c>
      <c r="C19" s="174">
        <f>ROUND(VALUE(SUBSTITUTE(実質収支比率等に係る経年分析!G$48,"▲","-")),2)</f>
        <v>3.51</v>
      </c>
      <c r="D19" s="174">
        <f>ROUND(VALUE(SUBSTITUTE(実質収支比率等に係る経年分析!H$48,"▲","-")),2)</f>
        <v>6</v>
      </c>
      <c r="E19" s="174">
        <f>ROUND(VALUE(SUBSTITUTE(実質収支比率等に係る経年分析!I$48,"▲","-")),2)</f>
        <v>11.69</v>
      </c>
      <c r="F19" s="174">
        <f>ROUND(VALUE(SUBSTITUTE(実質収支比率等に係る経年分析!J$48,"▲","-")),2)</f>
        <v>9.4499999999999993</v>
      </c>
    </row>
    <row r="20" spans="1:11" x14ac:dyDescent="0.2">
      <c r="A20" s="174" t="s">
        <v>56</v>
      </c>
      <c r="B20" s="174">
        <f>ROUND(VALUE(SUBSTITUTE(実質収支比率等に係る経年分析!F$47,"▲","-")),2)</f>
        <v>8.6300000000000008</v>
      </c>
      <c r="C20" s="174">
        <f>ROUND(VALUE(SUBSTITUTE(実質収支比率等に係る経年分析!G$47,"▲","-")),2)</f>
        <v>7.88</v>
      </c>
      <c r="D20" s="174">
        <f>ROUND(VALUE(SUBSTITUTE(実質収支比率等に係る経年分析!H$47,"▲","-")),2)</f>
        <v>5.78</v>
      </c>
      <c r="E20" s="174">
        <f>ROUND(VALUE(SUBSTITUTE(実質収支比率等に係る経年分析!I$47,"▲","-")),2)</f>
        <v>8.27</v>
      </c>
      <c r="F20" s="174">
        <f>ROUND(VALUE(SUBSTITUTE(実質収支比率等に係る経年分析!J$47,"▲","-")),2)</f>
        <v>11.36</v>
      </c>
    </row>
    <row r="21" spans="1:11" x14ac:dyDescent="0.2">
      <c r="A21" s="174" t="s">
        <v>57</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-2.12</v>
      </c>
      <c r="D21" s="174">
        <f>IF(ISNUMBER(VALUE(SUBSTITUTE(実質収支比率等に係る経年分析!H$49,"▲","-"))),ROUND(VALUE(SUBSTITUTE(実質収支比率等に係る経年分析!H$49,"▲","-")),2),NA())</f>
        <v>0.55000000000000004</v>
      </c>
      <c r="E21" s="174">
        <f>IF(ISNUMBER(VALUE(SUBSTITUTE(実質収支比率等に係る経年分析!I$49,"▲","-"))),ROUND(VALUE(SUBSTITUTE(実質収支比率等に係る経年分析!I$49,"▲","-")),2),NA())</f>
        <v>8.8000000000000007</v>
      </c>
      <c r="F21" s="174">
        <f>IF(ISNUMBER(VALUE(SUBSTITUTE(実質収支比率等に係る経年分析!J$49,"▲","-"))),ROUND(VALUE(SUBSTITUTE(実質収支比率等に係る経年分析!J$49,"▲","-")),2),NA())</f>
        <v>0.48</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2.62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用地取得事業特別会計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1.1100000000000001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0.69</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0.56000000000000005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1.85</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4.9000000000000004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3.51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9.4499999999999993</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3063</v>
      </c>
      <c r="E42" s="176"/>
      <c r="F42" s="176"/>
      <c r="G42" s="176">
        <f>'実質公債費比率（分子）の構造'!L$52</f>
        <v>2784</v>
      </c>
      <c r="H42" s="176"/>
      <c r="I42" s="176"/>
      <c r="J42" s="176">
        <f>'実質公債費比率（分子）の構造'!M$52</f>
        <v>2661</v>
      </c>
      <c r="K42" s="176"/>
      <c r="L42" s="176"/>
      <c r="M42" s="176">
        <f>'実質公債費比率（分子）の構造'!N$52</f>
        <v>2602</v>
      </c>
      <c r="N42" s="176"/>
      <c r="O42" s="176"/>
      <c r="P42" s="176">
        <f>'実質公債費比率（分子）の構造'!O$52</f>
        <v>2573</v>
      </c>
    </row>
    <row r="43" spans="1:16" x14ac:dyDescent="0.2">
      <c r="A43" s="176" t="s">
        <v>65</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1</v>
      </c>
      <c r="L43" s="176"/>
      <c r="M43" s="176"/>
      <c r="N43" s="176" t="str">
        <f>'実質公債費比率（分子）の構造'!O$51</f>
        <v>-</v>
      </c>
      <c r="O43" s="176"/>
      <c r="P43" s="176"/>
    </row>
    <row r="44" spans="1:16" x14ac:dyDescent="0.2">
      <c r="A44" s="176" t="s">
        <v>66</v>
      </c>
      <c r="B44" s="176">
        <f>'実質公債費比率（分子）の構造'!K$50</f>
        <v>442</v>
      </c>
      <c r="C44" s="176"/>
      <c r="D44" s="176"/>
      <c r="E44" s="176">
        <f>'実質公債費比率（分子）の構造'!L$50</f>
        <v>438</v>
      </c>
      <c r="F44" s="176"/>
      <c r="G44" s="176"/>
      <c r="H44" s="176">
        <f>'実質公債費比率（分子）の構造'!M$50</f>
        <v>453</v>
      </c>
      <c r="I44" s="176"/>
      <c r="J44" s="176"/>
      <c r="K44" s="176">
        <f>'実質公債費比率（分子）の構造'!N$50</f>
        <v>449</v>
      </c>
      <c r="L44" s="176"/>
      <c r="M44" s="176"/>
      <c r="N44" s="176">
        <f>'実質公債費比率（分子）の構造'!O$50</f>
        <v>444</v>
      </c>
      <c r="O44" s="176"/>
      <c r="P44" s="176"/>
    </row>
    <row r="45" spans="1:16" x14ac:dyDescent="0.2">
      <c r="A45" s="176" t="s">
        <v>67</v>
      </c>
      <c r="B45" s="176">
        <f>'実質公債費比率（分子）の構造'!K$49</f>
        <v>193</v>
      </c>
      <c r="C45" s="176"/>
      <c r="D45" s="176"/>
      <c r="E45" s="176">
        <f>'実質公債費比率（分子）の構造'!L$49</f>
        <v>204</v>
      </c>
      <c r="F45" s="176"/>
      <c r="G45" s="176"/>
      <c r="H45" s="176">
        <f>'実質公債費比率（分子）の構造'!M$49</f>
        <v>246</v>
      </c>
      <c r="I45" s="176"/>
      <c r="J45" s="176"/>
      <c r="K45" s="176">
        <f>'実質公債費比率（分子）の構造'!N$49</f>
        <v>260</v>
      </c>
      <c r="L45" s="176"/>
      <c r="M45" s="176"/>
      <c r="N45" s="176">
        <f>'実質公債費比率（分子）の構造'!O$49</f>
        <v>268</v>
      </c>
      <c r="O45" s="176"/>
      <c r="P45" s="176"/>
    </row>
    <row r="46" spans="1:16" x14ac:dyDescent="0.2">
      <c r="A46" s="176" t="s">
        <v>68</v>
      </c>
      <c r="B46" s="176">
        <f>'実質公債費比率（分子）の構造'!K$48</f>
        <v>805</v>
      </c>
      <c r="C46" s="176"/>
      <c r="D46" s="176"/>
      <c r="E46" s="176">
        <f>'実質公債費比率（分子）の構造'!L$48</f>
        <v>719</v>
      </c>
      <c r="F46" s="176"/>
      <c r="G46" s="176"/>
      <c r="H46" s="176">
        <f>'実質公債費比率（分子）の構造'!M$48</f>
        <v>590</v>
      </c>
      <c r="I46" s="176"/>
      <c r="J46" s="176"/>
      <c r="K46" s="176">
        <f>'実質公債費比率（分子）の構造'!N$48</f>
        <v>500</v>
      </c>
      <c r="L46" s="176"/>
      <c r="M46" s="176"/>
      <c r="N46" s="176">
        <f>'実質公債費比率（分子）の構造'!O$48</f>
        <v>542</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2798</v>
      </c>
      <c r="C49" s="176"/>
      <c r="D49" s="176"/>
      <c r="E49" s="176">
        <f>'実質公債費比率（分子）の構造'!L$45</f>
        <v>2795</v>
      </c>
      <c r="F49" s="176"/>
      <c r="G49" s="176"/>
      <c r="H49" s="176">
        <f>'実質公債費比率（分子）の構造'!M$45</f>
        <v>2667</v>
      </c>
      <c r="I49" s="176"/>
      <c r="J49" s="176"/>
      <c r="K49" s="176">
        <f>'実質公債費比率（分子）の構造'!N$45</f>
        <v>2799</v>
      </c>
      <c r="L49" s="176"/>
      <c r="M49" s="176"/>
      <c r="N49" s="176">
        <f>'実質公債費比率（分子）の構造'!O$45</f>
        <v>2892</v>
      </c>
      <c r="O49" s="176"/>
      <c r="P49" s="176"/>
    </row>
    <row r="50" spans="1:16" x14ac:dyDescent="0.2">
      <c r="A50" s="176" t="s">
        <v>72</v>
      </c>
      <c r="B50" s="176" t="e">
        <f>NA()</f>
        <v>#N/A</v>
      </c>
      <c r="C50" s="176">
        <f>IF(ISNUMBER('実質公債費比率（分子）の構造'!K$53),'実質公債費比率（分子）の構造'!K$53,NA())</f>
        <v>1175</v>
      </c>
      <c r="D50" s="176" t="e">
        <f>NA()</f>
        <v>#N/A</v>
      </c>
      <c r="E50" s="176" t="e">
        <f>NA()</f>
        <v>#N/A</v>
      </c>
      <c r="F50" s="176">
        <f>IF(ISNUMBER('実質公債費比率（分子）の構造'!L$53),'実質公債費比率（分子）の構造'!L$53,NA())</f>
        <v>1372</v>
      </c>
      <c r="G50" s="176" t="e">
        <f>NA()</f>
        <v>#N/A</v>
      </c>
      <c r="H50" s="176" t="e">
        <f>NA()</f>
        <v>#N/A</v>
      </c>
      <c r="I50" s="176">
        <f>IF(ISNUMBER('実質公債費比率（分子）の構造'!M$53),'実質公債費比率（分子）の構造'!M$53,NA())</f>
        <v>1296</v>
      </c>
      <c r="J50" s="176" t="e">
        <f>NA()</f>
        <v>#N/A</v>
      </c>
      <c r="K50" s="176" t="e">
        <f>NA()</f>
        <v>#N/A</v>
      </c>
      <c r="L50" s="176">
        <f>IF(ISNUMBER('実質公債費比率（分子）の構造'!N$53),'実質公債費比率（分子）の構造'!N$53,NA())</f>
        <v>1407</v>
      </c>
      <c r="M50" s="176" t="e">
        <f>NA()</f>
        <v>#N/A</v>
      </c>
      <c r="N50" s="176" t="e">
        <f>NA()</f>
        <v>#N/A</v>
      </c>
      <c r="O50" s="176">
        <f>IF(ISNUMBER('実質公債費比率（分子）の構造'!O$53),'実質公債費比率（分子）の構造'!O$53,NA())</f>
        <v>1573</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23484</v>
      </c>
      <c r="E56" s="175"/>
      <c r="F56" s="175"/>
      <c r="G56" s="175">
        <f>'将来負担比率（分子）の構造'!J$52</f>
        <v>22474</v>
      </c>
      <c r="H56" s="175"/>
      <c r="I56" s="175"/>
      <c r="J56" s="175">
        <f>'将来負担比率（分子）の構造'!K$52</f>
        <v>21620</v>
      </c>
      <c r="K56" s="175"/>
      <c r="L56" s="175"/>
      <c r="M56" s="175">
        <f>'将来負担比率（分子）の構造'!L$52</f>
        <v>21332</v>
      </c>
      <c r="N56" s="175"/>
      <c r="O56" s="175"/>
      <c r="P56" s="175">
        <f>'将来負担比率（分子）の構造'!M$52</f>
        <v>20217</v>
      </c>
    </row>
    <row r="57" spans="1:16" x14ac:dyDescent="0.2">
      <c r="A57" s="175" t="s">
        <v>43</v>
      </c>
      <c r="B57" s="175"/>
      <c r="C57" s="175"/>
      <c r="D57" s="175">
        <f>'将来負担比率（分子）の構造'!I$51</f>
        <v>6208</v>
      </c>
      <c r="E57" s="175"/>
      <c r="F57" s="175"/>
      <c r="G57" s="175">
        <f>'将来負担比率（分子）の構造'!J$51</f>
        <v>6695</v>
      </c>
      <c r="H57" s="175"/>
      <c r="I57" s="175"/>
      <c r="J57" s="175">
        <f>'将来負担比率（分子）の構造'!K$51</f>
        <v>6818</v>
      </c>
      <c r="K57" s="175"/>
      <c r="L57" s="175"/>
      <c r="M57" s="175">
        <f>'将来負担比率（分子）の構造'!L$51</f>
        <v>6756</v>
      </c>
      <c r="N57" s="175"/>
      <c r="O57" s="175"/>
      <c r="P57" s="175">
        <f>'将来負担比率（分子）の構造'!M$51</f>
        <v>6086</v>
      </c>
    </row>
    <row r="58" spans="1:16" x14ac:dyDescent="0.2">
      <c r="A58" s="175" t="s">
        <v>42</v>
      </c>
      <c r="B58" s="175"/>
      <c r="C58" s="175"/>
      <c r="D58" s="175">
        <f>'将来負担比率（分子）の構造'!I$50</f>
        <v>3953</v>
      </c>
      <c r="E58" s="175"/>
      <c r="F58" s="175"/>
      <c r="G58" s="175">
        <f>'将来負担比率（分子）の構造'!J$50</f>
        <v>3638</v>
      </c>
      <c r="H58" s="175"/>
      <c r="I58" s="175"/>
      <c r="J58" s="175">
        <f>'将来負担比率（分子）の構造'!K$50</f>
        <v>2994</v>
      </c>
      <c r="K58" s="175"/>
      <c r="L58" s="175"/>
      <c r="M58" s="175">
        <f>'将来負担比率（分子）の構造'!L$50</f>
        <v>3515</v>
      </c>
      <c r="N58" s="175"/>
      <c r="O58" s="175"/>
      <c r="P58" s="175">
        <f>'将来負担比率（分子）の構造'!M$50</f>
        <v>3839</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216</v>
      </c>
      <c r="C61" s="175"/>
      <c r="D61" s="175"/>
      <c r="E61" s="175">
        <f>'将来負担比率（分子）の構造'!J$46</f>
        <v>187</v>
      </c>
      <c r="F61" s="175"/>
      <c r="G61" s="175"/>
      <c r="H61" s="175">
        <f>'将来負担比率（分子）の構造'!K$46</f>
        <v>157</v>
      </c>
      <c r="I61" s="175"/>
      <c r="J61" s="175"/>
      <c r="K61" s="175">
        <f>'将来負担比率（分子）の構造'!L$46</f>
        <v>128</v>
      </c>
      <c r="L61" s="175"/>
      <c r="M61" s="175"/>
      <c r="N61" s="175">
        <f>'将来負担比率（分子）の構造'!M$46</f>
        <v>99</v>
      </c>
      <c r="O61" s="175"/>
      <c r="P61" s="175"/>
    </row>
    <row r="62" spans="1:16" x14ac:dyDescent="0.2">
      <c r="A62" s="175" t="s">
        <v>36</v>
      </c>
      <c r="B62" s="175">
        <f>'将来負担比率（分子）の構造'!I$45</f>
        <v>2688</v>
      </c>
      <c r="C62" s="175"/>
      <c r="D62" s="175"/>
      <c r="E62" s="175">
        <f>'将来負担比率（分子）の構造'!J$45</f>
        <v>2915</v>
      </c>
      <c r="F62" s="175"/>
      <c r="G62" s="175"/>
      <c r="H62" s="175">
        <f>'将来負担比率（分子）の構造'!K$45</f>
        <v>3039</v>
      </c>
      <c r="I62" s="175"/>
      <c r="J62" s="175"/>
      <c r="K62" s="175">
        <f>'将来負担比率（分子）の構造'!L$45</f>
        <v>3412</v>
      </c>
      <c r="L62" s="175"/>
      <c r="M62" s="175"/>
      <c r="N62" s="175">
        <f>'将来負担比率（分子）の構造'!M$45</f>
        <v>2952</v>
      </c>
      <c r="O62" s="175"/>
      <c r="P62" s="175"/>
    </row>
    <row r="63" spans="1:16" x14ac:dyDescent="0.2">
      <c r="A63" s="175" t="s">
        <v>35</v>
      </c>
      <c r="B63" s="175">
        <f>'将来負担比率（分子）の構造'!I$44</f>
        <v>2298</v>
      </c>
      <c r="C63" s="175"/>
      <c r="D63" s="175"/>
      <c r="E63" s="175">
        <f>'将来負担比率（分子）の構造'!J$44</f>
        <v>2113</v>
      </c>
      <c r="F63" s="175"/>
      <c r="G63" s="175"/>
      <c r="H63" s="175">
        <f>'将来負担比率（分子）の構造'!K$44</f>
        <v>1901</v>
      </c>
      <c r="I63" s="175"/>
      <c r="J63" s="175"/>
      <c r="K63" s="175">
        <f>'将来負担比率（分子）の構造'!L$44</f>
        <v>1661</v>
      </c>
      <c r="L63" s="175"/>
      <c r="M63" s="175"/>
      <c r="N63" s="175">
        <f>'将来負担比率（分子）の構造'!M$44</f>
        <v>1409</v>
      </c>
      <c r="O63" s="175"/>
      <c r="P63" s="175"/>
    </row>
    <row r="64" spans="1:16" x14ac:dyDescent="0.2">
      <c r="A64" s="175" t="s">
        <v>34</v>
      </c>
      <c r="B64" s="175">
        <f>'将来負担比率（分子）の構造'!I$43</f>
        <v>11200</v>
      </c>
      <c r="C64" s="175"/>
      <c r="D64" s="175"/>
      <c r="E64" s="175">
        <f>'将来負担比率（分子）の構造'!J$43</f>
        <v>10765</v>
      </c>
      <c r="F64" s="175"/>
      <c r="G64" s="175"/>
      <c r="H64" s="175">
        <f>'将来負担比率（分子）の構造'!K$43</f>
        <v>9669</v>
      </c>
      <c r="I64" s="175"/>
      <c r="J64" s="175"/>
      <c r="K64" s="175">
        <f>'将来負担比率（分子）の構造'!L$43</f>
        <v>8325</v>
      </c>
      <c r="L64" s="175"/>
      <c r="M64" s="175"/>
      <c r="N64" s="175">
        <f>'将来負担比率（分子）の構造'!M$43</f>
        <v>7528</v>
      </c>
      <c r="O64" s="175"/>
      <c r="P64" s="175"/>
    </row>
    <row r="65" spans="1:16" x14ac:dyDescent="0.2">
      <c r="A65" s="175" t="s">
        <v>33</v>
      </c>
      <c r="B65" s="175">
        <f>'将来負担比率（分子）の構造'!I$42</f>
        <v>4925</v>
      </c>
      <c r="C65" s="175"/>
      <c r="D65" s="175"/>
      <c r="E65" s="175">
        <f>'将来負担比率（分子）の構造'!J$42</f>
        <v>4505</v>
      </c>
      <c r="F65" s="175"/>
      <c r="G65" s="175"/>
      <c r="H65" s="175">
        <f>'将来負担比率（分子）の構造'!K$42</f>
        <v>4085</v>
      </c>
      <c r="I65" s="175"/>
      <c r="J65" s="175"/>
      <c r="K65" s="175">
        <f>'将来負担比率（分子）の構造'!L$42</f>
        <v>3664</v>
      </c>
      <c r="L65" s="175"/>
      <c r="M65" s="175"/>
      <c r="N65" s="175">
        <f>'将来負担比率（分子）の構造'!M$42</f>
        <v>3244</v>
      </c>
      <c r="O65" s="175"/>
      <c r="P65" s="175"/>
    </row>
    <row r="66" spans="1:16" x14ac:dyDescent="0.2">
      <c r="A66" s="175" t="s">
        <v>32</v>
      </c>
      <c r="B66" s="175">
        <f>'将来負担比率（分子）の構造'!I$41</f>
        <v>23483</v>
      </c>
      <c r="C66" s="175"/>
      <c r="D66" s="175"/>
      <c r="E66" s="175">
        <f>'将来負担比率（分子）の構造'!J$41</f>
        <v>23551</v>
      </c>
      <c r="F66" s="175"/>
      <c r="G66" s="175"/>
      <c r="H66" s="175">
        <f>'将来負担比率（分子）の構造'!K$41</f>
        <v>23073</v>
      </c>
      <c r="I66" s="175"/>
      <c r="J66" s="175"/>
      <c r="K66" s="175">
        <f>'将来負担比率（分子）の構造'!L$41</f>
        <v>22403</v>
      </c>
      <c r="L66" s="175"/>
      <c r="M66" s="175"/>
      <c r="N66" s="175">
        <f>'将来負担比率（分子）の構造'!M$41</f>
        <v>20702</v>
      </c>
      <c r="O66" s="175"/>
      <c r="P66" s="175"/>
    </row>
    <row r="67" spans="1:16" x14ac:dyDescent="0.2">
      <c r="A67" s="175" t="s">
        <v>76</v>
      </c>
      <c r="B67" s="175" t="e">
        <f>NA()</f>
        <v>#N/A</v>
      </c>
      <c r="C67" s="175">
        <f>IF(ISNUMBER('将来負担比率（分子）の構造'!I$53), IF('将来負担比率（分子）の構造'!I$53 &lt; 0, 0, '将来負担比率（分子）の構造'!I$53), NA())</f>
        <v>11164</v>
      </c>
      <c r="D67" s="175" t="e">
        <f>NA()</f>
        <v>#N/A</v>
      </c>
      <c r="E67" s="175" t="e">
        <f>NA()</f>
        <v>#N/A</v>
      </c>
      <c r="F67" s="175">
        <f>IF(ISNUMBER('将来負担比率（分子）の構造'!J$53), IF('将来負担比率（分子）の構造'!J$53 &lt; 0, 0, '将来負担比率（分子）の構造'!J$53), NA())</f>
        <v>11230</v>
      </c>
      <c r="G67" s="175" t="e">
        <f>NA()</f>
        <v>#N/A</v>
      </c>
      <c r="H67" s="175" t="e">
        <f>NA()</f>
        <v>#N/A</v>
      </c>
      <c r="I67" s="175">
        <f>IF(ISNUMBER('将来負担比率（分子）の構造'!K$53), IF('将来負担比率（分子）の構造'!K$53 &lt; 0, 0, '将来負担比率（分子）の構造'!K$53), NA())</f>
        <v>10492</v>
      </c>
      <c r="J67" s="175" t="e">
        <f>NA()</f>
        <v>#N/A</v>
      </c>
      <c r="K67" s="175" t="e">
        <f>NA()</f>
        <v>#N/A</v>
      </c>
      <c r="L67" s="175">
        <f>IF(ISNUMBER('将来負担比率（分子）の構造'!L$53), IF('将来負担比率（分子）の構造'!L$53 &lt; 0, 0, '将来負担比率（分子）の構造'!L$53), NA())</f>
        <v>7991</v>
      </c>
      <c r="M67" s="175" t="e">
        <f>NA()</f>
        <v>#N/A</v>
      </c>
      <c r="N67" s="175" t="e">
        <f>NA()</f>
        <v>#N/A</v>
      </c>
      <c r="O67" s="175">
        <f>IF(ISNUMBER('将来負担比率（分子）の構造'!M$53), IF('将来負担比率（分子）の構造'!M$53 &lt; 0, 0, '将来負担比率（分子）の構造'!M$53), NA())</f>
        <v>5791</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1142</v>
      </c>
      <c r="C72" s="179">
        <f>基金残高に係る経年分析!G55</f>
        <v>1726</v>
      </c>
      <c r="D72" s="179">
        <f>基金残高に係る経年分析!H55</f>
        <v>2327</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616</v>
      </c>
      <c r="C74" s="179">
        <f>基金残高に係る経年分析!G57</f>
        <v>636</v>
      </c>
      <c r="D74" s="179">
        <f>基金残高に係る経年分析!H57</f>
        <v>625</v>
      </c>
    </row>
  </sheetData>
  <sheetProtection algorithmName="SHA-512" hashValue="hTWwr1wSLeqX1i74MNVslikE/vvvxl7GZPysr3LYKFXL154FZd63zmPHFrSj2nixcuiaA9TEU90d+v36JgTYlA==" saltValue="Byeg1D4t76gQ4uhKlKJg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228</v>
      </c>
      <c r="C5" s="646"/>
      <c r="D5" s="646"/>
      <c r="E5" s="646"/>
      <c r="F5" s="646"/>
      <c r="G5" s="646"/>
      <c r="H5" s="646"/>
      <c r="I5" s="646"/>
      <c r="J5" s="646"/>
      <c r="K5" s="646"/>
      <c r="L5" s="646"/>
      <c r="M5" s="646"/>
      <c r="N5" s="646"/>
      <c r="O5" s="646"/>
      <c r="P5" s="646"/>
      <c r="Q5" s="647"/>
      <c r="R5" s="648">
        <v>17118692</v>
      </c>
      <c r="S5" s="649"/>
      <c r="T5" s="649"/>
      <c r="U5" s="649"/>
      <c r="V5" s="649"/>
      <c r="W5" s="649"/>
      <c r="X5" s="649"/>
      <c r="Y5" s="650"/>
      <c r="Z5" s="651">
        <v>44.4</v>
      </c>
      <c r="AA5" s="651"/>
      <c r="AB5" s="651"/>
      <c r="AC5" s="651"/>
      <c r="AD5" s="652">
        <v>16231754</v>
      </c>
      <c r="AE5" s="652"/>
      <c r="AF5" s="652"/>
      <c r="AG5" s="652"/>
      <c r="AH5" s="652"/>
      <c r="AI5" s="652"/>
      <c r="AJ5" s="652"/>
      <c r="AK5" s="652"/>
      <c r="AL5" s="653">
        <v>77.3</v>
      </c>
      <c r="AM5" s="654"/>
      <c r="AN5" s="654"/>
      <c r="AO5" s="655"/>
      <c r="AP5" s="645" t="s">
        <v>229</v>
      </c>
      <c r="AQ5" s="646"/>
      <c r="AR5" s="646"/>
      <c r="AS5" s="646"/>
      <c r="AT5" s="646"/>
      <c r="AU5" s="646"/>
      <c r="AV5" s="646"/>
      <c r="AW5" s="646"/>
      <c r="AX5" s="646"/>
      <c r="AY5" s="646"/>
      <c r="AZ5" s="646"/>
      <c r="BA5" s="646"/>
      <c r="BB5" s="646"/>
      <c r="BC5" s="646"/>
      <c r="BD5" s="646"/>
      <c r="BE5" s="646"/>
      <c r="BF5" s="647"/>
      <c r="BG5" s="659">
        <v>16231754</v>
      </c>
      <c r="BH5" s="660"/>
      <c r="BI5" s="660"/>
      <c r="BJ5" s="660"/>
      <c r="BK5" s="660"/>
      <c r="BL5" s="660"/>
      <c r="BM5" s="660"/>
      <c r="BN5" s="661"/>
      <c r="BO5" s="662">
        <v>94.8</v>
      </c>
      <c r="BP5" s="662"/>
      <c r="BQ5" s="662"/>
      <c r="BR5" s="662"/>
      <c r="BS5" s="663">
        <v>188540</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2">
      <c r="B6" s="656" t="s">
        <v>233</v>
      </c>
      <c r="C6" s="657"/>
      <c r="D6" s="657"/>
      <c r="E6" s="657"/>
      <c r="F6" s="657"/>
      <c r="G6" s="657"/>
      <c r="H6" s="657"/>
      <c r="I6" s="657"/>
      <c r="J6" s="657"/>
      <c r="K6" s="657"/>
      <c r="L6" s="657"/>
      <c r="M6" s="657"/>
      <c r="N6" s="657"/>
      <c r="O6" s="657"/>
      <c r="P6" s="657"/>
      <c r="Q6" s="658"/>
      <c r="R6" s="659">
        <v>225769</v>
      </c>
      <c r="S6" s="660"/>
      <c r="T6" s="660"/>
      <c r="U6" s="660"/>
      <c r="V6" s="660"/>
      <c r="W6" s="660"/>
      <c r="X6" s="660"/>
      <c r="Y6" s="661"/>
      <c r="Z6" s="662">
        <v>0.6</v>
      </c>
      <c r="AA6" s="662"/>
      <c r="AB6" s="662"/>
      <c r="AC6" s="662"/>
      <c r="AD6" s="663">
        <v>225769</v>
      </c>
      <c r="AE6" s="663"/>
      <c r="AF6" s="663"/>
      <c r="AG6" s="663"/>
      <c r="AH6" s="663"/>
      <c r="AI6" s="663"/>
      <c r="AJ6" s="663"/>
      <c r="AK6" s="663"/>
      <c r="AL6" s="664">
        <v>1.1000000000000001</v>
      </c>
      <c r="AM6" s="665"/>
      <c r="AN6" s="665"/>
      <c r="AO6" s="666"/>
      <c r="AP6" s="656" t="s">
        <v>234</v>
      </c>
      <c r="AQ6" s="657"/>
      <c r="AR6" s="657"/>
      <c r="AS6" s="657"/>
      <c r="AT6" s="657"/>
      <c r="AU6" s="657"/>
      <c r="AV6" s="657"/>
      <c r="AW6" s="657"/>
      <c r="AX6" s="657"/>
      <c r="AY6" s="657"/>
      <c r="AZ6" s="657"/>
      <c r="BA6" s="657"/>
      <c r="BB6" s="657"/>
      <c r="BC6" s="657"/>
      <c r="BD6" s="657"/>
      <c r="BE6" s="657"/>
      <c r="BF6" s="658"/>
      <c r="BG6" s="659">
        <v>16231754</v>
      </c>
      <c r="BH6" s="660"/>
      <c r="BI6" s="660"/>
      <c r="BJ6" s="660"/>
      <c r="BK6" s="660"/>
      <c r="BL6" s="660"/>
      <c r="BM6" s="660"/>
      <c r="BN6" s="661"/>
      <c r="BO6" s="662">
        <v>94.8</v>
      </c>
      <c r="BP6" s="662"/>
      <c r="BQ6" s="662"/>
      <c r="BR6" s="662"/>
      <c r="BS6" s="663">
        <v>188540</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268585</v>
      </c>
      <c r="CS6" s="660"/>
      <c r="CT6" s="660"/>
      <c r="CU6" s="660"/>
      <c r="CV6" s="660"/>
      <c r="CW6" s="660"/>
      <c r="CX6" s="660"/>
      <c r="CY6" s="661"/>
      <c r="CZ6" s="653">
        <v>0.7</v>
      </c>
      <c r="DA6" s="654"/>
      <c r="DB6" s="654"/>
      <c r="DC6" s="670"/>
      <c r="DD6" s="668" t="s">
        <v>129</v>
      </c>
      <c r="DE6" s="660"/>
      <c r="DF6" s="660"/>
      <c r="DG6" s="660"/>
      <c r="DH6" s="660"/>
      <c r="DI6" s="660"/>
      <c r="DJ6" s="660"/>
      <c r="DK6" s="660"/>
      <c r="DL6" s="660"/>
      <c r="DM6" s="660"/>
      <c r="DN6" s="660"/>
      <c r="DO6" s="660"/>
      <c r="DP6" s="661"/>
      <c r="DQ6" s="668">
        <v>268585</v>
      </c>
      <c r="DR6" s="660"/>
      <c r="DS6" s="660"/>
      <c r="DT6" s="660"/>
      <c r="DU6" s="660"/>
      <c r="DV6" s="660"/>
      <c r="DW6" s="660"/>
      <c r="DX6" s="660"/>
      <c r="DY6" s="660"/>
      <c r="DZ6" s="660"/>
      <c r="EA6" s="660"/>
      <c r="EB6" s="660"/>
      <c r="EC6" s="669"/>
    </row>
    <row r="7" spans="2:143" ht="11.25" customHeight="1" x14ac:dyDescent="0.2">
      <c r="B7" s="656" t="s">
        <v>236</v>
      </c>
      <c r="C7" s="657"/>
      <c r="D7" s="657"/>
      <c r="E7" s="657"/>
      <c r="F7" s="657"/>
      <c r="G7" s="657"/>
      <c r="H7" s="657"/>
      <c r="I7" s="657"/>
      <c r="J7" s="657"/>
      <c r="K7" s="657"/>
      <c r="L7" s="657"/>
      <c r="M7" s="657"/>
      <c r="N7" s="657"/>
      <c r="O7" s="657"/>
      <c r="P7" s="657"/>
      <c r="Q7" s="658"/>
      <c r="R7" s="659">
        <v>5586</v>
      </c>
      <c r="S7" s="660"/>
      <c r="T7" s="660"/>
      <c r="U7" s="660"/>
      <c r="V7" s="660"/>
      <c r="W7" s="660"/>
      <c r="X7" s="660"/>
      <c r="Y7" s="661"/>
      <c r="Z7" s="662">
        <v>0</v>
      </c>
      <c r="AA7" s="662"/>
      <c r="AB7" s="662"/>
      <c r="AC7" s="662"/>
      <c r="AD7" s="663">
        <v>5586</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7887310</v>
      </c>
      <c r="BH7" s="660"/>
      <c r="BI7" s="660"/>
      <c r="BJ7" s="660"/>
      <c r="BK7" s="660"/>
      <c r="BL7" s="660"/>
      <c r="BM7" s="660"/>
      <c r="BN7" s="661"/>
      <c r="BO7" s="662">
        <v>46.1</v>
      </c>
      <c r="BP7" s="662"/>
      <c r="BQ7" s="662"/>
      <c r="BR7" s="662"/>
      <c r="BS7" s="663">
        <v>188540</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4206408</v>
      </c>
      <c r="CS7" s="660"/>
      <c r="CT7" s="660"/>
      <c r="CU7" s="660"/>
      <c r="CV7" s="660"/>
      <c r="CW7" s="660"/>
      <c r="CX7" s="660"/>
      <c r="CY7" s="661"/>
      <c r="CZ7" s="662">
        <v>11.5</v>
      </c>
      <c r="DA7" s="662"/>
      <c r="DB7" s="662"/>
      <c r="DC7" s="662"/>
      <c r="DD7" s="668">
        <v>16309</v>
      </c>
      <c r="DE7" s="660"/>
      <c r="DF7" s="660"/>
      <c r="DG7" s="660"/>
      <c r="DH7" s="660"/>
      <c r="DI7" s="660"/>
      <c r="DJ7" s="660"/>
      <c r="DK7" s="660"/>
      <c r="DL7" s="660"/>
      <c r="DM7" s="660"/>
      <c r="DN7" s="660"/>
      <c r="DO7" s="660"/>
      <c r="DP7" s="661"/>
      <c r="DQ7" s="668">
        <v>3683919</v>
      </c>
      <c r="DR7" s="660"/>
      <c r="DS7" s="660"/>
      <c r="DT7" s="660"/>
      <c r="DU7" s="660"/>
      <c r="DV7" s="660"/>
      <c r="DW7" s="660"/>
      <c r="DX7" s="660"/>
      <c r="DY7" s="660"/>
      <c r="DZ7" s="660"/>
      <c r="EA7" s="660"/>
      <c r="EB7" s="660"/>
      <c r="EC7" s="669"/>
    </row>
    <row r="8" spans="2:143" ht="11.25" customHeight="1" x14ac:dyDescent="0.2">
      <c r="B8" s="656" t="s">
        <v>239</v>
      </c>
      <c r="C8" s="657"/>
      <c r="D8" s="657"/>
      <c r="E8" s="657"/>
      <c r="F8" s="657"/>
      <c r="G8" s="657"/>
      <c r="H8" s="657"/>
      <c r="I8" s="657"/>
      <c r="J8" s="657"/>
      <c r="K8" s="657"/>
      <c r="L8" s="657"/>
      <c r="M8" s="657"/>
      <c r="N8" s="657"/>
      <c r="O8" s="657"/>
      <c r="P8" s="657"/>
      <c r="Q8" s="658"/>
      <c r="R8" s="659">
        <v>112271</v>
      </c>
      <c r="S8" s="660"/>
      <c r="T8" s="660"/>
      <c r="U8" s="660"/>
      <c r="V8" s="660"/>
      <c r="W8" s="660"/>
      <c r="X8" s="660"/>
      <c r="Y8" s="661"/>
      <c r="Z8" s="662">
        <v>0.3</v>
      </c>
      <c r="AA8" s="662"/>
      <c r="AB8" s="662"/>
      <c r="AC8" s="662"/>
      <c r="AD8" s="663">
        <v>112271</v>
      </c>
      <c r="AE8" s="663"/>
      <c r="AF8" s="663"/>
      <c r="AG8" s="663"/>
      <c r="AH8" s="663"/>
      <c r="AI8" s="663"/>
      <c r="AJ8" s="663"/>
      <c r="AK8" s="663"/>
      <c r="AL8" s="664">
        <v>0.5</v>
      </c>
      <c r="AM8" s="665"/>
      <c r="AN8" s="665"/>
      <c r="AO8" s="666"/>
      <c r="AP8" s="656" t="s">
        <v>240</v>
      </c>
      <c r="AQ8" s="657"/>
      <c r="AR8" s="657"/>
      <c r="AS8" s="657"/>
      <c r="AT8" s="657"/>
      <c r="AU8" s="657"/>
      <c r="AV8" s="657"/>
      <c r="AW8" s="657"/>
      <c r="AX8" s="657"/>
      <c r="AY8" s="657"/>
      <c r="AZ8" s="657"/>
      <c r="BA8" s="657"/>
      <c r="BB8" s="657"/>
      <c r="BC8" s="657"/>
      <c r="BD8" s="657"/>
      <c r="BE8" s="657"/>
      <c r="BF8" s="658"/>
      <c r="BG8" s="659">
        <v>188170</v>
      </c>
      <c r="BH8" s="660"/>
      <c r="BI8" s="660"/>
      <c r="BJ8" s="660"/>
      <c r="BK8" s="660"/>
      <c r="BL8" s="660"/>
      <c r="BM8" s="660"/>
      <c r="BN8" s="661"/>
      <c r="BO8" s="662">
        <v>1.1000000000000001</v>
      </c>
      <c r="BP8" s="662"/>
      <c r="BQ8" s="662"/>
      <c r="BR8" s="662"/>
      <c r="BS8" s="663" t="s">
        <v>129</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15744157</v>
      </c>
      <c r="CS8" s="660"/>
      <c r="CT8" s="660"/>
      <c r="CU8" s="660"/>
      <c r="CV8" s="660"/>
      <c r="CW8" s="660"/>
      <c r="CX8" s="660"/>
      <c r="CY8" s="661"/>
      <c r="CZ8" s="662">
        <v>43.1</v>
      </c>
      <c r="DA8" s="662"/>
      <c r="DB8" s="662"/>
      <c r="DC8" s="662"/>
      <c r="DD8" s="668">
        <v>3900</v>
      </c>
      <c r="DE8" s="660"/>
      <c r="DF8" s="660"/>
      <c r="DG8" s="660"/>
      <c r="DH8" s="660"/>
      <c r="DI8" s="660"/>
      <c r="DJ8" s="660"/>
      <c r="DK8" s="660"/>
      <c r="DL8" s="660"/>
      <c r="DM8" s="660"/>
      <c r="DN8" s="660"/>
      <c r="DO8" s="660"/>
      <c r="DP8" s="661"/>
      <c r="DQ8" s="668">
        <v>7172897</v>
      </c>
      <c r="DR8" s="660"/>
      <c r="DS8" s="660"/>
      <c r="DT8" s="660"/>
      <c r="DU8" s="660"/>
      <c r="DV8" s="660"/>
      <c r="DW8" s="660"/>
      <c r="DX8" s="660"/>
      <c r="DY8" s="660"/>
      <c r="DZ8" s="660"/>
      <c r="EA8" s="660"/>
      <c r="EB8" s="660"/>
      <c r="EC8" s="669"/>
    </row>
    <row r="9" spans="2:143" ht="11.25" customHeight="1" x14ac:dyDescent="0.2">
      <c r="B9" s="656" t="s">
        <v>242</v>
      </c>
      <c r="C9" s="657"/>
      <c r="D9" s="657"/>
      <c r="E9" s="657"/>
      <c r="F9" s="657"/>
      <c r="G9" s="657"/>
      <c r="H9" s="657"/>
      <c r="I9" s="657"/>
      <c r="J9" s="657"/>
      <c r="K9" s="657"/>
      <c r="L9" s="657"/>
      <c r="M9" s="657"/>
      <c r="N9" s="657"/>
      <c r="O9" s="657"/>
      <c r="P9" s="657"/>
      <c r="Q9" s="658"/>
      <c r="R9" s="659">
        <v>85978</v>
      </c>
      <c r="S9" s="660"/>
      <c r="T9" s="660"/>
      <c r="U9" s="660"/>
      <c r="V9" s="660"/>
      <c r="W9" s="660"/>
      <c r="X9" s="660"/>
      <c r="Y9" s="661"/>
      <c r="Z9" s="662">
        <v>0.2</v>
      </c>
      <c r="AA9" s="662"/>
      <c r="AB9" s="662"/>
      <c r="AC9" s="662"/>
      <c r="AD9" s="663">
        <v>85978</v>
      </c>
      <c r="AE9" s="663"/>
      <c r="AF9" s="663"/>
      <c r="AG9" s="663"/>
      <c r="AH9" s="663"/>
      <c r="AI9" s="663"/>
      <c r="AJ9" s="663"/>
      <c r="AK9" s="663"/>
      <c r="AL9" s="664">
        <v>0.4</v>
      </c>
      <c r="AM9" s="665"/>
      <c r="AN9" s="665"/>
      <c r="AO9" s="666"/>
      <c r="AP9" s="656" t="s">
        <v>243</v>
      </c>
      <c r="AQ9" s="657"/>
      <c r="AR9" s="657"/>
      <c r="AS9" s="657"/>
      <c r="AT9" s="657"/>
      <c r="AU9" s="657"/>
      <c r="AV9" s="657"/>
      <c r="AW9" s="657"/>
      <c r="AX9" s="657"/>
      <c r="AY9" s="657"/>
      <c r="AZ9" s="657"/>
      <c r="BA9" s="657"/>
      <c r="BB9" s="657"/>
      <c r="BC9" s="657"/>
      <c r="BD9" s="657"/>
      <c r="BE9" s="657"/>
      <c r="BF9" s="658"/>
      <c r="BG9" s="659">
        <v>6561205</v>
      </c>
      <c r="BH9" s="660"/>
      <c r="BI9" s="660"/>
      <c r="BJ9" s="660"/>
      <c r="BK9" s="660"/>
      <c r="BL9" s="660"/>
      <c r="BM9" s="660"/>
      <c r="BN9" s="661"/>
      <c r="BO9" s="662">
        <v>38.299999999999997</v>
      </c>
      <c r="BP9" s="662"/>
      <c r="BQ9" s="662"/>
      <c r="BR9" s="662"/>
      <c r="BS9" s="663" t="s">
        <v>129</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4141063</v>
      </c>
      <c r="CS9" s="660"/>
      <c r="CT9" s="660"/>
      <c r="CU9" s="660"/>
      <c r="CV9" s="660"/>
      <c r="CW9" s="660"/>
      <c r="CX9" s="660"/>
      <c r="CY9" s="661"/>
      <c r="CZ9" s="662">
        <v>11.3</v>
      </c>
      <c r="DA9" s="662"/>
      <c r="DB9" s="662"/>
      <c r="DC9" s="662"/>
      <c r="DD9" s="668">
        <v>177182</v>
      </c>
      <c r="DE9" s="660"/>
      <c r="DF9" s="660"/>
      <c r="DG9" s="660"/>
      <c r="DH9" s="660"/>
      <c r="DI9" s="660"/>
      <c r="DJ9" s="660"/>
      <c r="DK9" s="660"/>
      <c r="DL9" s="660"/>
      <c r="DM9" s="660"/>
      <c r="DN9" s="660"/>
      <c r="DO9" s="660"/>
      <c r="DP9" s="661"/>
      <c r="DQ9" s="668">
        <v>2971779</v>
      </c>
      <c r="DR9" s="660"/>
      <c r="DS9" s="660"/>
      <c r="DT9" s="660"/>
      <c r="DU9" s="660"/>
      <c r="DV9" s="660"/>
      <c r="DW9" s="660"/>
      <c r="DX9" s="660"/>
      <c r="DY9" s="660"/>
      <c r="DZ9" s="660"/>
      <c r="EA9" s="660"/>
      <c r="EB9" s="660"/>
      <c r="EC9" s="669"/>
    </row>
    <row r="10" spans="2:143" ht="11.25" customHeight="1" x14ac:dyDescent="0.2">
      <c r="B10" s="656" t="s">
        <v>245</v>
      </c>
      <c r="C10" s="657"/>
      <c r="D10" s="657"/>
      <c r="E10" s="657"/>
      <c r="F10" s="657"/>
      <c r="G10" s="657"/>
      <c r="H10" s="657"/>
      <c r="I10" s="657"/>
      <c r="J10" s="657"/>
      <c r="K10" s="657"/>
      <c r="L10" s="657"/>
      <c r="M10" s="657"/>
      <c r="N10" s="657"/>
      <c r="O10" s="657"/>
      <c r="P10" s="657"/>
      <c r="Q10" s="658"/>
      <c r="R10" s="659" t="s">
        <v>246</v>
      </c>
      <c r="S10" s="660"/>
      <c r="T10" s="660"/>
      <c r="U10" s="660"/>
      <c r="V10" s="660"/>
      <c r="W10" s="660"/>
      <c r="X10" s="660"/>
      <c r="Y10" s="661"/>
      <c r="Z10" s="662" t="s">
        <v>246</v>
      </c>
      <c r="AA10" s="662"/>
      <c r="AB10" s="662"/>
      <c r="AC10" s="662"/>
      <c r="AD10" s="663" t="s">
        <v>129</v>
      </c>
      <c r="AE10" s="663"/>
      <c r="AF10" s="663"/>
      <c r="AG10" s="663"/>
      <c r="AH10" s="663"/>
      <c r="AI10" s="663"/>
      <c r="AJ10" s="663"/>
      <c r="AK10" s="663"/>
      <c r="AL10" s="664" t="s">
        <v>129</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299519</v>
      </c>
      <c r="BH10" s="660"/>
      <c r="BI10" s="660"/>
      <c r="BJ10" s="660"/>
      <c r="BK10" s="660"/>
      <c r="BL10" s="660"/>
      <c r="BM10" s="660"/>
      <c r="BN10" s="661"/>
      <c r="BO10" s="662">
        <v>1.7</v>
      </c>
      <c r="BP10" s="662"/>
      <c r="BQ10" s="662"/>
      <c r="BR10" s="662"/>
      <c r="BS10" s="663" t="s">
        <v>129</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78092</v>
      </c>
      <c r="CS10" s="660"/>
      <c r="CT10" s="660"/>
      <c r="CU10" s="660"/>
      <c r="CV10" s="660"/>
      <c r="CW10" s="660"/>
      <c r="CX10" s="660"/>
      <c r="CY10" s="661"/>
      <c r="CZ10" s="662">
        <v>0.2</v>
      </c>
      <c r="DA10" s="662"/>
      <c r="DB10" s="662"/>
      <c r="DC10" s="662"/>
      <c r="DD10" s="668" t="s">
        <v>246</v>
      </c>
      <c r="DE10" s="660"/>
      <c r="DF10" s="660"/>
      <c r="DG10" s="660"/>
      <c r="DH10" s="660"/>
      <c r="DI10" s="660"/>
      <c r="DJ10" s="660"/>
      <c r="DK10" s="660"/>
      <c r="DL10" s="660"/>
      <c r="DM10" s="660"/>
      <c r="DN10" s="660"/>
      <c r="DO10" s="660"/>
      <c r="DP10" s="661"/>
      <c r="DQ10" s="668">
        <v>18092</v>
      </c>
      <c r="DR10" s="660"/>
      <c r="DS10" s="660"/>
      <c r="DT10" s="660"/>
      <c r="DU10" s="660"/>
      <c r="DV10" s="660"/>
      <c r="DW10" s="660"/>
      <c r="DX10" s="660"/>
      <c r="DY10" s="660"/>
      <c r="DZ10" s="660"/>
      <c r="EA10" s="660"/>
      <c r="EB10" s="660"/>
      <c r="EC10" s="669"/>
    </row>
    <row r="11" spans="2:143" ht="11.25" customHeight="1" x14ac:dyDescent="0.2">
      <c r="B11" s="656" t="s">
        <v>249</v>
      </c>
      <c r="C11" s="657"/>
      <c r="D11" s="657"/>
      <c r="E11" s="657"/>
      <c r="F11" s="657"/>
      <c r="G11" s="657"/>
      <c r="H11" s="657"/>
      <c r="I11" s="657"/>
      <c r="J11" s="657"/>
      <c r="K11" s="657"/>
      <c r="L11" s="657"/>
      <c r="M11" s="657"/>
      <c r="N11" s="657"/>
      <c r="O11" s="657"/>
      <c r="P11" s="657"/>
      <c r="Q11" s="658"/>
      <c r="R11" s="659">
        <v>2414313</v>
      </c>
      <c r="S11" s="660"/>
      <c r="T11" s="660"/>
      <c r="U11" s="660"/>
      <c r="V11" s="660"/>
      <c r="W11" s="660"/>
      <c r="X11" s="660"/>
      <c r="Y11" s="661"/>
      <c r="Z11" s="664">
        <v>6.3</v>
      </c>
      <c r="AA11" s="665"/>
      <c r="AB11" s="665"/>
      <c r="AC11" s="671"/>
      <c r="AD11" s="668">
        <v>2414313</v>
      </c>
      <c r="AE11" s="660"/>
      <c r="AF11" s="660"/>
      <c r="AG11" s="660"/>
      <c r="AH11" s="660"/>
      <c r="AI11" s="660"/>
      <c r="AJ11" s="660"/>
      <c r="AK11" s="661"/>
      <c r="AL11" s="664">
        <v>11.5</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838416</v>
      </c>
      <c r="BH11" s="660"/>
      <c r="BI11" s="660"/>
      <c r="BJ11" s="660"/>
      <c r="BK11" s="660"/>
      <c r="BL11" s="660"/>
      <c r="BM11" s="660"/>
      <c r="BN11" s="661"/>
      <c r="BO11" s="662">
        <v>4.9000000000000004</v>
      </c>
      <c r="BP11" s="662"/>
      <c r="BQ11" s="662"/>
      <c r="BR11" s="662"/>
      <c r="BS11" s="663">
        <v>188540</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462846</v>
      </c>
      <c r="CS11" s="660"/>
      <c r="CT11" s="660"/>
      <c r="CU11" s="660"/>
      <c r="CV11" s="660"/>
      <c r="CW11" s="660"/>
      <c r="CX11" s="660"/>
      <c r="CY11" s="661"/>
      <c r="CZ11" s="662">
        <v>1.3</v>
      </c>
      <c r="DA11" s="662"/>
      <c r="DB11" s="662"/>
      <c r="DC11" s="662"/>
      <c r="DD11" s="668">
        <v>152084</v>
      </c>
      <c r="DE11" s="660"/>
      <c r="DF11" s="660"/>
      <c r="DG11" s="660"/>
      <c r="DH11" s="660"/>
      <c r="DI11" s="660"/>
      <c r="DJ11" s="660"/>
      <c r="DK11" s="660"/>
      <c r="DL11" s="660"/>
      <c r="DM11" s="660"/>
      <c r="DN11" s="660"/>
      <c r="DO11" s="660"/>
      <c r="DP11" s="661"/>
      <c r="DQ11" s="668">
        <v>307129</v>
      </c>
      <c r="DR11" s="660"/>
      <c r="DS11" s="660"/>
      <c r="DT11" s="660"/>
      <c r="DU11" s="660"/>
      <c r="DV11" s="660"/>
      <c r="DW11" s="660"/>
      <c r="DX11" s="660"/>
      <c r="DY11" s="660"/>
      <c r="DZ11" s="660"/>
      <c r="EA11" s="660"/>
      <c r="EB11" s="660"/>
      <c r="EC11" s="669"/>
    </row>
    <row r="12" spans="2:143" ht="11.25" customHeight="1" x14ac:dyDescent="0.2">
      <c r="B12" s="656" t="s">
        <v>252</v>
      </c>
      <c r="C12" s="657"/>
      <c r="D12" s="657"/>
      <c r="E12" s="657"/>
      <c r="F12" s="657"/>
      <c r="G12" s="657"/>
      <c r="H12" s="657"/>
      <c r="I12" s="657"/>
      <c r="J12" s="657"/>
      <c r="K12" s="657"/>
      <c r="L12" s="657"/>
      <c r="M12" s="657"/>
      <c r="N12" s="657"/>
      <c r="O12" s="657"/>
      <c r="P12" s="657"/>
      <c r="Q12" s="658"/>
      <c r="R12" s="659">
        <v>21301</v>
      </c>
      <c r="S12" s="660"/>
      <c r="T12" s="660"/>
      <c r="U12" s="660"/>
      <c r="V12" s="660"/>
      <c r="W12" s="660"/>
      <c r="X12" s="660"/>
      <c r="Y12" s="661"/>
      <c r="Z12" s="662">
        <v>0.1</v>
      </c>
      <c r="AA12" s="662"/>
      <c r="AB12" s="662"/>
      <c r="AC12" s="662"/>
      <c r="AD12" s="663">
        <v>21301</v>
      </c>
      <c r="AE12" s="663"/>
      <c r="AF12" s="663"/>
      <c r="AG12" s="663"/>
      <c r="AH12" s="663"/>
      <c r="AI12" s="663"/>
      <c r="AJ12" s="663"/>
      <c r="AK12" s="663"/>
      <c r="AL12" s="664">
        <v>0.1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7400608</v>
      </c>
      <c r="BH12" s="660"/>
      <c r="BI12" s="660"/>
      <c r="BJ12" s="660"/>
      <c r="BK12" s="660"/>
      <c r="BL12" s="660"/>
      <c r="BM12" s="660"/>
      <c r="BN12" s="661"/>
      <c r="BO12" s="662">
        <v>43.2</v>
      </c>
      <c r="BP12" s="662"/>
      <c r="BQ12" s="662"/>
      <c r="BR12" s="662"/>
      <c r="BS12" s="663" t="s">
        <v>129</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627670</v>
      </c>
      <c r="CS12" s="660"/>
      <c r="CT12" s="660"/>
      <c r="CU12" s="660"/>
      <c r="CV12" s="660"/>
      <c r="CW12" s="660"/>
      <c r="CX12" s="660"/>
      <c r="CY12" s="661"/>
      <c r="CZ12" s="662">
        <v>1.7</v>
      </c>
      <c r="DA12" s="662"/>
      <c r="DB12" s="662"/>
      <c r="DC12" s="662"/>
      <c r="DD12" s="668" t="s">
        <v>129</v>
      </c>
      <c r="DE12" s="660"/>
      <c r="DF12" s="660"/>
      <c r="DG12" s="660"/>
      <c r="DH12" s="660"/>
      <c r="DI12" s="660"/>
      <c r="DJ12" s="660"/>
      <c r="DK12" s="660"/>
      <c r="DL12" s="660"/>
      <c r="DM12" s="660"/>
      <c r="DN12" s="660"/>
      <c r="DO12" s="660"/>
      <c r="DP12" s="661"/>
      <c r="DQ12" s="668">
        <v>356569</v>
      </c>
      <c r="DR12" s="660"/>
      <c r="DS12" s="660"/>
      <c r="DT12" s="660"/>
      <c r="DU12" s="660"/>
      <c r="DV12" s="660"/>
      <c r="DW12" s="660"/>
      <c r="DX12" s="660"/>
      <c r="DY12" s="660"/>
      <c r="DZ12" s="660"/>
      <c r="EA12" s="660"/>
      <c r="EB12" s="660"/>
      <c r="EC12" s="669"/>
    </row>
    <row r="13" spans="2:143" ht="11.25" customHeight="1" x14ac:dyDescent="0.2">
      <c r="B13" s="656" t="s">
        <v>255</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129</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7366008</v>
      </c>
      <c r="BH13" s="660"/>
      <c r="BI13" s="660"/>
      <c r="BJ13" s="660"/>
      <c r="BK13" s="660"/>
      <c r="BL13" s="660"/>
      <c r="BM13" s="660"/>
      <c r="BN13" s="661"/>
      <c r="BO13" s="662">
        <v>43</v>
      </c>
      <c r="BP13" s="662"/>
      <c r="BQ13" s="662"/>
      <c r="BR13" s="662"/>
      <c r="BS13" s="663" t="s">
        <v>129</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3127393</v>
      </c>
      <c r="CS13" s="660"/>
      <c r="CT13" s="660"/>
      <c r="CU13" s="660"/>
      <c r="CV13" s="660"/>
      <c r="CW13" s="660"/>
      <c r="CX13" s="660"/>
      <c r="CY13" s="661"/>
      <c r="CZ13" s="662">
        <v>8.6</v>
      </c>
      <c r="DA13" s="662"/>
      <c r="DB13" s="662"/>
      <c r="DC13" s="662"/>
      <c r="DD13" s="668">
        <v>977131</v>
      </c>
      <c r="DE13" s="660"/>
      <c r="DF13" s="660"/>
      <c r="DG13" s="660"/>
      <c r="DH13" s="660"/>
      <c r="DI13" s="660"/>
      <c r="DJ13" s="660"/>
      <c r="DK13" s="660"/>
      <c r="DL13" s="660"/>
      <c r="DM13" s="660"/>
      <c r="DN13" s="660"/>
      <c r="DO13" s="660"/>
      <c r="DP13" s="661"/>
      <c r="DQ13" s="668">
        <v>2135318</v>
      </c>
      <c r="DR13" s="660"/>
      <c r="DS13" s="660"/>
      <c r="DT13" s="660"/>
      <c r="DU13" s="660"/>
      <c r="DV13" s="660"/>
      <c r="DW13" s="660"/>
      <c r="DX13" s="660"/>
      <c r="DY13" s="660"/>
      <c r="DZ13" s="660"/>
      <c r="EA13" s="660"/>
      <c r="EB13" s="660"/>
      <c r="EC13" s="669"/>
    </row>
    <row r="14" spans="2:143" ht="11.25" customHeight="1" x14ac:dyDescent="0.2">
      <c r="B14" s="656" t="s">
        <v>258</v>
      </c>
      <c r="C14" s="657"/>
      <c r="D14" s="657"/>
      <c r="E14" s="657"/>
      <c r="F14" s="657"/>
      <c r="G14" s="657"/>
      <c r="H14" s="657"/>
      <c r="I14" s="657"/>
      <c r="J14" s="657"/>
      <c r="K14" s="657"/>
      <c r="L14" s="657"/>
      <c r="M14" s="657"/>
      <c r="N14" s="657"/>
      <c r="O14" s="657"/>
      <c r="P14" s="657"/>
      <c r="Q14" s="658"/>
      <c r="R14" s="659">
        <v>466</v>
      </c>
      <c r="S14" s="660"/>
      <c r="T14" s="660"/>
      <c r="U14" s="660"/>
      <c r="V14" s="660"/>
      <c r="W14" s="660"/>
      <c r="X14" s="660"/>
      <c r="Y14" s="661"/>
      <c r="Z14" s="662">
        <v>0</v>
      </c>
      <c r="AA14" s="662"/>
      <c r="AB14" s="662"/>
      <c r="AC14" s="662"/>
      <c r="AD14" s="663">
        <v>466</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231165</v>
      </c>
      <c r="BH14" s="660"/>
      <c r="BI14" s="660"/>
      <c r="BJ14" s="660"/>
      <c r="BK14" s="660"/>
      <c r="BL14" s="660"/>
      <c r="BM14" s="660"/>
      <c r="BN14" s="661"/>
      <c r="BO14" s="662">
        <v>1.4</v>
      </c>
      <c r="BP14" s="662"/>
      <c r="BQ14" s="662"/>
      <c r="BR14" s="662"/>
      <c r="BS14" s="663" t="s">
        <v>129</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1483114</v>
      </c>
      <c r="CS14" s="660"/>
      <c r="CT14" s="660"/>
      <c r="CU14" s="660"/>
      <c r="CV14" s="660"/>
      <c r="CW14" s="660"/>
      <c r="CX14" s="660"/>
      <c r="CY14" s="661"/>
      <c r="CZ14" s="662">
        <v>4.0999999999999996</v>
      </c>
      <c r="DA14" s="662"/>
      <c r="DB14" s="662"/>
      <c r="DC14" s="662"/>
      <c r="DD14" s="668">
        <v>154463</v>
      </c>
      <c r="DE14" s="660"/>
      <c r="DF14" s="660"/>
      <c r="DG14" s="660"/>
      <c r="DH14" s="660"/>
      <c r="DI14" s="660"/>
      <c r="DJ14" s="660"/>
      <c r="DK14" s="660"/>
      <c r="DL14" s="660"/>
      <c r="DM14" s="660"/>
      <c r="DN14" s="660"/>
      <c r="DO14" s="660"/>
      <c r="DP14" s="661"/>
      <c r="DQ14" s="668">
        <v>1314376</v>
      </c>
      <c r="DR14" s="660"/>
      <c r="DS14" s="660"/>
      <c r="DT14" s="660"/>
      <c r="DU14" s="660"/>
      <c r="DV14" s="660"/>
      <c r="DW14" s="660"/>
      <c r="DX14" s="660"/>
      <c r="DY14" s="660"/>
      <c r="DZ14" s="660"/>
      <c r="EA14" s="660"/>
      <c r="EB14" s="660"/>
      <c r="EC14" s="669"/>
    </row>
    <row r="15" spans="2:143" ht="11.25" customHeight="1" x14ac:dyDescent="0.2">
      <c r="B15" s="656" t="s">
        <v>261</v>
      </c>
      <c r="C15" s="657"/>
      <c r="D15" s="657"/>
      <c r="E15" s="657"/>
      <c r="F15" s="657"/>
      <c r="G15" s="657"/>
      <c r="H15" s="657"/>
      <c r="I15" s="657"/>
      <c r="J15" s="657"/>
      <c r="K15" s="657"/>
      <c r="L15" s="657"/>
      <c r="M15" s="657"/>
      <c r="N15" s="657"/>
      <c r="O15" s="657"/>
      <c r="P15" s="657"/>
      <c r="Q15" s="658"/>
      <c r="R15" s="659" t="s">
        <v>246</v>
      </c>
      <c r="S15" s="660"/>
      <c r="T15" s="660"/>
      <c r="U15" s="660"/>
      <c r="V15" s="660"/>
      <c r="W15" s="660"/>
      <c r="X15" s="660"/>
      <c r="Y15" s="661"/>
      <c r="Z15" s="662" t="s">
        <v>129</v>
      </c>
      <c r="AA15" s="662"/>
      <c r="AB15" s="662"/>
      <c r="AC15" s="662"/>
      <c r="AD15" s="663" t="s">
        <v>129</v>
      </c>
      <c r="AE15" s="663"/>
      <c r="AF15" s="663"/>
      <c r="AG15" s="663"/>
      <c r="AH15" s="663"/>
      <c r="AI15" s="663"/>
      <c r="AJ15" s="663"/>
      <c r="AK15" s="663"/>
      <c r="AL15" s="664" t="s">
        <v>129</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712671</v>
      </c>
      <c r="BH15" s="660"/>
      <c r="BI15" s="660"/>
      <c r="BJ15" s="660"/>
      <c r="BK15" s="660"/>
      <c r="BL15" s="660"/>
      <c r="BM15" s="660"/>
      <c r="BN15" s="661"/>
      <c r="BO15" s="662">
        <v>4.2</v>
      </c>
      <c r="BP15" s="662"/>
      <c r="BQ15" s="662"/>
      <c r="BR15" s="662"/>
      <c r="BS15" s="663" t="s">
        <v>129</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3461226</v>
      </c>
      <c r="CS15" s="660"/>
      <c r="CT15" s="660"/>
      <c r="CU15" s="660"/>
      <c r="CV15" s="660"/>
      <c r="CW15" s="660"/>
      <c r="CX15" s="660"/>
      <c r="CY15" s="661"/>
      <c r="CZ15" s="662">
        <v>9.5</v>
      </c>
      <c r="DA15" s="662"/>
      <c r="DB15" s="662"/>
      <c r="DC15" s="662"/>
      <c r="DD15" s="668">
        <v>461702</v>
      </c>
      <c r="DE15" s="660"/>
      <c r="DF15" s="660"/>
      <c r="DG15" s="660"/>
      <c r="DH15" s="660"/>
      <c r="DI15" s="660"/>
      <c r="DJ15" s="660"/>
      <c r="DK15" s="660"/>
      <c r="DL15" s="660"/>
      <c r="DM15" s="660"/>
      <c r="DN15" s="660"/>
      <c r="DO15" s="660"/>
      <c r="DP15" s="661"/>
      <c r="DQ15" s="668">
        <v>2736116</v>
      </c>
      <c r="DR15" s="660"/>
      <c r="DS15" s="660"/>
      <c r="DT15" s="660"/>
      <c r="DU15" s="660"/>
      <c r="DV15" s="660"/>
      <c r="DW15" s="660"/>
      <c r="DX15" s="660"/>
      <c r="DY15" s="660"/>
      <c r="DZ15" s="660"/>
      <c r="EA15" s="660"/>
      <c r="EB15" s="660"/>
      <c r="EC15" s="669"/>
    </row>
    <row r="16" spans="2:143" ht="11.25" customHeight="1" x14ac:dyDescent="0.2">
      <c r="B16" s="656" t="s">
        <v>264</v>
      </c>
      <c r="C16" s="657"/>
      <c r="D16" s="657"/>
      <c r="E16" s="657"/>
      <c r="F16" s="657"/>
      <c r="G16" s="657"/>
      <c r="H16" s="657"/>
      <c r="I16" s="657"/>
      <c r="J16" s="657"/>
      <c r="K16" s="657"/>
      <c r="L16" s="657"/>
      <c r="M16" s="657"/>
      <c r="N16" s="657"/>
      <c r="O16" s="657"/>
      <c r="P16" s="657"/>
      <c r="Q16" s="658"/>
      <c r="R16" s="659">
        <v>48913</v>
      </c>
      <c r="S16" s="660"/>
      <c r="T16" s="660"/>
      <c r="U16" s="660"/>
      <c r="V16" s="660"/>
      <c r="W16" s="660"/>
      <c r="X16" s="660"/>
      <c r="Y16" s="661"/>
      <c r="Z16" s="662">
        <v>0.1</v>
      </c>
      <c r="AA16" s="662"/>
      <c r="AB16" s="662"/>
      <c r="AC16" s="662"/>
      <c r="AD16" s="663">
        <v>48913</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246</v>
      </c>
      <c r="BP16" s="662"/>
      <c r="BQ16" s="662"/>
      <c r="BR16" s="662"/>
      <c r="BS16" s="663" t="s">
        <v>129</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12870</v>
      </c>
      <c r="CS16" s="660"/>
      <c r="CT16" s="660"/>
      <c r="CU16" s="660"/>
      <c r="CV16" s="660"/>
      <c r="CW16" s="660"/>
      <c r="CX16" s="660"/>
      <c r="CY16" s="661"/>
      <c r="CZ16" s="662">
        <v>0</v>
      </c>
      <c r="DA16" s="662"/>
      <c r="DB16" s="662"/>
      <c r="DC16" s="662"/>
      <c r="DD16" s="668" t="s">
        <v>129</v>
      </c>
      <c r="DE16" s="660"/>
      <c r="DF16" s="660"/>
      <c r="DG16" s="660"/>
      <c r="DH16" s="660"/>
      <c r="DI16" s="660"/>
      <c r="DJ16" s="660"/>
      <c r="DK16" s="660"/>
      <c r="DL16" s="660"/>
      <c r="DM16" s="660"/>
      <c r="DN16" s="660"/>
      <c r="DO16" s="660"/>
      <c r="DP16" s="661"/>
      <c r="DQ16" s="668">
        <v>336</v>
      </c>
      <c r="DR16" s="660"/>
      <c r="DS16" s="660"/>
      <c r="DT16" s="660"/>
      <c r="DU16" s="660"/>
      <c r="DV16" s="660"/>
      <c r="DW16" s="660"/>
      <c r="DX16" s="660"/>
      <c r="DY16" s="660"/>
      <c r="DZ16" s="660"/>
      <c r="EA16" s="660"/>
      <c r="EB16" s="660"/>
      <c r="EC16" s="669"/>
    </row>
    <row r="17" spans="2:133" ht="11.25" customHeight="1" x14ac:dyDescent="0.2">
      <c r="B17" s="656" t="s">
        <v>267</v>
      </c>
      <c r="C17" s="657"/>
      <c r="D17" s="657"/>
      <c r="E17" s="657"/>
      <c r="F17" s="657"/>
      <c r="G17" s="657"/>
      <c r="H17" s="657"/>
      <c r="I17" s="657"/>
      <c r="J17" s="657"/>
      <c r="K17" s="657"/>
      <c r="L17" s="657"/>
      <c r="M17" s="657"/>
      <c r="N17" s="657"/>
      <c r="O17" s="657"/>
      <c r="P17" s="657"/>
      <c r="Q17" s="658"/>
      <c r="R17" s="659">
        <v>253864</v>
      </c>
      <c r="S17" s="660"/>
      <c r="T17" s="660"/>
      <c r="U17" s="660"/>
      <c r="V17" s="660"/>
      <c r="W17" s="660"/>
      <c r="X17" s="660"/>
      <c r="Y17" s="661"/>
      <c r="Z17" s="662">
        <v>0.7</v>
      </c>
      <c r="AA17" s="662"/>
      <c r="AB17" s="662"/>
      <c r="AC17" s="662"/>
      <c r="AD17" s="663">
        <v>253864</v>
      </c>
      <c r="AE17" s="663"/>
      <c r="AF17" s="663"/>
      <c r="AG17" s="663"/>
      <c r="AH17" s="663"/>
      <c r="AI17" s="663"/>
      <c r="AJ17" s="663"/>
      <c r="AK17" s="663"/>
      <c r="AL17" s="664">
        <v>1.2</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2891569</v>
      </c>
      <c r="CS17" s="660"/>
      <c r="CT17" s="660"/>
      <c r="CU17" s="660"/>
      <c r="CV17" s="660"/>
      <c r="CW17" s="660"/>
      <c r="CX17" s="660"/>
      <c r="CY17" s="661"/>
      <c r="CZ17" s="662">
        <v>7.9</v>
      </c>
      <c r="DA17" s="662"/>
      <c r="DB17" s="662"/>
      <c r="DC17" s="662"/>
      <c r="DD17" s="668" t="s">
        <v>129</v>
      </c>
      <c r="DE17" s="660"/>
      <c r="DF17" s="660"/>
      <c r="DG17" s="660"/>
      <c r="DH17" s="660"/>
      <c r="DI17" s="660"/>
      <c r="DJ17" s="660"/>
      <c r="DK17" s="660"/>
      <c r="DL17" s="660"/>
      <c r="DM17" s="660"/>
      <c r="DN17" s="660"/>
      <c r="DO17" s="660"/>
      <c r="DP17" s="661"/>
      <c r="DQ17" s="668">
        <v>2885017</v>
      </c>
      <c r="DR17" s="660"/>
      <c r="DS17" s="660"/>
      <c r="DT17" s="660"/>
      <c r="DU17" s="660"/>
      <c r="DV17" s="660"/>
      <c r="DW17" s="660"/>
      <c r="DX17" s="660"/>
      <c r="DY17" s="660"/>
      <c r="DZ17" s="660"/>
      <c r="EA17" s="660"/>
      <c r="EB17" s="660"/>
      <c r="EC17" s="669"/>
    </row>
    <row r="18" spans="2:133" ht="11.25" customHeight="1" x14ac:dyDescent="0.2">
      <c r="B18" s="656" t="s">
        <v>270</v>
      </c>
      <c r="C18" s="657"/>
      <c r="D18" s="657"/>
      <c r="E18" s="657"/>
      <c r="F18" s="657"/>
      <c r="G18" s="657"/>
      <c r="H18" s="657"/>
      <c r="I18" s="657"/>
      <c r="J18" s="657"/>
      <c r="K18" s="657"/>
      <c r="L18" s="657"/>
      <c r="M18" s="657"/>
      <c r="N18" s="657"/>
      <c r="O18" s="657"/>
      <c r="P18" s="657"/>
      <c r="Q18" s="658"/>
      <c r="R18" s="659">
        <v>115035</v>
      </c>
      <c r="S18" s="660"/>
      <c r="T18" s="660"/>
      <c r="U18" s="660"/>
      <c r="V18" s="660"/>
      <c r="W18" s="660"/>
      <c r="X18" s="660"/>
      <c r="Y18" s="661"/>
      <c r="Z18" s="662">
        <v>0.3</v>
      </c>
      <c r="AA18" s="662"/>
      <c r="AB18" s="662"/>
      <c r="AC18" s="662"/>
      <c r="AD18" s="663">
        <v>115035</v>
      </c>
      <c r="AE18" s="663"/>
      <c r="AF18" s="663"/>
      <c r="AG18" s="663"/>
      <c r="AH18" s="663"/>
      <c r="AI18" s="663"/>
      <c r="AJ18" s="663"/>
      <c r="AK18" s="663"/>
      <c r="AL18" s="664">
        <v>0.5</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246</v>
      </c>
      <c r="BH18" s="660"/>
      <c r="BI18" s="660"/>
      <c r="BJ18" s="660"/>
      <c r="BK18" s="660"/>
      <c r="BL18" s="660"/>
      <c r="BM18" s="660"/>
      <c r="BN18" s="661"/>
      <c r="BO18" s="662" t="s">
        <v>129</v>
      </c>
      <c r="BP18" s="662"/>
      <c r="BQ18" s="662"/>
      <c r="BR18" s="662"/>
      <c r="BS18" s="663" t="s">
        <v>129</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246</v>
      </c>
      <c r="CS18" s="660"/>
      <c r="CT18" s="660"/>
      <c r="CU18" s="660"/>
      <c r="CV18" s="660"/>
      <c r="CW18" s="660"/>
      <c r="CX18" s="660"/>
      <c r="CY18" s="661"/>
      <c r="CZ18" s="662" t="s">
        <v>273</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110726</v>
      </c>
      <c r="S19" s="660"/>
      <c r="T19" s="660"/>
      <c r="U19" s="660"/>
      <c r="V19" s="660"/>
      <c r="W19" s="660"/>
      <c r="X19" s="660"/>
      <c r="Y19" s="661"/>
      <c r="Z19" s="662">
        <v>0.3</v>
      </c>
      <c r="AA19" s="662"/>
      <c r="AB19" s="662"/>
      <c r="AC19" s="662"/>
      <c r="AD19" s="663">
        <v>110726</v>
      </c>
      <c r="AE19" s="663"/>
      <c r="AF19" s="663"/>
      <c r="AG19" s="663"/>
      <c r="AH19" s="663"/>
      <c r="AI19" s="663"/>
      <c r="AJ19" s="663"/>
      <c r="AK19" s="663"/>
      <c r="AL19" s="664">
        <v>0.5</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886938</v>
      </c>
      <c r="BH19" s="660"/>
      <c r="BI19" s="660"/>
      <c r="BJ19" s="660"/>
      <c r="BK19" s="660"/>
      <c r="BL19" s="660"/>
      <c r="BM19" s="660"/>
      <c r="BN19" s="661"/>
      <c r="BO19" s="662">
        <v>5.2</v>
      </c>
      <c r="BP19" s="662"/>
      <c r="BQ19" s="662"/>
      <c r="BR19" s="662"/>
      <c r="BS19" s="663" t="s">
        <v>246</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v>4309</v>
      </c>
      <c r="S20" s="660"/>
      <c r="T20" s="660"/>
      <c r="U20" s="660"/>
      <c r="V20" s="660"/>
      <c r="W20" s="660"/>
      <c r="X20" s="660"/>
      <c r="Y20" s="661"/>
      <c r="Z20" s="662">
        <v>0</v>
      </c>
      <c r="AA20" s="662"/>
      <c r="AB20" s="662"/>
      <c r="AC20" s="662"/>
      <c r="AD20" s="663">
        <v>4309</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886938</v>
      </c>
      <c r="BH20" s="660"/>
      <c r="BI20" s="660"/>
      <c r="BJ20" s="660"/>
      <c r="BK20" s="660"/>
      <c r="BL20" s="660"/>
      <c r="BM20" s="660"/>
      <c r="BN20" s="661"/>
      <c r="BO20" s="662">
        <v>5.2</v>
      </c>
      <c r="BP20" s="662"/>
      <c r="BQ20" s="662"/>
      <c r="BR20" s="662"/>
      <c r="BS20" s="663" t="s">
        <v>129</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36504993</v>
      </c>
      <c r="CS20" s="660"/>
      <c r="CT20" s="660"/>
      <c r="CU20" s="660"/>
      <c r="CV20" s="660"/>
      <c r="CW20" s="660"/>
      <c r="CX20" s="660"/>
      <c r="CY20" s="661"/>
      <c r="CZ20" s="662">
        <v>100</v>
      </c>
      <c r="DA20" s="662"/>
      <c r="DB20" s="662"/>
      <c r="DC20" s="662"/>
      <c r="DD20" s="668">
        <v>1942771</v>
      </c>
      <c r="DE20" s="660"/>
      <c r="DF20" s="660"/>
      <c r="DG20" s="660"/>
      <c r="DH20" s="660"/>
      <c r="DI20" s="660"/>
      <c r="DJ20" s="660"/>
      <c r="DK20" s="660"/>
      <c r="DL20" s="660"/>
      <c r="DM20" s="660"/>
      <c r="DN20" s="660"/>
      <c r="DO20" s="660"/>
      <c r="DP20" s="661"/>
      <c r="DQ20" s="668">
        <v>23850133</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1512426</v>
      </c>
      <c r="S21" s="660"/>
      <c r="T21" s="660"/>
      <c r="U21" s="660"/>
      <c r="V21" s="660"/>
      <c r="W21" s="660"/>
      <c r="X21" s="660"/>
      <c r="Y21" s="661"/>
      <c r="Z21" s="662">
        <v>3.9</v>
      </c>
      <c r="AA21" s="662"/>
      <c r="AB21" s="662"/>
      <c r="AC21" s="662"/>
      <c r="AD21" s="663">
        <v>1371431</v>
      </c>
      <c r="AE21" s="663"/>
      <c r="AF21" s="663"/>
      <c r="AG21" s="663"/>
      <c r="AH21" s="663"/>
      <c r="AI21" s="663"/>
      <c r="AJ21" s="663"/>
      <c r="AK21" s="663"/>
      <c r="AL21" s="664">
        <v>6.5</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t="s">
        <v>246</v>
      </c>
      <c r="BH21" s="660"/>
      <c r="BI21" s="660"/>
      <c r="BJ21" s="660"/>
      <c r="BK21" s="660"/>
      <c r="BL21" s="660"/>
      <c r="BM21" s="660"/>
      <c r="BN21" s="661"/>
      <c r="BO21" s="662" t="s">
        <v>246</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1371431</v>
      </c>
      <c r="S22" s="660"/>
      <c r="T22" s="660"/>
      <c r="U22" s="660"/>
      <c r="V22" s="660"/>
      <c r="W22" s="660"/>
      <c r="X22" s="660"/>
      <c r="Y22" s="661"/>
      <c r="Z22" s="662">
        <v>3.6</v>
      </c>
      <c r="AA22" s="662"/>
      <c r="AB22" s="662"/>
      <c r="AC22" s="662"/>
      <c r="AD22" s="663">
        <v>1371431</v>
      </c>
      <c r="AE22" s="663"/>
      <c r="AF22" s="663"/>
      <c r="AG22" s="663"/>
      <c r="AH22" s="663"/>
      <c r="AI22" s="663"/>
      <c r="AJ22" s="663"/>
      <c r="AK22" s="663"/>
      <c r="AL22" s="664">
        <v>6.5</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246</v>
      </c>
      <c r="BH22" s="660"/>
      <c r="BI22" s="660"/>
      <c r="BJ22" s="660"/>
      <c r="BK22" s="660"/>
      <c r="BL22" s="660"/>
      <c r="BM22" s="660"/>
      <c r="BN22" s="661"/>
      <c r="BO22" s="662" t="s">
        <v>246</v>
      </c>
      <c r="BP22" s="662"/>
      <c r="BQ22" s="662"/>
      <c r="BR22" s="662"/>
      <c r="BS22" s="663" t="s">
        <v>129</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140995</v>
      </c>
      <c r="S23" s="660"/>
      <c r="T23" s="660"/>
      <c r="U23" s="660"/>
      <c r="V23" s="660"/>
      <c r="W23" s="660"/>
      <c r="X23" s="660"/>
      <c r="Y23" s="661"/>
      <c r="Z23" s="662">
        <v>0.4</v>
      </c>
      <c r="AA23" s="662"/>
      <c r="AB23" s="662"/>
      <c r="AC23" s="662"/>
      <c r="AD23" s="663" t="s">
        <v>129</v>
      </c>
      <c r="AE23" s="663"/>
      <c r="AF23" s="663"/>
      <c r="AG23" s="663"/>
      <c r="AH23" s="663"/>
      <c r="AI23" s="663"/>
      <c r="AJ23" s="663"/>
      <c r="AK23" s="663"/>
      <c r="AL23" s="664" t="s">
        <v>129</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886938</v>
      </c>
      <c r="BH23" s="660"/>
      <c r="BI23" s="660"/>
      <c r="BJ23" s="660"/>
      <c r="BK23" s="660"/>
      <c r="BL23" s="660"/>
      <c r="BM23" s="660"/>
      <c r="BN23" s="661"/>
      <c r="BO23" s="662">
        <v>5.2</v>
      </c>
      <c r="BP23" s="662"/>
      <c r="BQ23" s="662"/>
      <c r="BR23" s="662"/>
      <c r="BS23" s="663" t="s">
        <v>246</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t="s">
        <v>129</v>
      </c>
      <c r="S24" s="660"/>
      <c r="T24" s="660"/>
      <c r="U24" s="660"/>
      <c r="V24" s="660"/>
      <c r="W24" s="660"/>
      <c r="X24" s="660"/>
      <c r="Y24" s="661"/>
      <c r="Z24" s="662" t="s">
        <v>246</v>
      </c>
      <c r="AA24" s="662"/>
      <c r="AB24" s="662"/>
      <c r="AC24" s="662"/>
      <c r="AD24" s="663" t="s">
        <v>129</v>
      </c>
      <c r="AE24" s="663"/>
      <c r="AF24" s="663"/>
      <c r="AG24" s="663"/>
      <c r="AH24" s="663"/>
      <c r="AI24" s="663"/>
      <c r="AJ24" s="663"/>
      <c r="AK24" s="663"/>
      <c r="AL24" s="664" t="s">
        <v>246</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246</v>
      </c>
      <c r="BP24" s="662"/>
      <c r="BQ24" s="662"/>
      <c r="BR24" s="662"/>
      <c r="BS24" s="663" t="s">
        <v>129</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20505473</v>
      </c>
      <c r="CS24" s="649"/>
      <c r="CT24" s="649"/>
      <c r="CU24" s="649"/>
      <c r="CV24" s="649"/>
      <c r="CW24" s="649"/>
      <c r="CX24" s="649"/>
      <c r="CY24" s="650"/>
      <c r="CZ24" s="653">
        <v>56.2</v>
      </c>
      <c r="DA24" s="654"/>
      <c r="DB24" s="654"/>
      <c r="DC24" s="670"/>
      <c r="DD24" s="689">
        <v>12216841</v>
      </c>
      <c r="DE24" s="649"/>
      <c r="DF24" s="649"/>
      <c r="DG24" s="649"/>
      <c r="DH24" s="649"/>
      <c r="DI24" s="649"/>
      <c r="DJ24" s="649"/>
      <c r="DK24" s="650"/>
      <c r="DL24" s="689">
        <v>12130865</v>
      </c>
      <c r="DM24" s="649"/>
      <c r="DN24" s="649"/>
      <c r="DO24" s="649"/>
      <c r="DP24" s="649"/>
      <c r="DQ24" s="649"/>
      <c r="DR24" s="649"/>
      <c r="DS24" s="649"/>
      <c r="DT24" s="649"/>
      <c r="DU24" s="649"/>
      <c r="DV24" s="650"/>
      <c r="DW24" s="653">
        <v>56.8</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21914614</v>
      </c>
      <c r="S25" s="660"/>
      <c r="T25" s="660"/>
      <c r="U25" s="660"/>
      <c r="V25" s="660"/>
      <c r="W25" s="660"/>
      <c r="X25" s="660"/>
      <c r="Y25" s="661"/>
      <c r="Z25" s="662">
        <v>56.9</v>
      </c>
      <c r="AA25" s="662"/>
      <c r="AB25" s="662"/>
      <c r="AC25" s="662"/>
      <c r="AD25" s="663">
        <v>20886681</v>
      </c>
      <c r="AE25" s="663"/>
      <c r="AF25" s="663"/>
      <c r="AG25" s="663"/>
      <c r="AH25" s="663"/>
      <c r="AI25" s="663"/>
      <c r="AJ25" s="663"/>
      <c r="AK25" s="663"/>
      <c r="AL25" s="664">
        <v>99.5</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129</v>
      </c>
      <c r="BP25" s="662"/>
      <c r="BQ25" s="662"/>
      <c r="BR25" s="662"/>
      <c r="BS25" s="663" t="s">
        <v>246</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6661071</v>
      </c>
      <c r="CS25" s="692"/>
      <c r="CT25" s="692"/>
      <c r="CU25" s="692"/>
      <c r="CV25" s="692"/>
      <c r="CW25" s="692"/>
      <c r="CX25" s="692"/>
      <c r="CY25" s="693"/>
      <c r="CZ25" s="664">
        <v>18.2</v>
      </c>
      <c r="DA25" s="690"/>
      <c r="DB25" s="690"/>
      <c r="DC25" s="694"/>
      <c r="DD25" s="668">
        <v>6325957</v>
      </c>
      <c r="DE25" s="692"/>
      <c r="DF25" s="692"/>
      <c r="DG25" s="692"/>
      <c r="DH25" s="692"/>
      <c r="DI25" s="692"/>
      <c r="DJ25" s="692"/>
      <c r="DK25" s="693"/>
      <c r="DL25" s="668">
        <v>6322587</v>
      </c>
      <c r="DM25" s="692"/>
      <c r="DN25" s="692"/>
      <c r="DO25" s="692"/>
      <c r="DP25" s="692"/>
      <c r="DQ25" s="692"/>
      <c r="DR25" s="692"/>
      <c r="DS25" s="692"/>
      <c r="DT25" s="692"/>
      <c r="DU25" s="692"/>
      <c r="DV25" s="693"/>
      <c r="DW25" s="664">
        <v>29.6</v>
      </c>
      <c r="DX25" s="690"/>
      <c r="DY25" s="690"/>
      <c r="DZ25" s="690"/>
      <c r="EA25" s="690"/>
      <c r="EB25" s="690"/>
      <c r="EC25" s="691"/>
    </row>
    <row r="26" spans="2:133" ht="11.25" customHeight="1" x14ac:dyDescent="0.2">
      <c r="B26" s="656" t="s">
        <v>298</v>
      </c>
      <c r="C26" s="657"/>
      <c r="D26" s="657"/>
      <c r="E26" s="657"/>
      <c r="F26" s="657"/>
      <c r="G26" s="657"/>
      <c r="H26" s="657"/>
      <c r="I26" s="657"/>
      <c r="J26" s="657"/>
      <c r="K26" s="657"/>
      <c r="L26" s="657"/>
      <c r="M26" s="657"/>
      <c r="N26" s="657"/>
      <c r="O26" s="657"/>
      <c r="P26" s="657"/>
      <c r="Q26" s="658"/>
      <c r="R26" s="659">
        <v>13317</v>
      </c>
      <c r="S26" s="660"/>
      <c r="T26" s="660"/>
      <c r="U26" s="660"/>
      <c r="V26" s="660"/>
      <c r="W26" s="660"/>
      <c r="X26" s="660"/>
      <c r="Y26" s="661"/>
      <c r="Z26" s="662">
        <v>0</v>
      </c>
      <c r="AA26" s="662"/>
      <c r="AB26" s="662"/>
      <c r="AC26" s="662"/>
      <c r="AD26" s="663">
        <v>13317</v>
      </c>
      <c r="AE26" s="663"/>
      <c r="AF26" s="663"/>
      <c r="AG26" s="663"/>
      <c r="AH26" s="663"/>
      <c r="AI26" s="663"/>
      <c r="AJ26" s="663"/>
      <c r="AK26" s="663"/>
      <c r="AL26" s="664">
        <v>0.1</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246</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4322491</v>
      </c>
      <c r="CS26" s="660"/>
      <c r="CT26" s="660"/>
      <c r="CU26" s="660"/>
      <c r="CV26" s="660"/>
      <c r="CW26" s="660"/>
      <c r="CX26" s="660"/>
      <c r="CY26" s="661"/>
      <c r="CZ26" s="664">
        <v>11.8</v>
      </c>
      <c r="DA26" s="690"/>
      <c r="DB26" s="690"/>
      <c r="DC26" s="694"/>
      <c r="DD26" s="668">
        <v>4130221</v>
      </c>
      <c r="DE26" s="660"/>
      <c r="DF26" s="660"/>
      <c r="DG26" s="660"/>
      <c r="DH26" s="660"/>
      <c r="DI26" s="660"/>
      <c r="DJ26" s="660"/>
      <c r="DK26" s="661"/>
      <c r="DL26" s="668" t="s">
        <v>129</v>
      </c>
      <c r="DM26" s="660"/>
      <c r="DN26" s="660"/>
      <c r="DO26" s="660"/>
      <c r="DP26" s="660"/>
      <c r="DQ26" s="660"/>
      <c r="DR26" s="660"/>
      <c r="DS26" s="660"/>
      <c r="DT26" s="660"/>
      <c r="DU26" s="660"/>
      <c r="DV26" s="661"/>
      <c r="DW26" s="664" t="s">
        <v>246</v>
      </c>
      <c r="DX26" s="690"/>
      <c r="DY26" s="690"/>
      <c r="DZ26" s="690"/>
      <c r="EA26" s="690"/>
      <c r="EB26" s="690"/>
      <c r="EC26" s="691"/>
    </row>
    <row r="27" spans="2:133" ht="11.25" customHeight="1" x14ac:dyDescent="0.2">
      <c r="B27" s="656" t="s">
        <v>301</v>
      </c>
      <c r="C27" s="657"/>
      <c r="D27" s="657"/>
      <c r="E27" s="657"/>
      <c r="F27" s="657"/>
      <c r="G27" s="657"/>
      <c r="H27" s="657"/>
      <c r="I27" s="657"/>
      <c r="J27" s="657"/>
      <c r="K27" s="657"/>
      <c r="L27" s="657"/>
      <c r="M27" s="657"/>
      <c r="N27" s="657"/>
      <c r="O27" s="657"/>
      <c r="P27" s="657"/>
      <c r="Q27" s="658"/>
      <c r="R27" s="659">
        <v>240044</v>
      </c>
      <c r="S27" s="660"/>
      <c r="T27" s="660"/>
      <c r="U27" s="660"/>
      <c r="V27" s="660"/>
      <c r="W27" s="660"/>
      <c r="X27" s="660"/>
      <c r="Y27" s="661"/>
      <c r="Z27" s="662">
        <v>0.6</v>
      </c>
      <c r="AA27" s="662"/>
      <c r="AB27" s="662"/>
      <c r="AC27" s="662"/>
      <c r="AD27" s="663" t="s">
        <v>129</v>
      </c>
      <c r="AE27" s="663"/>
      <c r="AF27" s="663"/>
      <c r="AG27" s="663"/>
      <c r="AH27" s="663"/>
      <c r="AI27" s="663"/>
      <c r="AJ27" s="663"/>
      <c r="AK27" s="663"/>
      <c r="AL27" s="664" t="s">
        <v>129</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17118692</v>
      </c>
      <c r="BH27" s="660"/>
      <c r="BI27" s="660"/>
      <c r="BJ27" s="660"/>
      <c r="BK27" s="660"/>
      <c r="BL27" s="660"/>
      <c r="BM27" s="660"/>
      <c r="BN27" s="661"/>
      <c r="BO27" s="662">
        <v>100</v>
      </c>
      <c r="BP27" s="662"/>
      <c r="BQ27" s="662"/>
      <c r="BR27" s="662"/>
      <c r="BS27" s="663">
        <v>188540</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10952833</v>
      </c>
      <c r="CS27" s="692"/>
      <c r="CT27" s="692"/>
      <c r="CU27" s="692"/>
      <c r="CV27" s="692"/>
      <c r="CW27" s="692"/>
      <c r="CX27" s="692"/>
      <c r="CY27" s="693"/>
      <c r="CZ27" s="664">
        <v>30</v>
      </c>
      <c r="DA27" s="690"/>
      <c r="DB27" s="690"/>
      <c r="DC27" s="694"/>
      <c r="DD27" s="668">
        <v>3005867</v>
      </c>
      <c r="DE27" s="692"/>
      <c r="DF27" s="692"/>
      <c r="DG27" s="692"/>
      <c r="DH27" s="692"/>
      <c r="DI27" s="692"/>
      <c r="DJ27" s="692"/>
      <c r="DK27" s="693"/>
      <c r="DL27" s="668">
        <v>2923261</v>
      </c>
      <c r="DM27" s="692"/>
      <c r="DN27" s="692"/>
      <c r="DO27" s="692"/>
      <c r="DP27" s="692"/>
      <c r="DQ27" s="692"/>
      <c r="DR27" s="692"/>
      <c r="DS27" s="692"/>
      <c r="DT27" s="692"/>
      <c r="DU27" s="692"/>
      <c r="DV27" s="693"/>
      <c r="DW27" s="664">
        <v>13.7</v>
      </c>
      <c r="DX27" s="690"/>
      <c r="DY27" s="690"/>
      <c r="DZ27" s="690"/>
      <c r="EA27" s="690"/>
      <c r="EB27" s="690"/>
      <c r="EC27" s="691"/>
    </row>
    <row r="28" spans="2:133" ht="11.25" customHeight="1" x14ac:dyDescent="0.2">
      <c r="B28" s="656" t="s">
        <v>304</v>
      </c>
      <c r="C28" s="657"/>
      <c r="D28" s="657"/>
      <c r="E28" s="657"/>
      <c r="F28" s="657"/>
      <c r="G28" s="657"/>
      <c r="H28" s="657"/>
      <c r="I28" s="657"/>
      <c r="J28" s="657"/>
      <c r="K28" s="657"/>
      <c r="L28" s="657"/>
      <c r="M28" s="657"/>
      <c r="N28" s="657"/>
      <c r="O28" s="657"/>
      <c r="P28" s="657"/>
      <c r="Q28" s="658"/>
      <c r="R28" s="659">
        <v>261819</v>
      </c>
      <c r="S28" s="660"/>
      <c r="T28" s="660"/>
      <c r="U28" s="660"/>
      <c r="V28" s="660"/>
      <c r="W28" s="660"/>
      <c r="X28" s="660"/>
      <c r="Y28" s="661"/>
      <c r="Z28" s="662">
        <v>0.7</v>
      </c>
      <c r="AA28" s="662"/>
      <c r="AB28" s="662"/>
      <c r="AC28" s="662"/>
      <c r="AD28" s="663">
        <v>82571</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2891569</v>
      </c>
      <c r="CS28" s="660"/>
      <c r="CT28" s="660"/>
      <c r="CU28" s="660"/>
      <c r="CV28" s="660"/>
      <c r="CW28" s="660"/>
      <c r="CX28" s="660"/>
      <c r="CY28" s="661"/>
      <c r="CZ28" s="664">
        <v>7.9</v>
      </c>
      <c r="DA28" s="690"/>
      <c r="DB28" s="690"/>
      <c r="DC28" s="694"/>
      <c r="DD28" s="668">
        <v>2885017</v>
      </c>
      <c r="DE28" s="660"/>
      <c r="DF28" s="660"/>
      <c r="DG28" s="660"/>
      <c r="DH28" s="660"/>
      <c r="DI28" s="660"/>
      <c r="DJ28" s="660"/>
      <c r="DK28" s="661"/>
      <c r="DL28" s="668">
        <v>2885017</v>
      </c>
      <c r="DM28" s="660"/>
      <c r="DN28" s="660"/>
      <c r="DO28" s="660"/>
      <c r="DP28" s="660"/>
      <c r="DQ28" s="660"/>
      <c r="DR28" s="660"/>
      <c r="DS28" s="660"/>
      <c r="DT28" s="660"/>
      <c r="DU28" s="660"/>
      <c r="DV28" s="661"/>
      <c r="DW28" s="664">
        <v>13.5</v>
      </c>
      <c r="DX28" s="690"/>
      <c r="DY28" s="690"/>
      <c r="DZ28" s="690"/>
      <c r="EA28" s="690"/>
      <c r="EB28" s="690"/>
      <c r="EC28" s="691"/>
    </row>
    <row r="29" spans="2:133" ht="11.25" customHeight="1" x14ac:dyDescent="0.2">
      <c r="B29" s="656" t="s">
        <v>306</v>
      </c>
      <c r="C29" s="657"/>
      <c r="D29" s="657"/>
      <c r="E29" s="657"/>
      <c r="F29" s="657"/>
      <c r="G29" s="657"/>
      <c r="H29" s="657"/>
      <c r="I29" s="657"/>
      <c r="J29" s="657"/>
      <c r="K29" s="657"/>
      <c r="L29" s="657"/>
      <c r="M29" s="657"/>
      <c r="N29" s="657"/>
      <c r="O29" s="657"/>
      <c r="P29" s="657"/>
      <c r="Q29" s="658"/>
      <c r="R29" s="659">
        <v>77584</v>
      </c>
      <c r="S29" s="660"/>
      <c r="T29" s="660"/>
      <c r="U29" s="660"/>
      <c r="V29" s="660"/>
      <c r="W29" s="660"/>
      <c r="X29" s="660"/>
      <c r="Y29" s="661"/>
      <c r="Z29" s="662">
        <v>0.2</v>
      </c>
      <c r="AA29" s="662"/>
      <c r="AB29" s="662"/>
      <c r="AC29" s="662"/>
      <c r="AD29" s="663" t="s">
        <v>129</v>
      </c>
      <c r="AE29" s="663"/>
      <c r="AF29" s="663"/>
      <c r="AG29" s="663"/>
      <c r="AH29" s="663"/>
      <c r="AI29" s="663"/>
      <c r="AJ29" s="663"/>
      <c r="AK29" s="663"/>
      <c r="AL29" s="664" t="s">
        <v>129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71</v>
      </c>
      <c r="CG29" s="657"/>
      <c r="CH29" s="657"/>
      <c r="CI29" s="657"/>
      <c r="CJ29" s="657"/>
      <c r="CK29" s="657"/>
      <c r="CL29" s="657"/>
      <c r="CM29" s="657"/>
      <c r="CN29" s="657"/>
      <c r="CO29" s="657"/>
      <c r="CP29" s="657"/>
      <c r="CQ29" s="658"/>
      <c r="CR29" s="659">
        <v>2891565</v>
      </c>
      <c r="CS29" s="692"/>
      <c r="CT29" s="692"/>
      <c r="CU29" s="692"/>
      <c r="CV29" s="692"/>
      <c r="CW29" s="692"/>
      <c r="CX29" s="692"/>
      <c r="CY29" s="693"/>
      <c r="CZ29" s="664">
        <v>7.9</v>
      </c>
      <c r="DA29" s="690"/>
      <c r="DB29" s="690"/>
      <c r="DC29" s="694"/>
      <c r="DD29" s="668">
        <v>2885013</v>
      </c>
      <c r="DE29" s="692"/>
      <c r="DF29" s="692"/>
      <c r="DG29" s="692"/>
      <c r="DH29" s="692"/>
      <c r="DI29" s="692"/>
      <c r="DJ29" s="692"/>
      <c r="DK29" s="693"/>
      <c r="DL29" s="668">
        <v>2885013</v>
      </c>
      <c r="DM29" s="692"/>
      <c r="DN29" s="692"/>
      <c r="DO29" s="692"/>
      <c r="DP29" s="692"/>
      <c r="DQ29" s="692"/>
      <c r="DR29" s="692"/>
      <c r="DS29" s="692"/>
      <c r="DT29" s="692"/>
      <c r="DU29" s="692"/>
      <c r="DV29" s="693"/>
      <c r="DW29" s="664">
        <v>13.5</v>
      </c>
      <c r="DX29" s="690"/>
      <c r="DY29" s="690"/>
      <c r="DZ29" s="690"/>
      <c r="EA29" s="690"/>
      <c r="EB29" s="690"/>
      <c r="EC29" s="691"/>
    </row>
    <row r="30" spans="2:133" ht="11.25" customHeight="1" x14ac:dyDescent="0.2">
      <c r="B30" s="656" t="s">
        <v>308</v>
      </c>
      <c r="C30" s="657"/>
      <c r="D30" s="657"/>
      <c r="E30" s="657"/>
      <c r="F30" s="657"/>
      <c r="G30" s="657"/>
      <c r="H30" s="657"/>
      <c r="I30" s="657"/>
      <c r="J30" s="657"/>
      <c r="K30" s="657"/>
      <c r="L30" s="657"/>
      <c r="M30" s="657"/>
      <c r="N30" s="657"/>
      <c r="O30" s="657"/>
      <c r="P30" s="657"/>
      <c r="Q30" s="658"/>
      <c r="R30" s="659">
        <v>8774229</v>
      </c>
      <c r="S30" s="660"/>
      <c r="T30" s="660"/>
      <c r="U30" s="660"/>
      <c r="V30" s="660"/>
      <c r="W30" s="660"/>
      <c r="X30" s="660"/>
      <c r="Y30" s="661"/>
      <c r="Z30" s="662">
        <v>22.8</v>
      </c>
      <c r="AA30" s="662"/>
      <c r="AB30" s="662"/>
      <c r="AC30" s="662"/>
      <c r="AD30" s="663" t="s">
        <v>246</v>
      </c>
      <c r="AE30" s="663"/>
      <c r="AF30" s="663"/>
      <c r="AG30" s="663"/>
      <c r="AH30" s="663"/>
      <c r="AI30" s="663"/>
      <c r="AJ30" s="663"/>
      <c r="AK30" s="663"/>
      <c r="AL30" s="664" t="s">
        <v>129</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2813818</v>
      </c>
      <c r="CS30" s="660"/>
      <c r="CT30" s="660"/>
      <c r="CU30" s="660"/>
      <c r="CV30" s="660"/>
      <c r="CW30" s="660"/>
      <c r="CX30" s="660"/>
      <c r="CY30" s="661"/>
      <c r="CZ30" s="664">
        <v>7.7</v>
      </c>
      <c r="DA30" s="690"/>
      <c r="DB30" s="690"/>
      <c r="DC30" s="694"/>
      <c r="DD30" s="668">
        <v>2807520</v>
      </c>
      <c r="DE30" s="660"/>
      <c r="DF30" s="660"/>
      <c r="DG30" s="660"/>
      <c r="DH30" s="660"/>
      <c r="DI30" s="660"/>
      <c r="DJ30" s="660"/>
      <c r="DK30" s="661"/>
      <c r="DL30" s="668">
        <v>2807520</v>
      </c>
      <c r="DM30" s="660"/>
      <c r="DN30" s="660"/>
      <c r="DO30" s="660"/>
      <c r="DP30" s="660"/>
      <c r="DQ30" s="660"/>
      <c r="DR30" s="660"/>
      <c r="DS30" s="660"/>
      <c r="DT30" s="660"/>
      <c r="DU30" s="660"/>
      <c r="DV30" s="661"/>
      <c r="DW30" s="664">
        <v>13.1</v>
      </c>
      <c r="DX30" s="690"/>
      <c r="DY30" s="690"/>
      <c r="DZ30" s="690"/>
      <c r="EA30" s="690"/>
      <c r="EB30" s="690"/>
      <c r="EC30" s="691"/>
    </row>
    <row r="31" spans="2:133" ht="11.25" customHeight="1" x14ac:dyDescent="0.2">
      <c r="B31" s="672" t="s">
        <v>312</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246</v>
      </c>
      <c r="AA31" s="662"/>
      <c r="AB31" s="662"/>
      <c r="AC31" s="662"/>
      <c r="AD31" s="663" t="s">
        <v>246</v>
      </c>
      <c r="AE31" s="663"/>
      <c r="AF31" s="663"/>
      <c r="AG31" s="663"/>
      <c r="AH31" s="663"/>
      <c r="AI31" s="663"/>
      <c r="AJ31" s="663"/>
      <c r="AK31" s="663"/>
      <c r="AL31" s="664" t="s">
        <v>246</v>
      </c>
      <c r="AM31" s="665"/>
      <c r="AN31" s="665"/>
      <c r="AO31" s="666"/>
      <c r="AP31" s="705" t="s">
        <v>313</v>
      </c>
      <c r="AQ31" s="706"/>
      <c r="AR31" s="706"/>
      <c r="AS31" s="706"/>
      <c r="AT31" s="711" t="s">
        <v>314</v>
      </c>
      <c r="AU31" s="218"/>
      <c r="AV31" s="218"/>
      <c r="AW31" s="218"/>
      <c r="AX31" s="645" t="s">
        <v>188</v>
      </c>
      <c r="AY31" s="646"/>
      <c r="AZ31" s="646"/>
      <c r="BA31" s="646"/>
      <c r="BB31" s="646"/>
      <c r="BC31" s="646"/>
      <c r="BD31" s="646"/>
      <c r="BE31" s="646"/>
      <c r="BF31" s="647"/>
      <c r="BG31" s="715">
        <v>99.4</v>
      </c>
      <c r="BH31" s="703"/>
      <c r="BI31" s="703"/>
      <c r="BJ31" s="703"/>
      <c r="BK31" s="703"/>
      <c r="BL31" s="703"/>
      <c r="BM31" s="654">
        <v>98.3</v>
      </c>
      <c r="BN31" s="703"/>
      <c r="BO31" s="703"/>
      <c r="BP31" s="703"/>
      <c r="BQ31" s="704"/>
      <c r="BR31" s="715">
        <v>99.5</v>
      </c>
      <c r="BS31" s="703"/>
      <c r="BT31" s="703"/>
      <c r="BU31" s="703"/>
      <c r="BV31" s="703"/>
      <c r="BW31" s="703"/>
      <c r="BX31" s="654">
        <v>98.2</v>
      </c>
      <c r="BY31" s="703"/>
      <c r="BZ31" s="703"/>
      <c r="CA31" s="703"/>
      <c r="CB31" s="704"/>
      <c r="CD31" s="697"/>
      <c r="CE31" s="698"/>
      <c r="CF31" s="656" t="s">
        <v>315</v>
      </c>
      <c r="CG31" s="657"/>
      <c r="CH31" s="657"/>
      <c r="CI31" s="657"/>
      <c r="CJ31" s="657"/>
      <c r="CK31" s="657"/>
      <c r="CL31" s="657"/>
      <c r="CM31" s="657"/>
      <c r="CN31" s="657"/>
      <c r="CO31" s="657"/>
      <c r="CP31" s="657"/>
      <c r="CQ31" s="658"/>
      <c r="CR31" s="659">
        <v>77747</v>
      </c>
      <c r="CS31" s="692"/>
      <c r="CT31" s="692"/>
      <c r="CU31" s="692"/>
      <c r="CV31" s="692"/>
      <c r="CW31" s="692"/>
      <c r="CX31" s="692"/>
      <c r="CY31" s="693"/>
      <c r="CZ31" s="664">
        <v>0.2</v>
      </c>
      <c r="DA31" s="690"/>
      <c r="DB31" s="690"/>
      <c r="DC31" s="694"/>
      <c r="DD31" s="668">
        <v>77493</v>
      </c>
      <c r="DE31" s="692"/>
      <c r="DF31" s="692"/>
      <c r="DG31" s="692"/>
      <c r="DH31" s="692"/>
      <c r="DI31" s="692"/>
      <c r="DJ31" s="692"/>
      <c r="DK31" s="693"/>
      <c r="DL31" s="668">
        <v>77493</v>
      </c>
      <c r="DM31" s="692"/>
      <c r="DN31" s="692"/>
      <c r="DO31" s="692"/>
      <c r="DP31" s="692"/>
      <c r="DQ31" s="692"/>
      <c r="DR31" s="692"/>
      <c r="DS31" s="692"/>
      <c r="DT31" s="692"/>
      <c r="DU31" s="692"/>
      <c r="DV31" s="693"/>
      <c r="DW31" s="664">
        <v>0.4</v>
      </c>
      <c r="DX31" s="690"/>
      <c r="DY31" s="690"/>
      <c r="DZ31" s="690"/>
      <c r="EA31" s="690"/>
      <c r="EB31" s="690"/>
      <c r="EC31" s="691"/>
    </row>
    <row r="32" spans="2:133" ht="11.25" customHeight="1" x14ac:dyDescent="0.2">
      <c r="B32" s="656" t="s">
        <v>316</v>
      </c>
      <c r="C32" s="657"/>
      <c r="D32" s="657"/>
      <c r="E32" s="657"/>
      <c r="F32" s="657"/>
      <c r="G32" s="657"/>
      <c r="H32" s="657"/>
      <c r="I32" s="657"/>
      <c r="J32" s="657"/>
      <c r="K32" s="657"/>
      <c r="L32" s="657"/>
      <c r="M32" s="657"/>
      <c r="N32" s="657"/>
      <c r="O32" s="657"/>
      <c r="P32" s="657"/>
      <c r="Q32" s="658"/>
      <c r="R32" s="659">
        <v>2722049</v>
      </c>
      <c r="S32" s="660"/>
      <c r="T32" s="660"/>
      <c r="U32" s="660"/>
      <c r="V32" s="660"/>
      <c r="W32" s="660"/>
      <c r="X32" s="660"/>
      <c r="Y32" s="661"/>
      <c r="Z32" s="662">
        <v>7.1</v>
      </c>
      <c r="AA32" s="662"/>
      <c r="AB32" s="662"/>
      <c r="AC32" s="662"/>
      <c r="AD32" s="663" t="s">
        <v>246</v>
      </c>
      <c r="AE32" s="663"/>
      <c r="AF32" s="663"/>
      <c r="AG32" s="663"/>
      <c r="AH32" s="663"/>
      <c r="AI32" s="663"/>
      <c r="AJ32" s="663"/>
      <c r="AK32" s="663"/>
      <c r="AL32" s="664" t="s">
        <v>129</v>
      </c>
      <c r="AM32" s="665"/>
      <c r="AN32" s="665"/>
      <c r="AO32" s="666"/>
      <c r="AP32" s="707"/>
      <c r="AQ32" s="708"/>
      <c r="AR32" s="708"/>
      <c r="AS32" s="708"/>
      <c r="AT32" s="712"/>
      <c r="AU32" s="214" t="s">
        <v>317</v>
      </c>
      <c r="AX32" s="656" t="s">
        <v>318</v>
      </c>
      <c r="AY32" s="657"/>
      <c r="AZ32" s="657"/>
      <c r="BA32" s="657"/>
      <c r="BB32" s="657"/>
      <c r="BC32" s="657"/>
      <c r="BD32" s="657"/>
      <c r="BE32" s="657"/>
      <c r="BF32" s="658"/>
      <c r="BG32" s="716">
        <v>99.2</v>
      </c>
      <c r="BH32" s="692"/>
      <c r="BI32" s="692"/>
      <c r="BJ32" s="692"/>
      <c r="BK32" s="692"/>
      <c r="BL32" s="692"/>
      <c r="BM32" s="665">
        <v>97.7</v>
      </c>
      <c r="BN32" s="692"/>
      <c r="BO32" s="692"/>
      <c r="BP32" s="692"/>
      <c r="BQ32" s="714"/>
      <c r="BR32" s="716">
        <v>99.3</v>
      </c>
      <c r="BS32" s="692"/>
      <c r="BT32" s="692"/>
      <c r="BU32" s="692"/>
      <c r="BV32" s="692"/>
      <c r="BW32" s="692"/>
      <c r="BX32" s="665">
        <v>97.6</v>
      </c>
      <c r="BY32" s="692"/>
      <c r="BZ32" s="692"/>
      <c r="CA32" s="692"/>
      <c r="CB32" s="714"/>
      <c r="CD32" s="699"/>
      <c r="CE32" s="700"/>
      <c r="CF32" s="656" t="s">
        <v>319</v>
      </c>
      <c r="CG32" s="657"/>
      <c r="CH32" s="657"/>
      <c r="CI32" s="657"/>
      <c r="CJ32" s="657"/>
      <c r="CK32" s="657"/>
      <c r="CL32" s="657"/>
      <c r="CM32" s="657"/>
      <c r="CN32" s="657"/>
      <c r="CO32" s="657"/>
      <c r="CP32" s="657"/>
      <c r="CQ32" s="658"/>
      <c r="CR32" s="659">
        <v>4</v>
      </c>
      <c r="CS32" s="660"/>
      <c r="CT32" s="660"/>
      <c r="CU32" s="660"/>
      <c r="CV32" s="660"/>
      <c r="CW32" s="660"/>
      <c r="CX32" s="660"/>
      <c r="CY32" s="661"/>
      <c r="CZ32" s="664">
        <v>0</v>
      </c>
      <c r="DA32" s="690"/>
      <c r="DB32" s="690"/>
      <c r="DC32" s="694"/>
      <c r="DD32" s="668">
        <v>4</v>
      </c>
      <c r="DE32" s="660"/>
      <c r="DF32" s="660"/>
      <c r="DG32" s="660"/>
      <c r="DH32" s="660"/>
      <c r="DI32" s="660"/>
      <c r="DJ32" s="660"/>
      <c r="DK32" s="661"/>
      <c r="DL32" s="668">
        <v>4</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2">
      <c r="B33" s="656" t="s">
        <v>320</v>
      </c>
      <c r="C33" s="657"/>
      <c r="D33" s="657"/>
      <c r="E33" s="657"/>
      <c r="F33" s="657"/>
      <c r="G33" s="657"/>
      <c r="H33" s="657"/>
      <c r="I33" s="657"/>
      <c r="J33" s="657"/>
      <c r="K33" s="657"/>
      <c r="L33" s="657"/>
      <c r="M33" s="657"/>
      <c r="N33" s="657"/>
      <c r="O33" s="657"/>
      <c r="P33" s="657"/>
      <c r="Q33" s="658"/>
      <c r="R33" s="659">
        <v>11737</v>
      </c>
      <c r="S33" s="660"/>
      <c r="T33" s="660"/>
      <c r="U33" s="660"/>
      <c r="V33" s="660"/>
      <c r="W33" s="660"/>
      <c r="X33" s="660"/>
      <c r="Y33" s="661"/>
      <c r="Z33" s="662">
        <v>0</v>
      </c>
      <c r="AA33" s="662"/>
      <c r="AB33" s="662"/>
      <c r="AC33" s="662"/>
      <c r="AD33" s="663">
        <v>7045</v>
      </c>
      <c r="AE33" s="663"/>
      <c r="AF33" s="663"/>
      <c r="AG33" s="663"/>
      <c r="AH33" s="663"/>
      <c r="AI33" s="663"/>
      <c r="AJ33" s="663"/>
      <c r="AK33" s="663"/>
      <c r="AL33" s="664">
        <v>0</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99.6</v>
      </c>
      <c r="BH33" s="718"/>
      <c r="BI33" s="718"/>
      <c r="BJ33" s="718"/>
      <c r="BK33" s="718"/>
      <c r="BL33" s="718"/>
      <c r="BM33" s="719">
        <v>98.7</v>
      </c>
      <c r="BN33" s="718"/>
      <c r="BO33" s="718"/>
      <c r="BP33" s="718"/>
      <c r="BQ33" s="720"/>
      <c r="BR33" s="717">
        <v>99.6</v>
      </c>
      <c r="BS33" s="718"/>
      <c r="BT33" s="718"/>
      <c r="BU33" s="718"/>
      <c r="BV33" s="718"/>
      <c r="BW33" s="718"/>
      <c r="BX33" s="719">
        <v>98.8</v>
      </c>
      <c r="BY33" s="718"/>
      <c r="BZ33" s="718"/>
      <c r="CA33" s="718"/>
      <c r="CB33" s="720"/>
      <c r="CD33" s="656" t="s">
        <v>322</v>
      </c>
      <c r="CE33" s="657"/>
      <c r="CF33" s="657"/>
      <c r="CG33" s="657"/>
      <c r="CH33" s="657"/>
      <c r="CI33" s="657"/>
      <c r="CJ33" s="657"/>
      <c r="CK33" s="657"/>
      <c r="CL33" s="657"/>
      <c r="CM33" s="657"/>
      <c r="CN33" s="657"/>
      <c r="CO33" s="657"/>
      <c r="CP33" s="657"/>
      <c r="CQ33" s="658"/>
      <c r="CR33" s="659">
        <v>14043879</v>
      </c>
      <c r="CS33" s="692"/>
      <c r="CT33" s="692"/>
      <c r="CU33" s="692"/>
      <c r="CV33" s="692"/>
      <c r="CW33" s="692"/>
      <c r="CX33" s="692"/>
      <c r="CY33" s="693"/>
      <c r="CZ33" s="664">
        <v>38.5</v>
      </c>
      <c r="DA33" s="690"/>
      <c r="DB33" s="690"/>
      <c r="DC33" s="694"/>
      <c r="DD33" s="668">
        <v>11019276</v>
      </c>
      <c r="DE33" s="692"/>
      <c r="DF33" s="692"/>
      <c r="DG33" s="692"/>
      <c r="DH33" s="692"/>
      <c r="DI33" s="692"/>
      <c r="DJ33" s="692"/>
      <c r="DK33" s="693"/>
      <c r="DL33" s="668">
        <v>8548701</v>
      </c>
      <c r="DM33" s="692"/>
      <c r="DN33" s="692"/>
      <c r="DO33" s="692"/>
      <c r="DP33" s="692"/>
      <c r="DQ33" s="692"/>
      <c r="DR33" s="692"/>
      <c r="DS33" s="692"/>
      <c r="DT33" s="692"/>
      <c r="DU33" s="692"/>
      <c r="DV33" s="693"/>
      <c r="DW33" s="664">
        <v>40</v>
      </c>
      <c r="DX33" s="690"/>
      <c r="DY33" s="690"/>
      <c r="DZ33" s="690"/>
      <c r="EA33" s="690"/>
      <c r="EB33" s="690"/>
      <c r="EC33" s="691"/>
    </row>
    <row r="34" spans="2:133" ht="11.25" customHeight="1" x14ac:dyDescent="0.2">
      <c r="B34" s="656" t="s">
        <v>323</v>
      </c>
      <c r="C34" s="657"/>
      <c r="D34" s="657"/>
      <c r="E34" s="657"/>
      <c r="F34" s="657"/>
      <c r="G34" s="657"/>
      <c r="H34" s="657"/>
      <c r="I34" s="657"/>
      <c r="J34" s="657"/>
      <c r="K34" s="657"/>
      <c r="L34" s="657"/>
      <c r="M34" s="657"/>
      <c r="N34" s="657"/>
      <c r="O34" s="657"/>
      <c r="P34" s="657"/>
      <c r="Q34" s="658"/>
      <c r="R34" s="659">
        <v>79740</v>
      </c>
      <c r="S34" s="660"/>
      <c r="T34" s="660"/>
      <c r="U34" s="660"/>
      <c r="V34" s="660"/>
      <c r="W34" s="660"/>
      <c r="X34" s="660"/>
      <c r="Y34" s="661"/>
      <c r="Z34" s="662">
        <v>0.2</v>
      </c>
      <c r="AA34" s="662"/>
      <c r="AB34" s="662"/>
      <c r="AC34" s="662"/>
      <c r="AD34" s="663" t="s">
        <v>129</v>
      </c>
      <c r="AE34" s="663"/>
      <c r="AF34" s="663"/>
      <c r="AG34" s="663"/>
      <c r="AH34" s="663"/>
      <c r="AI34" s="663"/>
      <c r="AJ34" s="663"/>
      <c r="AK34" s="663"/>
      <c r="AL34" s="664" t="s">
        <v>246</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5918173</v>
      </c>
      <c r="CS34" s="660"/>
      <c r="CT34" s="660"/>
      <c r="CU34" s="660"/>
      <c r="CV34" s="660"/>
      <c r="CW34" s="660"/>
      <c r="CX34" s="660"/>
      <c r="CY34" s="661"/>
      <c r="CZ34" s="664">
        <v>16.2</v>
      </c>
      <c r="DA34" s="690"/>
      <c r="DB34" s="690"/>
      <c r="DC34" s="694"/>
      <c r="DD34" s="668">
        <v>4120328</v>
      </c>
      <c r="DE34" s="660"/>
      <c r="DF34" s="660"/>
      <c r="DG34" s="660"/>
      <c r="DH34" s="660"/>
      <c r="DI34" s="660"/>
      <c r="DJ34" s="660"/>
      <c r="DK34" s="661"/>
      <c r="DL34" s="668">
        <v>3762739</v>
      </c>
      <c r="DM34" s="660"/>
      <c r="DN34" s="660"/>
      <c r="DO34" s="660"/>
      <c r="DP34" s="660"/>
      <c r="DQ34" s="660"/>
      <c r="DR34" s="660"/>
      <c r="DS34" s="660"/>
      <c r="DT34" s="660"/>
      <c r="DU34" s="660"/>
      <c r="DV34" s="661"/>
      <c r="DW34" s="664">
        <v>17.600000000000001</v>
      </c>
      <c r="DX34" s="690"/>
      <c r="DY34" s="690"/>
      <c r="DZ34" s="690"/>
      <c r="EA34" s="690"/>
      <c r="EB34" s="690"/>
      <c r="EC34" s="691"/>
    </row>
    <row r="35" spans="2:133" ht="11.25" customHeight="1" x14ac:dyDescent="0.2">
      <c r="B35" s="656" t="s">
        <v>325</v>
      </c>
      <c r="C35" s="657"/>
      <c r="D35" s="657"/>
      <c r="E35" s="657"/>
      <c r="F35" s="657"/>
      <c r="G35" s="657"/>
      <c r="H35" s="657"/>
      <c r="I35" s="657"/>
      <c r="J35" s="657"/>
      <c r="K35" s="657"/>
      <c r="L35" s="657"/>
      <c r="M35" s="657"/>
      <c r="N35" s="657"/>
      <c r="O35" s="657"/>
      <c r="P35" s="657"/>
      <c r="Q35" s="658"/>
      <c r="R35" s="659">
        <v>205430</v>
      </c>
      <c r="S35" s="660"/>
      <c r="T35" s="660"/>
      <c r="U35" s="660"/>
      <c r="V35" s="660"/>
      <c r="W35" s="660"/>
      <c r="X35" s="660"/>
      <c r="Y35" s="661"/>
      <c r="Z35" s="662">
        <v>0.5</v>
      </c>
      <c r="AA35" s="662"/>
      <c r="AB35" s="662"/>
      <c r="AC35" s="662"/>
      <c r="AD35" s="663" t="s">
        <v>246</v>
      </c>
      <c r="AE35" s="663"/>
      <c r="AF35" s="663"/>
      <c r="AG35" s="663"/>
      <c r="AH35" s="663"/>
      <c r="AI35" s="663"/>
      <c r="AJ35" s="663"/>
      <c r="AK35" s="663"/>
      <c r="AL35" s="664" t="s">
        <v>129</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236999</v>
      </c>
      <c r="CS35" s="692"/>
      <c r="CT35" s="692"/>
      <c r="CU35" s="692"/>
      <c r="CV35" s="692"/>
      <c r="CW35" s="692"/>
      <c r="CX35" s="692"/>
      <c r="CY35" s="693"/>
      <c r="CZ35" s="664">
        <v>0.6</v>
      </c>
      <c r="DA35" s="690"/>
      <c r="DB35" s="690"/>
      <c r="DC35" s="694"/>
      <c r="DD35" s="668">
        <v>199704</v>
      </c>
      <c r="DE35" s="692"/>
      <c r="DF35" s="692"/>
      <c r="DG35" s="692"/>
      <c r="DH35" s="692"/>
      <c r="DI35" s="692"/>
      <c r="DJ35" s="692"/>
      <c r="DK35" s="693"/>
      <c r="DL35" s="668">
        <v>193778</v>
      </c>
      <c r="DM35" s="692"/>
      <c r="DN35" s="692"/>
      <c r="DO35" s="692"/>
      <c r="DP35" s="692"/>
      <c r="DQ35" s="692"/>
      <c r="DR35" s="692"/>
      <c r="DS35" s="692"/>
      <c r="DT35" s="692"/>
      <c r="DU35" s="692"/>
      <c r="DV35" s="693"/>
      <c r="DW35" s="664">
        <v>0.9</v>
      </c>
      <c r="DX35" s="690"/>
      <c r="DY35" s="690"/>
      <c r="DZ35" s="690"/>
      <c r="EA35" s="690"/>
      <c r="EB35" s="690"/>
      <c r="EC35" s="691"/>
    </row>
    <row r="36" spans="2:133" ht="11.25" customHeight="1" x14ac:dyDescent="0.2">
      <c r="B36" s="656" t="s">
        <v>329</v>
      </c>
      <c r="C36" s="657"/>
      <c r="D36" s="657"/>
      <c r="E36" s="657"/>
      <c r="F36" s="657"/>
      <c r="G36" s="657"/>
      <c r="H36" s="657"/>
      <c r="I36" s="657"/>
      <c r="J36" s="657"/>
      <c r="K36" s="657"/>
      <c r="L36" s="657"/>
      <c r="M36" s="657"/>
      <c r="N36" s="657"/>
      <c r="O36" s="657"/>
      <c r="P36" s="657"/>
      <c r="Q36" s="658"/>
      <c r="R36" s="659">
        <v>2491881</v>
      </c>
      <c r="S36" s="660"/>
      <c r="T36" s="660"/>
      <c r="U36" s="660"/>
      <c r="V36" s="660"/>
      <c r="W36" s="660"/>
      <c r="X36" s="660"/>
      <c r="Y36" s="661"/>
      <c r="Z36" s="662">
        <v>6.5</v>
      </c>
      <c r="AA36" s="662"/>
      <c r="AB36" s="662"/>
      <c r="AC36" s="662"/>
      <c r="AD36" s="663" t="s">
        <v>246</v>
      </c>
      <c r="AE36" s="663"/>
      <c r="AF36" s="663"/>
      <c r="AG36" s="663"/>
      <c r="AH36" s="663"/>
      <c r="AI36" s="663"/>
      <c r="AJ36" s="663"/>
      <c r="AK36" s="663"/>
      <c r="AL36" s="664" t="s">
        <v>129</v>
      </c>
      <c r="AM36" s="665"/>
      <c r="AN36" s="665"/>
      <c r="AO36" s="666"/>
      <c r="AP36" s="222"/>
      <c r="AQ36" s="725" t="s">
        <v>330</v>
      </c>
      <c r="AR36" s="726"/>
      <c r="AS36" s="726"/>
      <c r="AT36" s="726"/>
      <c r="AU36" s="726"/>
      <c r="AV36" s="726"/>
      <c r="AW36" s="726"/>
      <c r="AX36" s="726"/>
      <c r="AY36" s="727"/>
      <c r="AZ36" s="648">
        <v>4255515</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143321</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3527384</v>
      </c>
      <c r="CS36" s="660"/>
      <c r="CT36" s="660"/>
      <c r="CU36" s="660"/>
      <c r="CV36" s="660"/>
      <c r="CW36" s="660"/>
      <c r="CX36" s="660"/>
      <c r="CY36" s="661"/>
      <c r="CZ36" s="664">
        <v>9.6999999999999993</v>
      </c>
      <c r="DA36" s="690"/>
      <c r="DB36" s="690"/>
      <c r="DC36" s="694"/>
      <c r="DD36" s="668">
        <v>3167205</v>
      </c>
      <c r="DE36" s="660"/>
      <c r="DF36" s="660"/>
      <c r="DG36" s="660"/>
      <c r="DH36" s="660"/>
      <c r="DI36" s="660"/>
      <c r="DJ36" s="660"/>
      <c r="DK36" s="661"/>
      <c r="DL36" s="668">
        <v>2140110</v>
      </c>
      <c r="DM36" s="660"/>
      <c r="DN36" s="660"/>
      <c r="DO36" s="660"/>
      <c r="DP36" s="660"/>
      <c r="DQ36" s="660"/>
      <c r="DR36" s="660"/>
      <c r="DS36" s="660"/>
      <c r="DT36" s="660"/>
      <c r="DU36" s="660"/>
      <c r="DV36" s="661"/>
      <c r="DW36" s="664">
        <v>10</v>
      </c>
      <c r="DX36" s="690"/>
      <c r="DY36" s="690"/>
      <c r="DZ36" s="690"/>
      <c r="EA36" s="690"/>
      <c r="EB36" s="690"/>
      <c r="EC36" s="691"/>
    </row>
    <row r="37" spans="2:133" ht="11.25" customHeight="1" x14ac:dyDescent="0.2">
      <c r="B37" s="656" t="s">
        <v>333</v>
      </c>
      <c r="C37" s="657"/>
      <c r="D37" s="657"/>
      <c r="E37" s="657"/>
      <c r="F37" s="657"/>
      <c r="G37" s="657"/>
      <c r="H37" s="657"/>
      <c r="I37" s="657"/>
      <c r="J37" s="657"/>
      <c r="K37" s="657"/>
      <c r="L37" s="657"/>
      <c r="M37" s="657"/>
      <c r="N37" s="657"/>
      <c r="O37" s="657"/>
      <c r="P37" s="657"/>
      <c r="Q37" s="658"/>
      <c r="R37" s="659">
        <v>637599</v>
      </c>
      <c r="S37" s="660"/>
      <c r="T37" s="660"/>
      <c r="U37" s="660"/>
      <c r="V37" s="660"/>
      <c r="W37" s="660"/>
      <c r="X37" s="660"/>
      <c r="Y37" s="661"/>
      <c r="Z37" s="662">
        <v>1.7</v>
      </c>
      <c r="AA37" s="662"/>
      <c r="AB37" s="662"/>
      <c r="AC37" s="662"/>
      <c r="AD37" s="663">
        <v>1024</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992688</v>
      </c>
      <c r="BA37" s="660"/>
      <c r="BB37" s="660"/>
      <c r="BC37" s="660"/>
      <c r="BD37" s="692"/>
      <c r="BE37" s="692"/>
      <c r="BF37" s="714"/>
      <c r="BG37" s="656" t="s">
        <v>335</v>
      </c>
      <c r="BH37" s="657"/>
      <c r="BI37" s="657"/>
      <c r="BJ37" s="657"/>
      <c r="BK37" s="657"/>
      <c r="BL37" s="657"/>
      <c r="BM37" s="657"/>
      <c r="BN37" s="657"/>
      <c r="BO37" s="657"/>
      <c r="BP37" s="657"/>
      <c r="BQ37" s="657"/>
      <c r="BR37" s="657"/>
      <c r="BS37" s="657"/>
      <c r="BT37" s="657"/>
      <c r="BU37" s="658"/>
      <c r="BV37" s="659">
        <v>73527</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780651</v>
      </c>
      <c r="CS37" s="692"/>
      <c r="CT37" s="692"/>
      <c r="CU37" s="692"/>
      <c r="CV37" s="692"/>
      <c r="CW37" s="692"/>
      <c r="CX37" s="692"/>
      <c r="CY37" s="693"/>
      <c r="CZ37" s="664">
        <v>2.1</v>
      </c>
      <c r="DA37" s="690"/>
      <c r="DB37" s="690"/>
      <c r="DC37" s="694"/>
      <c r="DD37" s="668">
        <v>780651</v>
      </c>
      <c r="DE37" s="692"/>
      <c r="DF37" s="692"/>
      <c r="DG37" s="692"/>
      <c r="DH37" s="692"/>
      <c r="DI37" s="692"/>
      <c r="DJ37" s="692"/>
      <c r="DK37" s="693"/>
      <c r="DL37" s="668">
        <v>780651</v>
      </c>
      <c r="DM37" s="692"/>
      <c r="DN37" s="692"/>
      <c r="DO37" s="692"/>
      <c r="DP37" s="692"/>
      <c r="DQ37" s="692"/>
      <c r="DR37" s="692"/>
      <c r="DS37" s="692"/>
      <c r="DT37" s="692"/>
      <c r="DU37" s="692"/>
      <c r="DV37" s="693"/>
      <c r="DW37" s="664">
        <v>3.7</v>
      </c>
      <c r="DX37" s="690"/>
      <c r="DY37" s="690"/>
      <c r="DZ37" s="690"/>
      <c r="EA37" s="690"/>
      <c r="EB37" s="690"/>
      <c r="EC37" s="691"/>
    </row>
    <row r="38" spans="2:133" ht="11.25" customHeight="1" x14ac:dyDescent="0.2">
      <c r="B38" s="656" t="s">
        <v>337</v>
      </c>
      <c r="C38" s="657"/>
      <c r="D38" s="657"/>
      <c r="E38" s="657"/>
      <c r="F38" s="657"/>
      <c r="G38" s="657"/>
      <c r="H38" s="657"/>
      <c r="I38" s="657"/>
      <c r="J38" s="657"/>
      <c r="K38" s="657"/>
      <c r="L38" s="657"/>
      <c r="M38" s="657"/>
      <c r="N38" s="657"/>
      <c r="O38" s="657"/>
      <c r="P38" s="657"/>
      <c r="Q38" s="658"/>
      <c r="R38" s="659">
        <v>1113400</v>
      </c>
      <c r="S38" s="660"/>
      <c r="T38" s="660"/>
      <c r="U38" s="660"/>
      <c r="V38" s="660"/>
      <c r="W38" s="660"/>
      <c r="X38" s="660"/>
      <c r="Y38" s="661"/>
      <c r="Z38" s="662">
        <v>2.9</v>
      </c>
      <c r="AA38" s="662"/>
      <c r="AB38" s="662"/>
      <c r="AC38" s="662"/>
      <c r="AD38" s="663" t="s">
        <v>246</v>
      </c>
      <c r="AE38" s="663"/>
      <c r="AF38" s="663"/>
      <c r="AG38" s="663"/>
      <c r="AH38" s="663"/>
      <c r="AI38" s="663"/>
      <c r="AJ38" s="663"/>
      <c r="AK38" s="663"/>
      <c r="AL38" s="664" t="s">
        <v>246</v>
      </c>
      <c r="AM38" s="665"/>
      <c r="AN38" s="665"/>
      <c r="AO38" s="666"/>
      <c r="AQ38" s="722" t="s">
        <v>338</v>
      </c>
      <c r="AR38" s="723"/>
      <c r="AS38" s="723"/>
      <c r="AT38" s="723"/>
      <c r="AU38" s="723"/>
      <c r="AV38" s="723"/>
      <c r="AW38" s="723"/>
      <c r="AX38" s="723"/>
      <c r="AY38" s="724"/>
      <c r="AZ38" s="659" t="s">
        <v>129</v>
      </c>
      <c r="BA38" s="660"/>
      <c r="BB38" s="660"/>
      <c r="BC38" s="660"/>
      <c r="BD38" s="692"/>
      <c r="BE38" s="692"/>
      <c r="BF38" s="714"/>
      <c r="BG38" s="656" t="s">
        <v>339</v>
      </c>
      <c r="BH38" s="657"/>
      <c r="BI38" s="657"/>
      <c r="BJ38" s="657"/>
      <c r="BK38" s="657"/>
      <c r="BL38" s="657"/>
      <c r="BM38" s="657"/>
      <c r="BN38" s="657"/>
      <c r="BO38" s="657"/>
      <c r="BP38" s="657"/>
      <c r="BQ38" s="657"/>
      <c r="BR38" s="657"/>
      <c r="BS38" s="657"/>
      <c r="BT38" s="657"/>
      <c r="BU38" s="658"/>
      <c r="BV38" s="659">
        <v>12381</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3262827</v>
      </c>
      <c r="CS38" s="660"/>
      <c r="CT38" s="660"/>
      <c r="CU38" s="660"/>
      <c r="CV38" s="660"/>
      <c r="CW38" s="660"/>
      <c r="CX38" s="660"/>
      <c r="CY38" s="661"/>
      <c r="CZ38" s="664">
        <v>8.9</v>
      </c>
      <c r="DA38" s="690"/>
      <c r="DB38" s="690"/>
      <c r="DC38" s="694"/>
      <c r="DD38" s="668">
        <v>2771372</v>
      </c>
      <c r="DE38" s="660"/>
      <c r="DF38" s="660"/>
      <c r="DG38" s="660"/>
      <c r="DH38" s="660"/>
      <c r="DI38" s="660"/>
      <c r="DJ38" s="660"/>
      <c r="DK38" s="661"/>
      <c r="DL38" s="668">
        <v>2311818</v>
      </c>
      <c r="DM38" s="660"/>
      <c r="DN38" s="660"/>
      <c r="DO38" s="660"/>
      <c r="DP38" s="660"/>
      <c r="DQ38" s="660"/>
      <c r="DR38" s="660"/>
      <c r="DS38" s="660"/>
      <c r="DT38" s="660"/>
      <c r="DU38" s="660"/>
      <c r="DV38" s="661"/>
      <c r="DW38" s="664">
        <v>10.8</v>
      </c>
      <c r="DX38" s="690"/>
      <c r="DY38" s="690"/>
      <c r="DZ38" s="690"/>
      <c r="EA38" s="690"/>
      <c r="EB38" s="690"/>
      <c r="EC38" s="691"/>
    </row>
    <row r="39" spans="2:133" ht="11.25" customHeight="1" x14ac:dyDescent="0.2">
      <c r="B39" s="656" t="s">
        <v>341</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246</v>
      </c>
      <c r="AM39" s="665"/>
      <c r="AN39" s="665"/>
      <c r="AO39" s="666"/>
      <c r="AQ39" s="722" t="s">
        <v>342</v>
      </c>
      <c r="AR39" s="723"/>
      <c r="AS39" s="723"/>
      <c r="AT39" s="723"/>
      <c r="AU39" s="723"/>
      <c r="AV39" s="723"/>
      <c r="AW39" s="723"/>
      <c r="AX39" s="723"/>
      <c r="AY39" s="724"/>
      <c r="AZ39" s="659" t="s">
        <v>129</v>
      </c>
      <c r="BA39" s="660"/>
      <c r="BB39" s="660"/>
      <c r="BC39" s="660"/>
      <c r="BD39" s="692"/>
      <c r="BE39" s="692"/>
      <c r="BF39" s="714"/>
      <c r="BG39" s="656" t="s">
        <v>343</v>
      </c>
      <c r="BH39" s="657"/>
      <c r="BI39" s="657"/>
      <c r="BJ39" s="657"/>
      <c r="BK39" s="657"/>
      <c r="BL39" s="657"/>
      <c r="BM39" s="657"/>
      <c r="BN39" s="657"/>
      <c r="BO39" s="657"/>
      <c r="BP39" s="657"/>
      <c r="BQ39" s="657"/>
      <c r="BR39" s="657"/>
      <c r="BS39" s="657"/>
      <c r="BT39" s="657"/>
      <c r="BU39" s="658"/>
      <c r="BV39" s="659">
        <v>18371</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691790</v>
      </c>
      <c r="CS39" s="692"/>
      <c r="CT39" s="692"/>
      <c r="CU39" s="692"/>
      <c r="CV39" s="692"/>
      <c r="CW39" s="692"/>
      <c r="CX39" s="692"/>
      <c r="CY39" s="693"/>
      <c r="CZ39" s="664">
        <v>1.9</v>
      </c>
      <c r="DA39" s="690"/>
      <c r="DB39" s="690"/>
      <c r="DC39" s="694"/>
      <c r="DD39" s="668">
        <v>620411</v>
      </c>
      <c r="DE39" s="692"/>
      <c r="DF39" s="692"/>
      <c r="DG39" s="692"/>
      <c r="DH39" s="692"/>
      <c r="DI39" s="692"/>
      <c r="DJ39" s="692"/>
      <c r="DK39" s="693"/>
      <c r="DL39" s="668" t="s">
        <v>129</v>
      </c>
      <c r="DM39" s="692"/>
      <c r="DN39" s="692"/>
      <c r="DO39" s="692"/>
      <c r="DP39" s="692"/>
      <c r="DQ39" s="692"/>
      <c r="DR39" s="692"/>
      <c r="DS39" s="692"/>
      <c r="DT39" s="692"/>
      <c r="DU39" s="692"/>
      <c r="DV39" s="693"/>
      <c r="DW39" s="664" t="s">
        <v>246</v>
      </c>
      <c r="DX39" s="690"/>
      <c r="DY39" s="690"/>
      <c r="DZ39" s="690"/>
      <c r="EA39" s="690"/>
      <c r="EB39" s="690"/>
      <c r="EC39" s="691"/>
    </row>
    <row r="40" spans="2:133" ht="11.25" customHeight="1" x14ac:dyDescent="0.2">
      <c r="B40" s="656" t="s">
        <v>345</v>
      </c>
      <c r="C40" s="657"/>
      <c r="D40" s="657"/>
      <c r="E40" s="657"/>
      <c r="F40" s="657"/>
      <c r="G40" s="657"/>
      <c r="H40" s="657"/>
      <c r="I40" s="657"/>
      <c r="J40" s="657"/>
      <c r="K40" s="657"/>
      <c r="L40" s="657"/>
      <c r="M40" s="657"/>
      <c r="N40" s="657"/>
      <c r="O40" s="657"/>
      <c r="P40" s="657"/>
      <c r="Q40" s="658"/>
      <c r="R40" s="659">
        <v>361900</v>
      </c>
      <c r="S40" s="660"/>
      <c r="T40" s="660"/>
      <c r="U40" s="660"/>
      <c r="V40" s="660"/>
      <c r="W40" s="660"/>
      <c r="X40" s="660"/>
      <c r="Y40" s="661"/>
      <c r="Z40" s="662">
        <v>0.9</v>
      </c>
      <c r="AA40" s="662"/>
      <c r="AB40" s="662"/>
      <c r="AC40" s="662"/>
      <c r="AD40" s="663" t="s">
        <v>246</v>
      </c>
      <c r="AE40" s="663"/>
      <c r="AF40" s="663"/>
      <c r="AG40" s="663"/>
      <c r="AH40" s="663"/>
      <c r="AI40" s="663"/>
      <c r="AJ40" s="663"/>
      <c r="AK40" s="663"/>
      <c r="AL40" s="664" t="s">
        <v>129</v>
      </c>
      <c r="AM40" s="665"/>
      <c r="AN40" s="665"/>
      <c r="AO40" s="666"/>
      <c r="AQ40" s="722" t="s">
        <v>346</v>
      </c>
      <c r="AR40" s="723"/>
      <c r="AS40" s="723"/>
      <c r="AT40" s="723"/>
      <c r="AU40" s="723"/>
      <c r="AV40" s="723"/>
      <c r="AW40" s="723"/>
      <c r="AX40" s="723"/>
      <c r="AY40" s="724"/>
      <c r="AZ40" s="659" t="s">
        <v>129</v>
      </c>
      <c r="BA40" s="660"/>
      <c r="BB40" s="660"/>
      <c r="BC40" s="660"/>
      <c r="BD40" s="692"/>
      <c r="BE40" s="692"/>
      <c r="BF40" s="714"/>
      <c r="BG40" s="707" t="s">
        <v>347</v>
      </c>
      <c r="BH40" s="708"/>
      <c r="BI40" s="708"/>
      <c r="BJ40" s="708"/>
      <c r="BK40" s="708"/>
      <c r="BL40" s="223"/>
      <c r="BM40" s="657" t="s">
        <v>348</v>
      </c>
      <c r="BN40" s="657"/>
      <c r="BO40" s="657"/>
      <c r="BP40" s="657"/>
      <c r="BQ40" s="657"/>
      <c r="BR40" s="657"/>
      <c r="BS40" s="657"/>
      <c r="BT40" s="657"/>
      <c r="BU40" s="658"/>
      <c r="BV40" s="659">
        <v>102</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406706</v>
      </c>
      <c r="CS40" s="660"/>
      <c r="CT40" s="660"/>
      <c r="CU40" s="660"/>
      <c r="CV40" s="660"/>
      <c r="CW40" s="660"/>
      <c r="CX40" s="660"/>
      <c r="CY40" s="661"/>
      <c r="CZ40" s="664">
        <v>1.1000000000000001</v>
      </c>
      <c r="DA40" s="690"/>
      <c r="DB40" s="690"/>
      <c r="DC40" s="694"/>
      <c r="DD40" s="668">
        <v>140256</v>
      </c>
      <c r="DE40" s="660"/>
      <c r="DF40" s="660"/>
      <c r="DG40" s="660"/>
      <c r="DH40" s="660"/>
      <c r="DI40" s="660"/>
      <c r="DJ40" s="660"/>
      <c r="DK40" s="661"/>
      <c r="DL40" s="668">
        <v>140256</v>
      </c>
      <c r="DM40" s="660"/>
      <c r="DN40" s="660"/>
      <c r="DO40" s="660"/>
      <c r="DP40" s="660"/>
      <c r="DQ40" s="660"/>
      <c r="DR40" s="660"/>
      <c r="DS40" s="660"/>
      <c r="DT40" s="660"/>
      <c r="DU40" s="660"/>
      <c r="DV40" s="661"/>
      <c r="DW40" s="664">
        <v>0.7</v>
      </c>
      <c r="DX40" s="690"/>
      <c r="DY40" s="690"/>
      <c r="DZ40" s="690"/>
      <c r="EA40" s="690"/>
      <c r="EB40" s="690"/>
      <c r="EC40" s="691"/>
    </row>
    <row r="41" spans="2:133" ht="11.25" customHeight="1" x14ac:dyDescent="0.2">
      <c r="B41" s="680" t="s">
        <v>350</v>
      </c>
      <c r="C41" s="681"/>
      <c r="D41" s="681"/>
      <c r="E41" s="681"/>
      <c r="F41" s="681"/>
      <c r="G41" s="681"/>
      <c r="H41" s="681"/>
      <c r="I41" s="681"/>
      <c r="J41" s="681"/>
      <c r="K41" s="681"/>
      <c r="L41" s="681"/>
      <c r="M41" s="681"/>
      <c r="N41" s="681"/>
      <c r="O41" s="681"/>
      <c r="P41" s="681"/>
      <c r="Q41" s="682"/>
      <c r="R41" s="731">
        <v>38543443</v>
      </c>
      <c r="S41" s="732"/>
      <c r="T41" s="732"/>
      <c r="U41" s="732"/>
      <c r="V41" s="732"/>
      <c r="W41" s="732"/>
      <c r="X41" s="732"/>
      <c r="Y41" s="736"/>
      <c r="Z41" s="737">
        <v>100</v>
      </c>
      <c r="AA41" s="737"/>
      <c r="AB41" s="737"/>
      <c r="AC41" s="737"/>
      <c r="AD41" s="738">
        <v>20990638</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862159</v>
      </c>
      <c r="BA41" s="660"/>
      <c r="BB41" s="660"/>
      <c r="BC41" s="660"/>
      <c r="BD41" s="692"/>
      <c r="BE41" s="692"/>
      <c r="BF41" s="714"/>
      <c r="BG41" s="707"/>
      <c r="BH41" s="708"/>
      <c r="BI41" s="708"/>
      <c r="BJ41" s="708"/>
      <c r="BK41" s="708"/>
      <c r="BL41" s="223"/>
      <c r="BM41" s="657" t="s">
        <v>352</v>
      </c>
      <c r="BN41" s="657"/>
      <c r="BO41" s="657"/>
      <c r="BP41" s="657"/>
      <c r="BQ41" s="657"/>
      <c r="BR41" s="657"/>
      <c r="BS41" s="657"/>
      <c r="BT41" s="657"/>
      <c r="BU41" s="658"/>
      <c r="BV41" s="659" t="s">
        <v>246</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129</v>
      </c>
      <c r="CS41" s="692"/>
      <c r="CT41" s="692"/>
      <c r="CU41" s="692"/>
      <c r="CV41" s="692"/>
      <c r="CW41" s="692"/>
      <c r="CX41" s="692"/>
      <c r="CY41" s="693"/>
      <c r="CZ41" s="664" t="s">
        <v>129</v>
      </c>
      <c r="DA41" s="690"/>
      <c r="DB41" s="690"/>
      <c r="DC41" s="694"/>
      <c r="DD41" s="668" t="s">
        <v>129</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354</v>
      </c>
      <c r="AR42" s="729"/>
      <c r="AS42" s="729"/>
      <c r="AT42" s="729"/>
      <c r="AU42" s="729"/>
      <c r="AV42" s="729"/>
      <c r="AW42" s="729"/>
      <c r="AX42" s="729"/>
      <c r="AY42" s="730"/>
      <c r="AZ42" s="731">
        <v>2400668</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344</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1955641</v>
      </c>
      <c r="CS42" s="692"/>
      <c r="CT42" s="692"/>
      <c r="CU42" s="692"/>
      <c r="CV42" s="692"/>
      <c r="CW42" s="692"/>
      <c r="CX42" s="692"/>
      <c r="CY42" s="693"/>
      <c r="CZ42" s="664">
        <v>5.4</v>
      </c>
      <c r="DA42" s="690"/>
      <c r="DB42" s="690"/>
      <c r="DC42" s="694"/>
      <c r="DD42" s="668">
        <v>614016</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357</v>
      </c>
      <c r="CD43" s="656" t="s">
        <v>358</v>
      </c>
      <c r="CE43" s="657"/>
      <c r="CF43" s="657"/>
      <c r="CG43" s="657"/>
      <c r="CH43" s="657"/>
      <c r="CI43" s="657"/>
      <c r="CJ43" s="657"/>
      <c r="CK43" s="657"/>
      <c r="CL43" s="657"/>
      <c r="CM43" s="657"/>
      <c r="CN43" s="657"/>
      <c r="CO43" s="657"/>
      <c r="CP43" s="657"/>
      <c r="CQ43" s="658"/>
      <c r="CR43" s="659">
        <v>49722</v>
      </c>
      <c r="CS43" s="692"/>
      <c r="CT43" s="692"/>
      <c r="CU43" s="692"/>
      <c r="CV43" s="692"/>
      <c r="CW43" s="692"/>
      <c r="CX43" s="692"/>
      <c r="CY43" s="693"/>
      <c r="CZ43" s="664">
        <v>0.1</v>
      </c>
      <c r="DA43" s="690"/>
      <c r="DB43" s="690"/>
      <c r="DC43" s="694"/>
      <c r="DD43" s="668">
        <v>49722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360</v>
      </c>
      <c r="CG44" s="657"/>
      <c r="CH44" s="657"/>
      <c r="CI44" s="657"/>
      <c r="CJ44" s="657"/>
      <c r="CK44" s="657"/>
      <c r="CL44" s="657"/>
      <c r="CM44" s="657"/>
      <c r="CN44" s="657"/>
      <c r="CO44" s="657"/>
      <c r="CP44" s="657"/>
      <c r="CQ44" s="658"/>
      <c r="CR44" s="659">
        <v>1942771</v>
      </c>
      <c r="CS44" s="660"/>
      <c r="CT44" s="660"/>
      <c r="CU44" s="660"/>
      <c r="CV44" s="660"/>
      <c r="CW44" s="660"/>
      <c r="CX44" s="660"/>
      <c r="CY44" s="661"/>
      <c r="CZ44" s="664">
        <v>5.3</v>
      </c>
      <c r="DA44" s="665"/>
      <c r="DB44" s="665"/>
      <c r="DC44" s="671"/>
      <c r="DD44" s="668">
        <v>613680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998412</v>
      </c>
      <c r="CS45" s="692"/>
      <c r="CT45" s="692"/>
      <c r="CU45" s="692"/>
      <c r="CV45" s="692"/>
      <c r="CW45" s="692"/>
      <c r="CX45" s="692"/>
      <c r="CY45" s="693"/>
      <c r="CZ45" s="664">
        <v>2.7</v>
      </c>
      <c r="DA45" s="690"/>
      <c r="DB45" s="690"/>
      <c r="DC45" s="694"/>
      <c r="DD45" s="668">
        <v>74520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363</v>
      </c>
      <c r="CG46" s="657"/>
      <c r="CH46" s="657"/>
      <c r="CI46" s="657"/>
      <c r="CJ46" s="657"/>
      <c r="CK46" s="657"/>
      <c r="CL46" s="657"/>
      <c r="CM46" s="657"/>
      <c r="CN46" s="657"/>
      <c r="CO46" s="657"/>
      <c r="CP46" s="657"/>
      <c r="CQ46" s="658"/>
      <c r="CR46" s="659">
        <v>923972</v>
      </c>
      <c r="CS46" s="660"/>
      <c r="CT46" s="660"/>
      <c r="CU46" s="660"/>
      <c r="CV46" s="660"/>
      <c r="CW46" s="660"/>
      <c r="CX46" s="660"/>
      <c r="CY46" s="661"/>
      <c r="CZ46" s="664">
        <v>2.5</v>
      </c>
      <c r="DA46" s="665"/>
      <c r="DB46" s="665"/>
      <c r="DC46" s="671"/>
      <c r="DD46" s="668">
        <v>532973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364</v>
      </c>
      <c r="CG47" s="657"/>
      <c r="CH47" s="657"/>
      <c r="CI47" s="657"/>
      <c r="CJ47" s="657"/>
      <c r="CK47" s="657"/>
      <c r="CL47" s="657"/>
      <c r="CM47" s="657"/>
      <c r="CN47" s="657"/>
      <c r="CO47" s="657"/>
      <c r="CP47" s="657"/>
      <c r="CQ47" s="658"/>
      <c r="CR47" s="659">
        <v>12870</v>
      </c>
      <c r="CS47" s="692"/>
      <c r="CT47" s="692"/>
      <c r="CU47" s="692"/>
      <c r="CV47" s="692"/>
      <c r="CW47" s="692"/>
      <c r="CX47" s="692"/>
      <c r="CY47" s="693"/>
      <c r="CZ47" s="664">
        <v>0</v>
      </c>
      <c r="DA47" s="690"/>
      <c r="DB47" s="690"/>
      <c r="DC47" s="694"/>
      <c r="DD47" s="668">
        <v>336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365</v>
      </c>
      <c r="CG48" s="657"/>
      <c r="CH48" s="657"/>
      <c r="CI48" s="657"/>
      <c r="CJ48" s="657"/>
      <c r="CK48" s="657"/>
      <c r="CL48" s="657"/>
      <c r="CM48" s="657"/>
      <c r="CN48" s="657"/>
      <c r="CO48" s="657"/>
      <c r="CP48" s="657"/>
      <c r="CQ48" s="658"/>
      <c r="CR48" s="659" t="s">
        <v>273</v>
      </c>
      <c r="CS48" s="660"/>
      <c r="CT48" s="660"/>
      <c r="CU48" s="660"/>
      <c r="CV48" s="660"/>
      <c r="CW48" s="660"/>
      <c r="CX48" s="660"/>
      <c r="CY48" s="661"/>
      <c r="CZ48" s="664" t="s">
        <v>129</v>
      </c>
      <c r="DA48" s="665"/>
      <c r="DB48" s="665"/>
      <c r="DC48" s="671"/>
      <c r="DD48" s="668" t="s">
        <v>246</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366</v>
      </c>
      <c r="CE49" s="681"/>
      <c r="CF49" s="681"/>
      <c r="CG49" s="681"/>
      <c r="CH49" s="681"/>
      <c r="CI49" s="681"/>
      <c r="CJ49" s="681"/>
      <c r="CK49" s="681"/>
      <c r="CL49" s="681"/>
      <c r="CM49" s="681"/>
      <c r="CN49" s="681"/>
      <c r="CO49" s="681"/>
      <c r="CP49" s="681"/>
      <c r="CQ49" s="682"/>
      <c r="CR49" s="731">
        <v>36504993</v>
      </c>
      <c r="CS49" s="718"/>
      <c r="CT49" s="718"/>
      <c r="CU49" s="718"/>
      <c r="CV49" s="718"/>
      <c r="CW49" s="718"/>
      <c r="CX49" s="718"/>
      <c r="CY49" s="747"/>
      <c r="CZ49" s="739">
        <v>100</v>
      </c>
      <c r="DA49" s="748"/>
      <c r="DB49" s="748"/>
      <c r="DC49" s="749"/>
      <c r="DD49" s="750">
        <v>23850133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3RwS80pHPnrLsuEnvR5e+pWVK//PKwmXbraiGB4ejiYlnSt5TC/F9qsajbvshuLSpFOaFnArjh604TvT3iMkA==" saltValue="8NbM8r1gAwMM+JxG08Ku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389</v>
      </c>
      <c r="C7" s="786"/>
      <c r="D7" s="786"/>
      <c r="E7" s="786"/>
      <c r="F7" s="786"/>
      <c r="G7" s="786"/>
      <c r="H7" s="786"/>
      <c r="I7" s="786"/>
      <c r="J7" s="786"/>
      <c r="K7" s="786"/>
      <c r="L7" s="786"/>
      <c r="M7" s="786"/>
      <c r="N7" s="786"/>
      <c r="O7" s="786"/>
      <c r="P7" s="787"/>
      <c r="Q7" s="788">
        <v>38606</v>
      </c>
      <c r="R7" s="789"/>
      <c r="S7" s="789"/>
      <c r="T7" s="789"/>
      <c r="U7" s="789"/>
      <c r="V7" s="789">
        <v>36567</v>
      </c>
      <c r="W7" s="789"/>
      <c r="X7" s="789"/>
      <c r="Y7" s="789"/>
      <c r="Z7" s="789"/>
      <c r="AA7" s="789">
        <v>2038</v>
      </c>
      <c r="AB7" s="789"/>
      <c r="AC7" s="789"/>
      <c r="AD7" s="789"/>
      <c r="AE7" s="790"/>
      <c r="AF7" s="791">
        <v>1937</v>
      </c>
      <c r="AG7" s="792"/>
      <c r="AH7" s="792"/>
      <c r="AI7" s="792"/>
      <c r="AJ7" s="793"/>
      <c r="AK7" s="794">
        <v>205</v>
      </c>
      <c r="AL7" s="795"/>
      <c r="AM7" s="795"/>
      <c r="AN7" s="795"/>
      <c r="AO7" s="795"/>
      <c r="AP7" s="795">
        <v>20160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594</v>
      </c>
      <c r="BT7" s="783"/>
      <c r="BU7" s="783"/>
      <c r="BV7" s="783"/>
      <c r="BW7" s="783"/>
      <c r="BX7" s="783"/>
      <c r="BY7" s="783"/>
      <c r="BZ7" s="783"/>
      <c r="CA7" s="783"/>
      <c r="CB7" s="783"/>
      <c r="CC7" s="783"/>
      <c r="CD7" s="783"/>
      <c r="CE7" s="783"/>
      <c r="CF7" s="783"/>
      <c r="CG7" s="798"/>
      <c r="CH7" s="779">
        <v>1</v>
      </c>
      <c r="CI7" s="780"/>
      <c r="CJ7" s="780"/>
      <c r="CK7" s="780"/>
      <c r="CL7" s="781"/>
      <c r="CM7" s="779">
        <v>105</v>
      </c>
      <c r="CN7" s="780"/>
      <c r="CO7" s="780"/>
      <c r="CP7" s="780"/>
      <c r="CQ7" s="781"/>
      <c r="CR7" s="779">
        <v>2</v>
      </c>
      <c r="CS7" s="780"/>
      <c r="CT7" s="780"/>
      <c r="CU7" s="780"/>
      <c r="CV7" s="781"/>
      <c r="CW7" s="779" t="s">
        <v>588</v>
      </c>
      <c r="CX7" s="780"/>
      <c r="CY7" s="780"/>
      <c r="CZ7" s="780"/>
      <c r="DA7" s="781"/>
      <c r="DB7" s="779" t="s">
        <v>588</v>
      </c>
      <c r="DC7" s="780"/>
      <c r="DD7" s="780"/>
      <c r="DE7" s="780"/>
      <c r="DF7" s="781"/>
      <c r="DG7" s="779">
        <v>2271</v>
      </c>
      <c r="DH7" s="780"/>
      <c r="DI7" s="780"/>
      <c r="DJ7" s="780"/>
      <c r="DK7" s="781"/>
      <c r="DL7" s="779" t="s">
        <v>588</v>
      </c>
      <c r="DM7" s="780"/>
      <c r="DN7" s="780"/>
      <c r="DO7" s="780"/>
      <c r="DP7" s="781"/>
      <c r="DQ7" s="779" t="s">
        <v>588</v>
      </c>
      <c r="DR7" s="780"/>
      <c r="DS7" s="780"/>
      <c r="DT7" s="780"/>
      <c r="DU7" s="781"/>
      <c r="DV7" s="782"/>
      <c r="DW7" s="783"/>
      <c r="DX7" s="783"/>
      <c r="DY7" s="783"/>
      <c r="DZ7" s="784"/>
      <c r="EA7" s="234"/>
    </row>
    <row r="8" spans="1:131" s="235" customFormat="1" ht="26.25" customHeight="1" x14ac:dyDescent="0.2">
      <c r="A8" s="238">
        <v>2</v>
      </c>
      <c r="B8" s="816" t="s">
        <v>390</v>
      </c>
      <c r="C8" s="817"/>
      <c r="D8" s="817"/>
      <c r="E8" s="817"/>
      <c r="F8" s="817"/>
      <c r="G8" s="817"/>
      <c r="H8" s="817"/>
      <c r="I8" s="817"/>
      <c r="J8" s="817"/>
      <c r="K8" s="817"/>
      <c r="L8" s="817"/>
      <c r="M8" s="817"/>
      <c r="N8" s="817"/>
      <c r="O8" s="817"/>
      <c r="P8" s="818"/>
      <c r="Q8" s="819">
        <v>122</v>
      </c>
      <c r="R8" s="820"/>
      <c r="S8" s="820"/>
      <c r="T8" s="820"/>
      <c r="U8" s="820"/>
      <c r="V8" s="820">
        <v>122</v>
      </c>
      <c r="W8" s="820"/>
      <c r="X8" s="820"/>
      <c r="Y8" s="820"/>
      <c r="Z8" s="820"/>
      <c r="AA8" s="820" t="s">
        <v>600</v>
      </c>
      <c r="AB8" s="820"/>
      <c r="AC8" s="820"/>
      <c r="AD8" s="820"/>
      <c r="AE8" s="821"/>
      <c r="AF8" s="822" t="s">
        <v>391</v>
      </c>
      <c r="AG8" s="823"/>
      <c r="AH8" s="823"/>
      <c r="AI8" s="823"/>
      <c r="AJ8" s="824"/>
      <c r="AK8" s="805">
        <v>122</v>
      </c>
      <c r="AL8" s="806"/>
      <c r="AM8" s="806"/>
      <c r="AN8" s="806"/>
      <c r="AO8" s="806"/>
      <c r="AP8" s="806">
        <v>542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595</v>
      </c>
      <c r="BT8" s="810"/>
      <c r="BU8" s="810"/>
      <c r="BV8" s="810"/>
      <c r="BW8" s="810"/>
      <c r="BX8" s="810"/>
      <c r="BY8" s="810"/>
      <c r="BZ8" s="810"/>
      <c r="CA8" s="810"/>
      <c r="CB8" s="810"/>
      <c r="CC8" s="810"/>
      <c r="CD8" s="810"/>
      <c r="CE8" s="810"/>
      <c r="CF8" s="810"/>
      <c r="CG8" s="811"/>
      <c r="CH8" s="812">
        <v>36</v>
      </c>
      <c r="CI8" s="813"/>
      <c r="CJ8" s="813"/>
      <c r="CK8" s="813"/>
      <c r="CL8" s="814"/>
      <c r="CM8" s="812">
        <v>591</v>
      </c>
      <c r="CN8" s="813"/>
      <c r="CO8" s="813"/>
      <c r="CP8" s="813"/>
      <c r="CQ8" s="814"/>
      <c r="CR8" s="812">
        <v>1</v>
      </c>
      <c r="CS8" s="813"/>
      <c r="CT8" s="813"/>
      <c r="CU8" s="813"/>
      <c r="CV8" s="814"/>
      <c r="CW8" s="812" t="s">
        <v>588</v>
      </c>
      <c r="CX8" s="813"/>
      <c r="CY8" s="813"/>
      <c r="CZ8" s="813"/>
      <c r="DA8" s="814"/>
      <c r="DB8" s="812" t="s">
        <v>588</v>
      </c>
      <c r="DC8" s="813"/>
      <c r="DD8" s="813"/>
      <c r="DE8" s="813"/>
      <c r="DF8" s="814"/>
      <c r="DG8" s="812" t="s">
        <v>588</v>
      </c>
      <c r="DH8" s="813"/>
      <c r="DI8" s="813"/>
      <c r="DJ8" s="813"/>
      <c r="DK8" s="814"/>
      <c r="DL8" s="812">
        <v>991</v>
      </c>
      <c r="DM8" s="813"/>
      <c r="DN8" s="813"/>
      <c r="DO8" s="813"/>
      <c r="DP8" s="814"/>
      <c r="DQ8" s="812">
        <v>99</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v>38727</v>
      </c>
      <c r="R23" s="829"/>
      <c r="S23" s="829"/>
      <c r="T23" s="829"/>
      <c r="U23" s="829"/>
      <c r="V23" s="829">
        <v>36689</v>
      </c>
      <c r="W23" s="829"/>
      <c r="X23" s="829"/>
      <c r="Y23" s="829"/>
      <c r="Z23" s="829"/>
      <c r="AA23" s="829">
        <v>2038</v>
      </c>
      <c r="AB23" s="829"/>
      <c r="AC23" s="829"/>
      <c r="AD23" s="829"/>
      <c r="AE23" s="830"/>
      <c r="AF23" s="831">
        <v>1937</v>
      </c>
      <c r="AG23" s="829"/>
      <c r="AH23" s="829"/>
      <c r="AI23" s="829"/>
      <c r="AJ23" s="832"/>
      <c r="AK23" s="833"/>
      <c r="AL23" s="834"/>
      <c r="AM23" s="834"/>
      <c r="AN23" s="834"/>
      <c r="AO23" s="834"/>
      <c r="AP23" s="829">
        <v>20702</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406</v>
      </c>
      <c r="C28" s="786"/>
      <c r="D28" s="786"/>
      <c r="E28" s="786"/>
      <c r="F28" s="786"/>
      <c r="G28" s="786"/>
      <c r="H28" s="786"/>
      <c r="I28" s="786"/>
      <c r="J28" s="786"/>
      <c r="K28" s="786"/>
      <c r="L28" s="786"/>
      <c r="M28" s="786"/>
      <c r="N28" s="786"/>
      <c r="O28" s="786"/>
      <c r="P28" s="787"/>
      <c r="Q28" s="858">
        <v>9646</v>
      </c>
      <c r="R28" s="859"/>
      <c r="S28" s="859"/>
      <c r="T28" s="859"/>
      <c r="U28" s="859"/>
      <c r="V28" s="859">
        <v>9503</v>
      </c>
      <c r="W28" s="859"/>
      <c r="X28" s="859"/>
      <c r="Y28" s="859"/>
      <c r="Z28" s="859"/>
      <c r="AA28" s="859">
        <v>143</v>
      </c>
      <c r="AB28" s="859"/>
      <c r="AC28" s="859"/>
      <c r="AD28" s="859"/>
      <c r="AE28" s="860"/>
      <c r="AF28" s="861">
        <v>143</v>
      </c>
      <c r="AG28" s="859"/>
      <c r="AH28" s="859"/>
      <c r="AI28" s="859"/>
      <c r="AJ28" s="862"/>
      <c r="AK28" s="863">
        <v>1148</v>
      </c>
      <c r="AL28" s="864"/>
      <c r="AM28" s="864"/>
      <c r="AN28" s="864"/>
      <c r="AO28" s="864"/>
      <c r="AP28" s="864" t="s">
        <v>588</v>
      </c>
      <c r="AQ28" s="864"/>
      <c r="AR28" s="864"/>
      <c r="AS28" s="864"/>
      <c r="AT28" s="864"/>
      <c r="AU28" s="864" t="s">
        <v>588</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407</v>
      </c>
      <c r="C29" s="817"/>
      <c r="D29" s="817"/>
      <c r="E29" s="817"/>
      <c r="F29" s="817"/>
      <c r="G29" s="817"/>
      <c r="H29" s="817"/>
      <c r="I29" s="817"/>
      <c r="J29" s="817"/>
      <c r="K29" s="817"/>
      <c r="L29" s="817"/>
      <c r="M29" s="817"/>
      <c r="N29" s="817"/>
      <c r="O29" s="817"/>
      <c r="P29" s="818"/>
      <c r="Q29" s="819">
        <v>8017</v>
      </c>
      <c r="R29" s="820"/>
      <c r="S29" s="820"/>
      <c r="T29" s="820"/>
      <c r="U29" s="820"/>
      <c r="V29" s="820">
        <v>7637</v>
      </c>
      <c r="W29" s="820"/>
      <c r="X29" s="820"/>
      <c r="Y29" s="820"/>
      <c r="Z29" s="820"/>
      <c r="AA29" s="820">
        <v>381</v>
      </c>
      <c r="AB29" s="820"/>
      <c r="AC29" s="820"/>
      <c r="AD29" s="820"/>
      <c r="AE29" s="821"/>
      <c r="AF29" s="822">
        <v>381</v>
      </c>
      <c r="AG29" s="823"/>
      <c r="AH29" s="823"/>
      <c r="AI29" s="823"/>
      <c r="AJ29" s="824"/>
      <c r="AK29" s="870">
        <v>1445</v>
      </c>
      <c r="AL29" s="866"/>
      <c r="AM29" s="866"/>
      <c r="AN29" s="866"/>
      <c r="AO29" s="866"/>
      <c r="AP29" s="866" t="s">
        <v>588</v>
      </c>
      <c r="AQ29" s="866"/>
      <c r="AR29" s="866"/>
      <c r="AS29" s="866"/>
      <c r="AT29" s="866"/>
      <c r="AU29" s="866" t="s">
        <v>588</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408</v>
      </c>
      <c r="C30" s="817"/>
      <c r="D30" s="817"/>
      <c r="E30" s="817"/>
      <c r="F30" s="817"/>
      <c r="G30" s="817"/>
      <c r="H30" s="817"/>
      <c r="I30" s="817"/>
      <c r="J30" s="817"/>
      <c r="K30" s="817"/>
      <c r="L30" s="817"/>
      <c r="M30" s="817"/>
      <c r="N30" s="817"/>
      <c r="O30" s="817"/>
      <c r="P30" s="818"/>
      <c r="Q30" s="819">
        <v>1507</v>
      </c>
      <c r="R30" s="820"/>
      <c r="S30" s="820"/>
      <c r="T30" s="820"/>
      <c r="U30" s="820"/>
      <c r="V30" s="820">
        <v>1456</v>
      </c>
      <c r="W30" s="820"/>
      <c r="X30" s="820"/>
      <c r="Y30" s="820"/>
      <c r="Z30" s="820"/>
      <c r="AA30" s="820">
        <v>50</v>
      </c>
      <c r="AB30" s="820"/>
      <c r="AC30" s="820"/>
      <c r="AD30" s="820"/>
      <c r="AE30" s="821"/>
      <c r="AF30" s="822">
        <v>50</v>
      </c>
      <c r="AG30" s="823"/>
      <c r="AH30" s="823"/>
      <c r="AI30" s="823"/>
      <c r="AJ30" s="824"/>
      <c r="AK30" s="870">
        <v>215</v>
      </c>
      <c r="AL30" s="866"/>
      <c r="AM30" s="866"/>
      <c r="AN30" s="866"/>
      <c r="AO30" s="866"/>
      <c r="AP30" s="866" t="s">
        <v>588</v>
      </c>
      <c r="AQ30" s="866"/>
      <c r="AR30" s="866"/>
      <c r="AS30" s="866"/>
      <c r="AT30" s="866"/>
      <c r="AU30" s="866" t="s">
        <v>588</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409</v>
      </c>
      <c r="C31" s="817"/>
      <c r="D31" s="817"/>
      <c r="E31" s="817"/>
      <c r="F31" s="817"/>
      <c r="G31" s="817"/>
      <c r="H31" s="817"/>
      <c r="I31" s="817"/>
      <c r="J31" s="817"/>
      <c r="K31" s="817"/>
      <c r="L31" s="817"/>
      <c r="M31" s="817"/>
      <c r="N31" s="817"/>
      <c r="O31" s="817"/>
      <c r="P31" s="818"/>
      <c r="Q31" s="819">
        <v>3162</v>
      </c>
      <c r="R31" s="820"/>
      <c r="S31" s="820"/>
      <c r="T31" s="820"/>
      <c r="U31" s="820"/>
      <c r="V31" s="820">
        <v>3105</v>
      </c>
      <c r="W31" s="820"/>
      <c r="X31" s="820"/>
      <c r="Y31" s="820"/>
      <c r="Z31" s="820"/>
      <c r="AA31" s="820">
        <v>57</v>
      </c>
      <c r="AB31" s="820"/>
      <c r="AC31" s="820"/>
      <c r="AD31" s="820"/>
      <c r="AE31" s="821"/>
      <c r="AF31" s="822">
        <v>636</v>
      </c>
      <c r="AG31" s="823"/>
      <c r="AH31" s="823"/>
      <c r="AI31" s="823"/>
      <c r="AJ31" s="824"/>
      <c r="AK31" s="870">
        <v>993</v>
      </c>
      <c r="AL31" s="866"/>
      <c r="AM31" s="866"/>
      <c r="AN31" s="866"/>
      <c r="AO31" s="866"/>
      <c r="AP31" s="866">
        <v>16400</v>
      </c>
      <c r="AQ31" s="866"/>
      <c r="AR31" s="866"/>
      <c r="AS31" s="866"/>
      <c r="AT31" s="866"/>
      <c r="AU31" s="866">
        <v>7528</v>
      </c>
      <c r="AV31" s="866"/>
      <c r="AW31" s="866"/>
      <c r="AX31" s="866"/>
      <c r="AY31" s="866"/>
      <c r="AZ31" s="867" t="s">
        <v>600</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1210</v>
      </c>
      <c r="AG63" s="880"/>
      <c r="AH63" s="880"/>
      <c r="AI63" s="880"/>
      <c r="AJ63" s="881"/>
      <c r="AK63" s="882"/>
      <c r="AL63" s="877"/>
      <c r="AM63" s="877"/>
      <c r="AN63" s="877"/>
      <c r="AO63" s="877"/>
      <c r="AP63" s="880">
        <v>16400</v>
      </c>
      <c r="AQ63" s="880"/>
      <c r="AR63" s="880"/>
      <c r="AS63" s="880"/>
      <c r="AT63" s="880"/>
      <c r="AU63" s="880">
        <v>7528</v>
      </c>
      <c r="AV63" s="880"/>
      <c r="AW63" s="880"/>
      <c r="AX63" s="880"/>
      <c r="AY63" s="880"/>
      <c r="AZ63" s="884"/>
      <c r="BA63" s="884"/>
      <c r="BB63" s="884"/>
      <c r="BC63" s="884"/>
      <c r="BD63" s="884"/>
      <c r="BE63" s="885"/>
      <c r="BF63" s="885"/>
      <c r="BG63" s="885"/>
      <c r="BH63" s="885"/>
      <c r="BI63" s="886"/>
      <c r="BJ63" s="887" t="s">
        <v>395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414</v>
      </c>
      <c r="B66" s="764"/>
      <c r="C66" s="764"/>
      <c r="D66" s="764"/>
      <c r="E66" s="764"/>
      <c r="F66" s="764"/>
      <c r="G66" s="764"/>
      <c r="H66" s="764"/>
      <c r="I66" s="764"/>
      <c r="J66" s="764"/>
      <c r="K66" s="764"/>
      <c r="L66" s="764"/>
      <c r="M66" s="764"/>
      <c r="N66" s="764"/>
      <c r="O66" s="764"/>
      <c r="P66" s="765"/>
      <c r="Q66" s="769" t="s">
        <v>415</v>
      </c>
      <c r="R66" s="770"/>
      <c r="S66" s="770"/>
      <c r="T66" s="770"/>
      <c r="U66" s="771"/>
      <c r="V66" s="769" t="s">
        <v>416</v>
      </c>
      <c r="W66" s="770"/>
      <c r="X66" s="770"/>
      <c r="Y66" s="770"/>
      <c r="Z66" s="771"/>
      <c r="AA66" s="769" t="s">
        <v>417</v>
      </c>
      <c r="AB66" s="770"/>
      <c r="AC66" s="770"/>
      <c r="AD66" s="770"/>
      <c r="AE66" s="771"/>
      <c r="AF66" s="890" t="s">
        <v>418</v>
      </c>
      <c r="AG66" s="851"/>
      <c r="AH66" s="851"/>
      <c r="AI66" s="851"/>
      <c r="AJ66" s="891"/>
      <c r="AK66" s="769" t="s">
        <v>419</v>
      </c>
      <c r="AL66" s="764"/>
      <c r="AM66" s="764"/>
      <c r="AN66" s="764"/>
      <c r="AO66" s="765"/>
      <c r="AP66" s="769" t="s">
        <v>420</v>
      </c>
      <c r="AQ66" s="770"/>
      <c r="AR66" s="770"/>
      <c r="AS66" s="770"/>
      <c r="AT66" s="771"/>
      <c r="AU66" s="769" t="s">
        <v>421</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589</v>
      </c>
      <c r="C68" s="906"/>
      <c r="D68" s="906"/>
      <c r="E68" s="906"/>
      <c r="F68" s="906"/>
      <c r="G68" s="906"/>
      <c r="H68" s="906"/>
      <c r="I68" s="906"/>
      <c r="J68" s="906"/>
      <c r="K68" s="906"/>
      <c r="L68" s="906"/>
      <c r="M68" s="906"/>
      <c r="N68" s="906"/>
      <c r="O68" s="906"/>
      <c r="P68" s="907"/>
      <c r="Q68" s="908">
        <v>3106</v>
      </c>
      <c r="R68" s="902"/>
      <c r="S68" s="902"/>
      <c r="T68" s="902"/>
      <c r="U68" s="902"/>
      <c r="V68" s="902">
        <v>3012</v>
      </c>
      <c r="W68" s="902"/>
      <c r="X68" s="902"/>
      <c r="Y68" s="902"/>
      <c r="Z68" s="902"/>
      <c r="AA68" s="902">
        <v>94</v>
      </c>
      <c r="AB68" s="902"/>
      <c r="AC68" s="902"/>
      <c r="AD68" s="902"/>
      <c r="AE68" s="902"/>
      <c r="AF68" s="902">
        <v>85</v>
      </c>
      <c r="AG68" s="902"/>
      <c r="AH68" s="902"/>
      <c r="AI68" s="902"/>
      <c r="AJ68" s="902"/>
      <c r="AK68" s="902">
        <v>311</v>
      </c>
      <c r="AL68" s="902"/>
      <c r="AM68" s="902"/>
      <c r="AN68" s="902"/>
      <c r="AO68" s="902"/>
      <c r="AP68" s="902">
        <v>3655</v>
      </c>
      <c r="AQ68" s="902"/>
      <c r="AR68" s="902"/>
      <c r="AS68" s="902"/>
      <c r="AT68" s="902"/>
      <c r="AU68" s="902">
        <v>1409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590</v>
      </c>
      <c r="C69" s="910"/>
      <c r="D69" s="910"/>
      <c r="E69" s="910"/>
      <c r="F69" s="910"/>
      <c r="G69" s="910"/>
      <c r="H69" s="910"/>
      <c r="I69" s="910"/>
      <c r="J69" s="910"/>
      <c r="K69" s="910"/>
      <c r="L69" s="910"/>
      <c r="M69" s="910"/>
      <c r="N69" s="910"/>
      <c r="O69" s="910"/>
      <c r="P69" s="911"/>
      <c r="Q69" s="912">
        <v>5</v>
      </c>
      <c r="R69" s="866"/>
      <c r="S69" s="866"/>
      <c r="T69" s="866"/>
      <c r="U69" s="866"/>
      <c r="V69" s="866">
        <v>4</v>
      </c>
      <c r="W69" s="866"/>
      <c r="X69" s="866"/>
      <c r="Y69" s="866"/>
      <c r="Z69" s="866"/>
      <c r="AA69" s="866">
        <v>1</v>
      </c>
      <c r="AB69" s="866"/>
      <c r="AC69" s="866"/>
      <c r="AD69" s="866"/>
      <c r="AE69" s="866"/>
      <c r="AF69" s="866">
        <v>1</v>
      </c>
      <c r="AG69" s="866"/>
      <c r="AH69" s="866"/>
      <c r="AI69" s="866"/>
      <c r="AJ69" s="866"/>
      <c r="AK69" s="866" t="s">
        <v>588</v>
      </c>
      <c r="AL69" s="866"/>
      <c r="AM69" s="866"/>
      <c r="AN69" s="866"/>
      <c r="AO69" s="866"/>
      <c r="AP69" s="866" t="s">
        <v>588</v>
      </c>
      <c r="AQ69" s="866"/>
      <c r="AR69" s="866"/>
      <c r="AS69" s="866"/>
      <c r="AT69" s="866"/>
      <c r="AU69" s="866" t="s">
        <v>588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591</v>
      </c>
      <c r="C70" s="910"/>
      <c r="D70" s="910"/>
      <c r="E70" s="910"/>
      <c r="F70" s="910"/>
      <c r="G70" s="910"/>
      <c r="H70" s="910"/>
      <c r="I70" s="910"/>
      <c r="J70" s="910"/>
      <c r="K70" s="910"/>
      <c r="L70" s="910"/>
      <c r="M70" s="910"/>
      <c r="N70" s="910"/>
      <c r="O70" s="910"/>
      <c r="P70" s="911"/>
      <c r="Q70" s="912">
        <v>4957</v>
      </c>
      <c r="R70" s="866"/>
      <c r="S70" s="866"/>
      <c r="T70" s="866"/>
      <c r="U70" s="866"/>
      <c r="V70" s="866">
        <v>4411</v>
      </c>
      <c r="W70" s="866"/>
      <c r="X70" s="866"/>
      <c r="Y70" s="866"/>
      <c r="Z70" s="866"/>
      <c r="AA70" s="866">
        <v>546</v>
      </c>
      <c r="AB70" s="866"/>
      <c r="AC70" s="866"/>
      <c r="AD70" s="866"/>
      <c r="AE70" s="866"/>
      <c r="AF70" s="866">
        <v>546</v>
      </c>
      <c r="AG70" s="866"/>
      <c r="AH70" s="866"/>
      <c r="AI70" s="866"/>
      <c r="AJ70" s="866"/>
      <c r="AK70" s="866">
        <v>543</v>
      </c>
      <c r="AL70" s="866"/>
      <c r="AM70" s="866"/>
      <c r="AN70" s="866"/>
      <c r="AO70" s="866"/>
      <c r="AP70" s="866" t="s">
        <v>588</v>
      </c>
      <c r="AQ70" s="866"/>
      <c r="AR70" s="866"/>
      <c r="AS70" s="866"/>
      <c r="AT70" s="866"/>
      <c r="AU70" s="866" t="s">
        <v>588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592</v>
      </c>
      <c r="C71" s="910"/>
      <c r="D71" s="910"/>
      <c r="E71" s="910"/>
      <c r="F71" s="910"/>
      <c r="G71" s="910"/>
      <c r="H71" s="910"/>
      <c r="I71" s="910"/>
      <c r="J71" s="910"/>
      <c r="K71" s="910"/>
      <c r="L71" s="910"/>
      <c r="M71" s="910"/>
      <c r="N71" s="910"/>
      <c r="O71" s="910"/>
      <c r="P71" s="911"/>
      <c r="Q71" s="912">
        <v>1038597</v>
      </c>
      <c r="R71" s="866"/>
      <c r="S71" s="866"/>
      <c r="T71" s="866"/>
      <c r="U71" s="866"/>
      <c r="V71" s="866">
        <v>1027785</v>
      </c>
      <c r="W71" s="866"/>
      <c r="X71" s="866"/>
      <c r="Y71" s="866"/>
      <c r="Z71" s="866"/>
      <c r="AA71" s="866">
        <v>10811</v>
      </c>
      <c r="AB71" s="866"/>
      <c r="AC71" s="866"/>
      <c r="AD71" s="866"/>
      <c r="AE71" s="866"/>
      <c r="AF71" s="866">
        <v>10811</v>
      </c>
      <c r="AG71" s="866"/>
      <c r="AH71" s="866"/>
      <c r="AI71" s="866"/>
      <c r="AJ71" s="866"/>
      <c r="AK71" s="866">
        <v>7967</v>
      </c>
      <c r="AL71" s="866"/>
      <c r="AM71" s="866"/>
      <c r="AN71" s="866"/>
      <c r="AO71" s="866"/>
      <c r="AP71" s="866" t="s">
        <v>588</v>
      </c>
      <c r="AQ71" s="866"/>
      <c r="AR71" s="866"/>
      <c r="AS71" s="866"/>
      <c r="AT71" s="866"/>
      <c r="AU71" s="866" t="s">
        <v>588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593</v>
      </c>
      <c r="C72" s="910"/>
      <c r="D72" s="910"/>
      <c r="E72" s="910"/>
      <c r="F72" s="910"/>
      <c r="G72" s="910"/>
      <c r="H72" s="910"/>
      <c r="I72" s="910"/>
      <c r="J72" s="910"/>
      <c r="K72" s="910"/>
      <c r="L72" s="910"/>
      <c r="M72" s="910"/>
      <c r="N72" s="910"/>
      <c r="O72" s="910"/>
      <c r="P72" s="911"/>
      <c r="Q72" s="912">
        <v>3303</v>
      </c>
      <c r="R72" s="866"/>
      <c r="S72" s="866"/>
      <c r="T72" s="866"/>
      <c r="U72" s="866"/>
      <c r="V72" s="866">
        <v>3104</v>
      </c>
      <c r="W72" s="866"/>
      <c r="X72" s="866"/>
      <c r="Y72" s="866"/>
      <c r="Z72" s="866"/>
      <c r="AA72" s="866">
        <v>199</v>
      </c>
      <c r="AB72" s="866"/>
      <c r="AC72" s="866"/>
      <c r="AD72" s="866"/>
      <c r="AE72" s="866"/>
      <c r="AF72" s="866">
        <v>199</v>
      </c>
      <c r="AG72" s="866"/>
      <c r="AH72" s="866"/>
      <c r="AI72" s="866"/>
      <c r="AJ72" s="866"/>
      <c r="AK72" s="866" t="s">
        <v>588</v>
      </c>
      <c r="AL72" s="866"/>
      <c r="AM72" s="866"/>
      <c r="AN72" s="866"/>
      <c r="AO72" s="866"/>
      <c r="AP72" s="866" t="s">
        <v>588</v>
      </c>
      <c r="AQ72" s="866"/>
      <c r="AR72" s="866"/>
      <c r="AS72" s="866"/>
      <c r="AT72" s="866"/>
      <c r="AU72" s="866" t="s">
        <v>588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11642</v>
      </c>
      <c r="AG88" s="880"/>
      <c r="AH88" s="880"/>
      <c r="AI88" s="880"/>
      <c r="AJ88" s="880"/>
      <c r="AK88" s="877"/>
      <c r="AL88" s="877"/>
      <c r="AM88" s="877"/>
      <c r="AN88" s="877"/>
      <c r="AO88" s="877"/>
      <c r="AP88" s="880">
        <v>3655</v>
      </c>
      <c r="AQ88" s="880"/>
      <c r="AR88" s="880"/>
      <c r="AS88" s="880"/>
      <c r="AT88" s="880"/>
      <c r="AU88" s="880">
        <v>1409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v>
      </c>
      <c r="CS102" s="888"/>
      <c r="CT102" s="888"/>
      <c r="CU102" s="888"/>
      <c r="CV102" s="927"/>
      <c r="CW102" s="926" t="s">
        <v>600</v>
      </c>
      <c r="CX102" s="888"/>
      <c r="CY102" s="888"/>
      <c r="CZ102" s="888"/>
      <c r="DA102" s="927"/>
      <c r="DB102" s="926" t="s">
        <v>600</v>
      </c>
      <c r="DC102" s="888"/>
      <c r="DD102" s="888"/>
      <c r="DE102" s="888"/>
      <c r="DF102" s="927"/>
      <c r="DG102" s="926">
        <v>2271</v>
      </c>
      <c r="DH102" s="888"/>
      <c r="DI102" s="888"/>
      <c r="DJ102" s="888"/>
      <c r="DK102" s="927"/>
      <c r="DL102" s="926">
        <v>991</v>
      </c>
      <c r="DM102" s="888"/>
      <c r="DN102" s="888"/>
      <c r="DO102" s="888"/>
      <c r="DP102" s="927"/>
      <c r="DQ102" s="926">
        <v>99</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309</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309</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309</v>
      </c>
      <c r="DR109" s="929"/>
      <c r="DS109" s="929"/>
      <c r="DT109" s="929"/>
      <c r="DU109" s="930"/>
      <c r="DV109" s="928" t="s">
        <v>433</v>
      </c>
      <c r="DW109" s="929"/>
      <c r="DX109" s="929"/>
      <c r="DY109" s="929"/>
      <c r="DZ109" s="931"/>
    </row>
    <row r="110" spans="1:131" s="230" customFormat="1" ht="26.25" customHeight="1" x14ac:dyDescent="0.2">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2667400</v>
      </c>
      <c r="AB110" s="936"/>
      <c r="AC110" s="936"/>
      <c r="AD110" s="936"/>
      <c r="AE110" s="937"/>
      <c r="AF110" s="938">
        <v>2799306</v>
      </c>
      <c r="AG110" s="936"/>
      <c r="AH110" s="936"/>
      <c r="AI110" s="936"/>
      <c r="AJ110" s="937"/>
      <c r="AK110" s="938">
        <v>2891564</v>
      </c>
      <c r="AL110" s="936"/>
      <c r="AM110" s="936"/>
      <c r="AN110" s="936"/>
      <c r="AO110" s="937"/>
      <c r="AP110" s="939">
        <v>15.6</v>
      </c>
      <c r="AQ110" s="940"/>
      <c r="AR110" s="940"/>
      <c r="AS110" s="940"/>
      <c r="AT110" s="941"/>
      <c r="AU110" s="942" t="s">
        <v>74</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23073228</v>
      </c>
      <c r="BR110" s="967"/>
      <c r="BS110" s="967"/>
      <c r="BT110" s="967"/>
      <c r="BU110" s="967"/>
      <c r="BV110" s="967">
        <v>22402604</v>
      </c>
      <c r="BW110" s="967"/>
      <c r="BX110" s="967"/>
      <c r="BY110" s="967"/>
      <c r="BZ110" s="967"/>
      <c r="CA110" s="967">
        <v>20702186</v>
      </c>
      <c r="CB110" s="967"/>
      <c r="CC110" s="967"/>
      <c r="CD110" s="967"/>
      <c r="CE110" s="967"/>
      <c r="CF110" s="980">
        <v>111.9</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439</v>
      </c>
      <c r="DH110" s="967"/>
      <c r="DI110" s="967"/>
      <c r="DJ110" s="967"/>
      <c r="DK110" s="967"/>
      <c r="DL110" s="967" t="s">
        <v>439</v>
      </c>
      <c r="DM110" s="967"/>
      <c r="DN110" s="967"/>
      <c r="DO110" s="967"/>
      <c r="DP110" s="967"/>
      <c r="DQ110" s="967" t="s">
        <v>440</v>
      </c>
      <c r="DR110" s="967"/>
      <c r="DS110" s="967"/>
      <c r="DT110" s="967"/>
      <c r="DU110" s="967"/>
      <c r="DV110" s="968" t="s">
        <v>395</v>
      </c>
      <c r="DW110" s="968"/>
      <c r="DX110" s="968"/>
      <c r="DY110" s="968"/>
      <c r="DZ110" s="969"/>
    </row>
    <row r="111" spans="1:131" s="230" customFormat="1" ht="26.25" customHeight="1" x14ac:dyDescent="0.2">
      <c r="A111" s="970" t="s">
        <v>441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439</v>
      </c>
      <c r="AB111" s="974"/>
      <c r="AC111" s="974"/>
      <c r="AD111" s="974"/>
      <c r="AE111" s="975"/>
      <c r="AF111" s="976" t="s">
        <v>439</v>
      </c>
      <c r="AG111" s="974"/>
      <c r="AH111" s="974"/>
      <c r="AI111" s="974"/>
      <c r="AJ111" s="975"/>
      <c r="AK111" s="976" t="s">
        <v>440</v>
      </c>
      <c r="AL111" s="974"/>
      <c r="AM111" s="974"/>
      <c r="AN111" s="974"/>
      <c r="AO111" s="975"/>
      <c r="AP111" s="977" t="s">
        <v>442</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v>4084887</v>
      </c>
      <c r="BR111" s="962"/>
      <c r="BS111" s="962"/>
      <c r="BT111" s="962"/>
      <c r="BU111" s="962"/>
      <c r="BV111" s="962">
        <v>3664453</v>
      </c>
      <c r="BW111" s="962"/>
      <c r="BX111" s="962"/>
      <c r="BY111" s="962"/>
      <c r="BZ111" s="962"/>
      <c r="CA111" s="962">
        <v>3243578</v>
      </c>
      <c r="CB111" s="962"/>
      <c r="CC111" s="962"/>
      <c r="CD111" s="962"/>
      <c r="CE111" s="962"/>
      <c r="CF111" s="956">
        <v>17.5</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442</v>
      </c>
      <c r="DH111" s="962"/>
      <c r="DI111" s="962"/>
      <c r="DJ111" s="962"/>
      <c r="DK111" s="962"/>
      <c r="DL111" s="962" t="s">
        <v>439</v>
      </c>
      <c r="DM111" s="962"/>
      <c r="DN111" s="962"/>
      <c r="DO111" s="962"/>
      <c r="DP111" s="962"/>
      <c r="DQ111" s="962" t="s">
        <v>439</v>
      </c>
      <c r="DR111" s="962"/>
      <c r="DS111" s="962"/>
      <c r="DT111" s="962"/>
      <c r="DU111" s="962"/>
      <c r="DV111" s="963" t="s">
        <v>440</v>
      </c>
      <c r="DW111" s="963"/>
      <c r="DX111" s="963"/>
      <c r="DY111" s="963"/>
      <c r="DZ111" s="964"/>
    </row>
    <row r="112" spans="1:131" s="230" customFormat="1" ht="26.25" customHeight="1" x14ac:dyDescent="0.2">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442</v>
      </c>
      <c r="AB112" s="995"/>
      <c r="AC112" s="995"/>
      <c r="AD112" s="995"/>
      <c r="AE112" s="996"/>
      <c r="AF112" s="997" t="s">
        <v>442</v>
      </c>
      <c r="AG112" s="995"/>
      <c r="AH112" s="995"/>
      <c r="AI112" s="995"/>
      <c r="AJ112" s="996"/>
      <c r="AK112" s="997" t="s">
        <v>442</v>
      </c>
      <c r="AL112" s="995"/>
      <c r="AM112" s="995"/>
      <c r="AN112" s="995"/>
      <c r="AO112" s="996"/>
      <c r="AP112" s="998" t="s">
        <v>442</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9669224</v>
      </c>
      <c r="BR112" s="962"/>
      <c r="BS112" s="962"/>
      <c r="BT112" s="962"/>
      <c r="BU112" s="962"/>
      <c r="BV112" s="962">
        <v>8324897</v>
      </c>
      <c r="BW112" s="962"/>
      <c r="BX112" s="962"/>
      <c r="BY112" s="962"/>
      <c r="BZ112" s="962"/>
      <c r="CA112" s="962">
        <v>7527706</v>
      </c>
      <c r="CB112" s="962"/>
      <c r="CC112" s="962"/>
      <c r="CD112" s="962"/>
      <c r="CE112" s="962"/>
      <c r="CF112" s="956">
        <v>40.700000000000003</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442</v>
      </c>
      <c r="DH112" s="962"/>
      <c r="DI112" s="962"/>
      <c r="DJ112" s="962"/>
      <c r="DK112" s="962"/>
      <c r="DL112" s="962" t="s">
        <v>439</v>
      </c>
      <c r="DM112" s="962"/>
      <c r="DN112" s="962"/>
      <c r="DO112" s="962"/>
      <c r="DP112" s="962"/>
      <c r="DQ112" s="962" t="s">
        <v>442</v>
      </c>
      <c r="DR112" s="962"/>
      <c r="DS112" s="962"/>
      <c r="DT112" s="962"/>
      <c r="DU112" s="962"/>
      <c r="DV112" s="963" t="s">
        <v>442</v>
      </c>
      <c r="DW112" s="963"/>
      <c r="DX112" s="963"/>
      <c r="DY112" s="963"/>
      <c r="DZ112" s="964"/>
    </row>
    <row r="113" spans="1:130" s="230" customFormat="1" ht="26.25" customHeight="1" x14ac:dyDescent="0.2">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589744</v>
      </c>
      <c r="AB113" s="974"/>
      <c r="AC113" s="974"/>
      <c r="AD113" s="974"/>
      <c r="AE113" s="975"/>
      <c r="AF113" s="976">
        <v>500492</v>
      </c>
      <c r="AG113" s="974"/>
      <c r="AH113" s="974"/>
      <c r="AI113" s="974"/>
      <c r="AJ113" s="975"/>
      <c r="AK113" s="976">
        <v>541708</v>
      </c>
      <c r="AL113" s="974"/>
      <c r="AM113" s="974"/>
      <c r="AN113" s="974"/>
      <c r="AO113" s="975"/>
      <c r="AP113" s="977">
        <v>2.9</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1900945</v>
      </c>
      <c r="BR113" s="962"/>
      <c r="BS113" s="962"/>
      <c r="BT113" s="962"/>
      <c r="BU113" s="962"/>
      <c r="BV113" s="962">
        <v>1660550</v>
      </c>
      <c r="BW113" s="962"/>
      <c r="BX113" s="962"/>
      <c r="BY113" s="962"/>
      <c r="BZ113" s="962"/>
      <c r="CA113" s="962">
        <v>1408813</v>
      </c>
      <c r="CB113" s="962"/>
      <c r="CC113" s="962"/>
      <c r="CD113" s="962"/>
      <c r="CE113" s="962"/>
      <c r="CF113" s="956">
        <v>7.6</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442</v>
      </c>
      <c r="DH113" s="995"/>
      <c r="DI113" s="995"/>
      <c r="DJ113" s="995"/>
      <c r="DK113" s="996"/>
      <c r="DL113" s="997" t="s">
        <v>442</v>
      </c>
      <c r="DM113" s="995"/>
      <c r="DN113" s="995"/>
      <c r="DO113" s="995"/>
      <c r="DP113" s="996"/>
      <c r="DQ113" s="997" t="s">
        <v>439</v>
      </c>
      <c r="DR113" s="995"/>
      <c r="DS113" s="995"/>
      <c r="DT113" s="995"/>
      <c r="DU113" s="996"/>
      <c r="DV113" s="998" t="s">
        <v>442</v>
      </c>
      <c r="DW113" s="999"/>
      <c r="DX113" s="999"/>
      <c r="DY113" s="999"/>
      <c r="DZ113" s="1000"/>
    </row>
    <row r="114" spans="1:130" s="230" customFormat="1" ht="26.25" customHeight="1" x14ac:dyDescent="0.2">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245779</v>
      </c>
      <c r="AB114" s="995"/>
      <c r="AC114" s="995"/>
      <c r="AD114" s="995"/>
      <c r="AE114" s="996"/>
      <c r="AF114" s="997">
        <v>259945</v>
      </c>
      <c r="AG114" s="995"/>
      <c r="AH114" s="995"/>
      <c r="AI114" s="995"/>
      <c r="AJ114" s="996"/>
      <c r="AK114" s="997">
        <v>268369</v>
      </c>
      <c r="AL114" s="995"/>
      <c r="AM114" s="995"/>
      <c r="AN114" s="995"/>
      <c r="AO114" s="996"/>
      <c r="AP114" s="998">
        <v>1.5</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3039175</v>
      </c>
      <c r="BR114" s="962"/>
      <c r="BS114" s="962"/>
      <c r="BT114" s="962"/>
      <c r="BU114" s="962"/>
      <c r="BV114" s="962">
        <v>3411647</v>
      </c>
      <c r="BW114" s="962"/>
      <c r="BX114" s="962"/>
      <c r="BY114" s="962"/>
      <c r="BZ114" s="962"/>
      <c r="CA114" s="962">
        <v>2952076</v>
      </c>
      <c r="CB114" s="962"/>
      <c r="CC114" s="962"/>
      <c r="CD114" s="962"/>
      <c r="CE114" s="962"/>
      <c r="CF114" s="956">
        <v>16</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395</v>
      </c>
      <c r="DH114" s="995"/>
      <c r="DI114" s="995"/>
      <c r="DJ114" s="995"/>
      <c r="DK114" s="996"/>
      <c r="DL114" s="997" t="s">
        <v>439</v>
      </c>
      <c r="DM114" s="995"/>
      <c r="DN114" s="995"/>
      <c r="DO114" s="995"/>
      <c r="DP114" s="996"/>
      <c r="DQ114" s="997" t="s">
        <v>395</v>
      </c>
      <c r="DR114" s="995"/>
      <c r="DS114" s="995"/>
      <c r="DT114" s="995"/>
      <c r="DU114" s="996"/>
      <c r="DV114" s="998" t="s">
        <v>442</v>
      </c>
      <c r="DW114" s="999"/>
      <c r="DX114" s="999"/>
      <c r="DY114" s="999"/>
      <c r="DZ114" s="1000"/>
    </row>
    <row r="115" spans="1:130" s="230" customFormat="1" ht="26.25" customHeight="1" x14ac:dyDescent="0.2">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453486</v>
      </c>
      <c r="AB115" s="974"/>
      <c r="AC115" s="974"/>
      <c r="AD115" s="974"/>
      <c r="AE115" s="975"/>
      <c r="AF115" s="976">
        <v>449239</v>
      </c>
      <c r="AG115" s="974"/>
      <c r="AH115" s="974"/>
      <c r="AI115" s="974"/>
      <c r="AJ115" s="975"/>
      <c r="AK115" s="976">
        <v>443877</v>
      </c>
      <c r="AL115" s="974"/>
      <c r="AM115" s="974"/>
      <c r="AN115" s="974"/>
      <c r="AO115" s="975"/>
      <c r="AP115" s="977">
        <v>2.4</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v>157475</v>
      </c>
      <c r="BR115" s="962"/>
      <c r="BS115" s="962"/>
      <c r="BT115" s="962"/>
      <c r="BU115" s="962"/>
      <c r="BV115" s="962">
        <v>128288</v>
      </c>
      <c r="BW115" s="962"/>
      <c r="BX115" s="962"/>
      <c r="BY115" s="962"/>
      <c r="BZ115" s="962"/>
      <c r="CA115" s="962">
        <v>99100</v>
      </c>
      <c r="CB115" s="962"/>
      <c r="CC115" s="962"/>
      <c r="CD115" s="962"/>
      <c r="CE115" s="962"/>
      <c r="CF115" s="956">
        <v>0.5</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1569016</v>
      </c>
      <c r="DH115" s="995"/>
      <c r="DI115" s="995"/>
      <c r="DJ115" s="995"/>
      <c r="DK115" s="996"/>
      <c r="DL115" s="997">
        <v>1570304</v>
      </c>
      <c r="DM115" s="995"/>
      <c r="DN115" s="995"/>
      <c r="DO115" s="995"/>
      <c r="DP115" s="996"/>
      <c r="DQ115" s="997">
        <v>1571159</v>
      </c>
      <c r="DR115" s="995"/>
      <c r="DS115" s="995"/>
      <c r="DT115" s="995"/>
      <c r="DU115" s="996"/>
      <c r="DV115" s="998">
        <v>8.5</v>
      </c>
      <c r="DW115" s="999"/>
      <c r="DX115" s="999"/>
      <c r="DY115" s="999"/>
      <c r="DZ115" s="1000"/>
    </row>
    <row r="116" spans="1:130" s="230" customFormat="1" ht="26.25" customHeight="1" x14ac:dyDescent="0.2">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606</v>
      </c>
      <c r="AB116" s="995"/>
      <c r="AC116" s="995"/>
      <c r="AD116" s="995"/>
      <c r="AE116" s="996"/>
      <c r="AF116" s="997">
        <v>606</v>
      </c>
      <c r="AG116" s="995"/>
      <c r="AH116" s="995"/>
      <c r="AI116" s="995"/>
      <c r="AJ116" s="996"/>
      <c r="AK116" s="997" t="s">
        <v>442</v>
      </c>
      <c r="AL116" s="995"/>
      <c r="AM116" s="995"/>
      <c r="AN116" s="995"/>
      <c r="AO116" s="996"/>
      <c r="AP116" s="998" t="s">
        <v>439</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439</v>
      </c>
      <c r="BR116" s="962"/>
      <c r="BS116" s="962"/>
      <c r="BT116" s="962"/>
      <c r="BU116" s="962"/>
      <c r="BV116" s="962" t="s">
        <v>439</v>
      </c>
      <c r="BW116" s="962"/>
      <c r="BX116" s="962"/>
      <c r="BY116" s="962"/>
      <c r="BZ116" s="962"/>
      <c r="CA116" s="962" t="s">
        <v>439</v>
      </c>
      <c r="CB116" s="962"/>
      <c r="CC116" s="962"/>
      <c r="CD116" s="962"/>
      <c r="CE116" s="962"/>
      <c r="CF116" s="956" t="s">
        <v>442</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395</v>
      </c>
      <c r="DH116" s="995"/>
      <c r="DI116" s="995"/>
      <c r="DJ116" s="995"/>
      <c r="DK116" s="996"/>
      <c r="DL116" s="997" t="s">
        <v>439</v>
      </c>
      <c r="DM116" s="995"/>
      <c r="DN116" s="995"/>
      <c r="DO116" s="995"/>
      <c r="DP116" s="996"/>
      <c r="DQ116" s="997" t="s">
        <v>442</v>
      </c>
      <c r="DR116" s="995"/>
      <c r="DS116" s="995"/>
      <c r="DT116" s="995"/>
      <c r="DU116" s="996"/>
      <c r="DV116" s="998" t="s">
        <v>439</v>
      </c>
      <c r="DW116" s="999"/>
      <c r="DX116" s="999"/>
      <c r="DY116" s="999"/>
      <c r="DZ116" s="1000"/>
    </row>
    <row r="117" spans="1:130" s="230" customFormat="1" ht="26.25" customHeight="1" x14ac:dyDescent="0.2">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3957015</v>
      </c>
      <c r="AB117" s="1015"/>
      <c r="AC117" s="1015"/>
      <c r="AD117" s="1015"/>
      <c r="AE117" s="1016"/>
      <c r="AF117" s="1017">
        <v>4009588</v>
      </c>
      <c r="AG117" s="1015"/>
      <c r="AH117" s="1015"/>
      <c r="AI117" s="1015"/>
      <c r="AJ117" s="1016"/>
      <c r="AK117" s="1017">
        <v>4145518</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463</v>
      </c>
      <c r="BR117" s="962"/>
      <c r="BS117" s="962"/>
      <c r="BT117" s="962"/>
      <c r="BU117" s="962"/>
      <c r="BV117" s="962" t="s">
        <v>442</v>
      </c>
      <c r="BW117" s="962"/>
      <c r="BX117" s="962"/>
      <c r="BY117" s="962"/>
      <c r="BZ117" s="962"/>
      <c r="CA117" s="962" t="s">
        <v>391</v>
      </c>
      <c r="CB117" s="962"/>
      <c r="CC117" s="962"/>
      <c r="CD117" s="962"/>
      <c r="CE117" s="962"/>
      <c r="CF117" s="956" t="s">
        <v>464</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391</v>
      </c>
      <c r="DH117" s="995"/>
      <c r="DI117" s="995"/>
      <c r="DJ117" s="995"/>
      <c r="DK117" s="996"/>
      <c r="DL117" s="997" t="s">
        <v>395</v>
      </c>
      <c r="DM117" s="995"/>
      <c r="DN117" s="995"/>
      <c r="DO117" s="995"/>
      <c r="DP117" s="996"/>
      <c r="DQ117" s="997" t="s">
        <v>442</v>
      </c>
      <c r="DR117" s="995"/>
      <c r="DS117" s="995"/>
      <c r="DT117" s="995"/>
      <c r="DU117" s="996"/>
      <c r="DV117" s="998" t="s">
        <v>391</v>
      </c>
      <c r="DW117" s="999"/>
      <c r="DX117" s="999"/>
      <c r="DY117" s="999"/>
      <c r="DZ117" s="1000"/>
    </row>
    <row r="118" spans="1:130" s="230" customFormat="1" ht="26.25" customHeight="1" x14ac:dyDescent="0.2">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309</v>
      </c>
      <c r="AL118" s="929"/>
      <c r="AM118" s="929"/>
      <c r="AN118" s="929"/>
      <c r="AO118" s="930"/>
      <c r="AP118" s="1006" t="s">
        <v>433</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391</v>
      </c>
      <c r="BR118" s="1036"/>
      <c r="BS118" s="1036"/>
      <c r="BT118" s="1036"/>
      <c r="BU118" s="1036"/>
      <c r="BV118" s="1036" t="s">
        <v>467</v>
      </c>
      <c r="BW118" s="1036"/>
      <c r="BX118" s="1036"/>
      <c r="BY118" s="1036"/>
      <c r="BZ118" s="1036"/>
      <c r="CA118" s="1036" t="s">
        <v>463</v>
      </c>
      <c r="CB118" s="1036"/>
      <c r="CC118" s="1036"/>
      <c r="CD118" s="1036"/>
      <c r="CE118" s="1036"/>
      <c r="CF118" s="956" t="s">
        <v>468</v>
      </c>
      <c r="CG118" s="957"/>
      <c r="CH118" s="957"/>
      <c r="CI118" s="957"/>
      <c r="CJ118" s="957"/>
      <c r="CK118" s="984"/>
      <c r="CL118" s="985"/>
      <c r="CM118" s="958" t="s">
        <v>469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470</v>
      </c>
      <c r="DH118" s="995"/>
      <c r="DI118" s="995"/>
      <c r="DJ118" s="995"/>
      <c r="DK118" s="996"/>
      <c r="DL118" s="997" t="s">
        <v>470</v>
      </c>
      <c r="DM118" s="995"/>
      <c r="DN118" s="995"/>
      <c r="DO118" s="995"/>
      <c r="DP118" s="996"/>
      <c r="DQ118" s="997" t="s">
        <v>391</v>
      </c>
      <c r="DR118" s="995"/>
      <c r="DS118" s="995"/>
      <c r="DT118" s="995"/>
      <c r="DU118" s="996"/>
      <c r="DV118" s="998" t="s">
        <v>470</v>
      </c>
      <c r="DW118" s="999"/>
      <c r="DX118" s="999"/>
      <c r="DY118" s="999"/>
      <c r="DZ118" s="1000"/>
    </row>
    <row r="119" spans="1:130" s="230" customFormat="1" ht="26.25" customHeight="1" x14ac:dyDescent="0.2">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467</v>
      </c>
      <c r="AB119" s="936"/>
      <c r="AC119" s="936"/>
      <c r="AD119" s="936"/>
      <c r="AE119" s="937"/>
      <c r="AF119" s="938" t="s">
        <v>395</v>
      </c>
      <c r="AG119" s="936"/>
      <c r="AH119" s="936"/>
      <c r="AI119" s="936"/>
      <c r="AJ119" s="937"/>
      <c r="AK119" s="938" t="s">
        <v>464</v>
      </c>
      <c r="AL119" s="936"/>
      <c r="AM119" s="936"/>
      <c r="AN119" s="936"/>
      <c r="AO119" s="937"/>
      <c r="AP119" s="939" t="s">
        <v>391</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471</v>
      </c>
      <c r="BP119" s="1041"/>
      <c r="BQ119" s="1035">
        <v>41924934</v>
      </c>
      <c r="BR119" s="1036"/>
      <c r="BS119" s="1036"/>
      <c r="BT119" s="1036"/>
      <c r="BU119" s="1036"/>
      <c r="BV119" s="1036">
        <v>39592439</v>
      </c>
      <c r="BW119" s="1036"/>
      <c r="BX119" s="1036"/>
      <c r="BY119" s="1036"/>
      <c r="BZ119" s="1036"/>
      <c r="CA119" s="1036">
        <v>35933459</v>
      </c>
      <c r="CB119" s="1036"/>
      <c r="CC119" s="1036"/>
      <c r="CD119" s="1036"/>
      <c r="CE119" s="1036"/>
      <c r="CF119" s="1037"/>
      <c r="CG119" s="1038"/>
      <c r="CH119" s="1038"/>
      <c r="CI119" s="1038"/>
      <c r="CJ119" s="1039"/>
      <c r="CK119" s="986"/>
      <c r="CL119" s="987"/>
      <c r="CM119" s="1009" t="s">
        <v>472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2515871</v>
      </c>
      <c r="DH119" s="1022"/>
      <c r="DI119" s="1022"/>
      <c r="DJ119" s="1022"/>
      <c r="DK119" s="1023"/>
      <c r="DL119" s="1021">
        <v>2094149</v>
      </c>
      <c r="DM119" s="1022"/>
      <c r="DN119" s="1022"/>
      <c r="DO119" s="1022"/>
      <c r="DP119" s="1023"/>
      <c r="DQ119" s="1021">
        <v>1672419</v>
      </c>
      <c r="DR119" s="1022"/>
      <c r="DS119" s="1022"/>
      <c r="DT119" s="1022"/>
      <c r="DU119" s="1023"/>
      <c r="DV119" s="1024">
        <v>9</v>
      </c>
      <c r="DW119" s="1025"/>
      <c r="DX119" s="1025"/>
      <c r="DY119" s="1025"/>
      <c r="DZ119" s="1026"/>
    </row>
    <row r="120" spans="1:130" s="230" customFormat="1" ht="26.25" customHeight="1" x14ac:dyDescent="0.2">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442</v>
      </c>
      <c r="AB120" s="995"/>
      <c r="AC120" s="995"/>
      <c r="AD120" s="995"/>
      <c r="AE120" s="996"/>
      <c r="AF120" s="997" t="s">
        <v>473</v>
      </c>
      <c r="AG120" s="995"/>
      <c r="AH120" s="995"/>
      <c r="AI120" s="995"/>
      <c r="AJ120" s="996"/>
      <c r="AK120" s="997" t="s">
        <v>468</v>
      </c>
      <c r="AL120" s="995"/>
      <c r="AM120" s="995"/>
      <c r="AN120" s="995"/>
      <c r="AO120" s="996"/>
      <c r="AP120" s="998" t="s">
        <v>464</v>
      </c>
      <c r="AQ120" s="999"/>
      <c r="AR120" s="999"/>
      <c r="AS120" s="999"/>
      <c r="AT120" s="1000"/>
      <c r="AU120" s="1027" t="s">
        <v>474</v>
      </c>
      <c r="AV120" s="1028"/>
      <c r="AW120" s="1028"/>
      <c r="AX120" s="1028"/>
      <c r="AY120" s="1029"/>
      <c r="AZ120" s="965" t="s">
        <v>475</v>
      </c>
      <c r="BA120" s="933"/>
      <c r="BB120" s="933"/>
      <c r="BC120" s="933"/>
      <c r="BD120" s="933"/>
      <c r="BE120" s="933"/>
      <c r="BF120" s="933"/>
      <c r="BG120" s="933"/>
      <c r="BH120" s="933"/>
      <c r="BI120" s="933"/>
      <c r="BJ120" s="933"/>
      <c r="BK120" s="933"/>
      <c r="BL120" s="933"/>
      <c r="BM120" s="933"/>
      <c r="BN120" s="933"/>
      <c r="BO120" s="933"/>
      <c r="BP120" s="934"/>
      <c r="BQ120" s="966">
        <v>2994457</v>
      </c>
      <c r="BR120" s="967"/>
      <c r="BS120" s="967"/>
      <c r="BT120" s="967"/>
      <c r="BU120" s="967"/>
      <c r="BV120" s="967">
        <v>3514579</v>
      </c>
      <c r="BW120" s="967"/>
      <c r="BX120" s="967"/>
      <c r="BY120" s="967"/>
      <c r="BZ120" s="967"/>
      <c r="CA120" s="967">
        <v>3839149</v>
      </c>
      <c r="CB120" s="967"/>
      <c r="CC120" s="967"/>
      <c r="CD120" s="967"/>
      <c r="CE120" s="967"/>
      <c r="CF120" s="980">
        <v>20.7</v>
      </c>
      <c r="CG120" s="981"/>
      <c r="CH120" s="981"/>
      <c r="CI120" s="981"/>
      <c r="CJ120" s="981"/>
      <c r="CK120" s="1042" t="s">
        <v>476</v>
      </c>
      <c r="CL120" s="1043"/>
      <c r="CM120" s="1043"/>
      <c r="CN120" s="1043"/>
      <c r="CO120" s="1044"/>
      <c r="CP120" s="1050" t="s">
        <v>477</v>
      </c>
      <c r="CQ120" s="1051"/>
      <c r="CR120" s="1051"/>
      <c r="CS120" s="1051"/>
      <c r="CT120" s="1051"/>
      <c r="CU120" s="1051"/>
      <c r="CV120" s="1051"/>
      <c r="CW120" s="1051"/>
      <c r="CX120" s="1051"/>
      <c r="CY120" s="1051"/>
      <c r="CZ120" s="1051"/>
      <c r="DA120" s="1051"/>
      <c r="DB120" s="1051"/>
      <c r="DC120" s="1051"/>
      <c r="DD120" s="1051"/>
      <c r="DE120" s="1051"/>
      <c r="DF120" s="1052"/>
      <c r="DG120" s="966">
        <v>9669224</v>
      </c>
      <c r="DH120" s="967"/>
      <c r="DI120" s="967"/>
      <c r="DJ120" s="967"/>
      <c r="DK120" s="967"/>
      <c r="DL120" s="967">
        <v>8324897</v>
      </c>
      <c r="DM120" s="967"/>
      <c r="DN120" s="967"/>
      <c r="DO120" s="967"/>
      <c r="DP120" s="967"/>
      <c r="DQ120" s="967">
        <v>7527706</v>
      </c>
      <c r="DR120" s="967"/>
      <c r="DS120" s="967"/>
      <c r="DT120" s="967"/>
      <c r="DU120" s="967"/>
      <c r="DV120" s="968">
        <v>40.700000000000003</v>
      </c>
      <c r="DW120" s="968"/>
      <c r="DX120" s="968"/>
      <c r="DY120" s="968"/>
      <c r="DZ120" s="969"/>
    </row>
    <row r="121" spans="1:130" s="230" customFormat="1" ht="26.25" customHeight="1" x14ac:dyDescent="0.2">
      <c r="A121" s="1093"/>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479</v>
      </c>
      <c r="AB121" s="995"/>
      <c r="AC121" s="995"/>
      <c r="AD121" s="995"/>
      <c r="AE121" s="996"/>
      <c r="AF121" s="997" t="s">
        <v>468</v>
      </c>
      <c r="AG121" s="995"/>
      <c r="AH121" s="995"/>
      <c r="AI121" s="995"/>
      <c r="AJ121" s="996"/>
      <c r="AK121" s="997" t="s">
        <v>395</v>
      </c>
      <c r="AL121" s="995"/>
      <c r="AM121" s="995"/>
      <c r="AN121" s="995"/>
      <c r="AO121" s="996"/>
      <c r="AP121" s="998" t="s">
        <v>468</v>
      </c>
      <c r="AQ121" s="999"/>
      <c r="AR121" s="999"/>
      <c r="AS121" s="999"/>
      <c r="AT121" s="1000"/>
      <c r="AU121" s="1030"/>
      <c r="AV121" s="1031"/>
      <c r="AW121" s="1031"/>
      <c r="AX121" s="1031"/>
      <c r="AY121" s="1032"/>
      <c r="AZ121" s="958" t="s">
        <v>480</v>
      </c>
      <c r="BA121" s="959"/>
      <c r="BB121" s="959"/>
      <c r="BC121" s="959"/>
      <c r="BD121" s="959"/>
      <c r="BE121" s="959"/>
      <c r="BF121" s="959"/>
      <c r="BG121" s="959"/>
      <c r="BH121" s="959"/>
      <c r="BI121" s="959"/>
      <c r="BJ121" s="959"/>
      <c r="BK121" s="959"/>
      <c r="BL121" s="959"/>
      <c r="BM121" s="959"/>
      <c r="BN121" s="959"/>
      <c r="BO121" s="959"/>
      <c r="BP121" s="960"/>
      <c r="BQ121" s="961">
        <v>6817835</v>
      </c>
      <c r="BR121" s="962"/>
      <c r="BS121" s="962"/>
      <c r="BT121" s="962"/>
      <c r="BU121" s="962"/>
      <c r="BV121" s="962">
        <v>6755778</v>
      </c>
      <c r="BW121" s="962"/>
      <c r="BX121" s="962"/>
      <c r="BY121" s="962"/>
      <c r="BZ121" s="962"/>
      <c r="CA121" s="962">
        <v>6086165</v>
      </c>
      <c r="CB121" s="962"/>
      <c r="CC121" s="962"/>
      <c r="CD121" s="962"/>
      <c r="CE121" s="962"/>
      <c r="CF121" s="956">
        <v>32.9</v>
      </c>
      <c r="CG121" s="957"/>
      <c r="CH121" s="957"/>
      <c r="CI121" s="957"/>
      <c r="CJ121" s="957"/>
      <c r="CK121" s="1045"/>
      <c r="CL121" s="1046"/>
      <c r="CM121" s="1046"/>
      <c r="CN121" s="1046"/>
      <c r="CO121" s="1047"/>
      <c r="CP121" s="1055" t="s">
        <v>481</v>
      </c>
      <c r="CQ121" s="1056"/>
      <c r="CR121" s="1056"/>
      <c r="CS121" s="1056"/>
      <c r="CT121" s="1056"/>
      <c r="CU121" s="1056"/>
      <c r="CV121" s="1056"/>
      <c r="CW121" s="1056"/>
      <c r="CX121" s="1056"/>
      <c r="CY121" s="1056"/>
      <c r="CZ121" s="1056"/>
      <c r="DA121" s="1056"/>
      <c r="DB121" s="1056"/>
      <c r="DC121" s="1056"/>
      <c r="DD121" s="1056"/>
      <c r="DE121" s="1056"/>
      <c r="DF121" s="1057"/>
      <c r="DG121" s="961" t="s">
        <v>395</v>
      </c>
      <c r="DH121" s="962"/>
      <c r="DI121" s="962"/>
      <c r="DJ121" s="962"/>
      <c r="DK121" s="962"/>
      <c r="DL121" s="962" t="s">
        <v>473</v>
      </c>
      <c r="DM121" s="962"/>
      <c r="DN121" s="962"/>
      <c r="DO121" s="962"/>
      <c r="DP121" s="962"/>
      <c r="DQ121" s="962" t="s">
        <v>482</v>
      </c>
      <c r="DR121" s="962"/>
      <c r="DS121" s="962"/>
      <c r="DT121" s="962"/>
      <c r="DU121" s="962"/>
      <c r="DV121" s="963" t="s">
        <v>395</v>
      </c>
      <c r="DW121" s="963"/>
      <c r="DX121" s="963"/>
      <c r="DY121" s="963"/>
      <c r="DZ121" s="964"/>
    </row>
    <row r="122" spans="1:130" s="230" customFormat="1" ht="26.25" customHeight="1" x14ac:dyDescent="0.2">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391</v>
      </c>
      <c r="AB122" s="995"/>
      <c r="AC122" s="995"/>
      <c r="AD122" s="995"/>
      <c r="AE122" s="996"/>
      <c r="AF122" s="997" t="s">
        <v>129</v>
      </c>
      <c r="AG122" s="995"/>
      <c r="AH122" s="995"/>
      <c r="AI122" s="995"/>
      <c r="AJ122" s="996"/>
      <c r="AK122" s="997" t="s">
        <v>391</v>
      </c>
      <c r="AL122" s="995"/>
      <c r="AM122" s="995"/>
      <c r="AN122" s="995"/>
      <c r="AO122" s="996"/>
      <c r="AP122" s="998" t="s">
        <v>442</v>
      </c>
      <c r="AQ122" s="999"/>
      <c r="AR122" s="999"/>
      <c r="AS122" s="999"/>
      <c r="AT122" s="1000"/>
      <c r="AU122" s="1030"/>
      <c r="AV122" s="1031"/>
      <c r="AW122" s="1031"/>
      <c r="AX122" s="1031"/>
      <c r="AY122" s="1032"/>
      <c r="AZ122" s="1009" t="s">
        <v>483</v>
      </c>
      <c r="BA122" s="1001"/>
      <c r="BB122" s="1001"/>
      <c r="BC122" s="1001"/>
      <c r="BD122" s="1001"/>
      <c r="BE122" s="1001"/>
      <c r="BF122" s="1001"/>
      <c r="BG122" s="1001"/>
      <c r="BH122" s="1001"/>
      <c r="BI122" s="1001"/>
      <c r="BJ122" s="1001"/>
      <c r="BK122" s="1001"/>
      <c r="BL122" s="1001"/>
      <c r="BM122" s="1001"/>
      <c r="BN122" s="1001"/>
      <c r="BO122" s="1001"/>
      <c r="BP122" s="1002"/>
      <c r="BQ122" s="1035">
        <v>21620458</v>
      </c>
      <c r="BR122" s="1036"/>
      <c r="BS122" s="1036"/>
      <c r="BT122" s="1036"/>
      <c r="BU122" s="1036"/>
      <c r="BV122" s="1036">
        <v>21331563</v>
      </c>
      <c r="BW122" s="1036"/>
      <c r="BX122" s="1036"/>
      <c r="BY122" s="1036"/>
      <c r="BZ122" s="1036"/>
      <c r="CA122" s="1036">
        <v>20216939</v>
      </c>
      <c r="CB122" s="1036"/>
      <c r="CC122" s="1036"/>
      <c r="CD122" s="1036"/>
      <c r="CE122" s="1036"/>
      <c r="CF122" s="1053">
        <v>109.2</v>
      </c>
      <c r="CG122" s="1054"/>
      <c r="CH122" s="1054"/>
      <c r="CI122" s="1054"/>
      <c r="CJ122" s="1054"/>
      <c r="CK122" s="1045"/>
      <c r="CL122" s="1046"/>
      <c r="CM122" s="1046"/>
      <c r="CN122" s="1046"/>
      <c r="CO122" s="1047"/>
      <c r="CP122" s="1055" t="s">
        <v>484</v>
      </c>
      <c r="CQ122" s="1056"/>
      <c r="CR122" s="1056"/>
      <c r="CS122" s="1056"/>
      <c r="CT122" s="1056"/>
      <c r="CU122" s="1056"/>
      <c r="CV122" s="1056"/>
      <c r="CW122" s="1056"/>
      <c r="CX122" s="1056"/>
      <c r="CY122" s="1056"/>
      <c r="CZ122" s="1056"/>
      <c r="DA122" s="1056"/>
      <c r="DB122" s="1056"/>
      <c r="DC122" s="1056"/>
      <c r="DD122" s="1056"/>
      <c r="DE122" s="1056"/>
      <c r="DF122" s="1057"/>
      <c r="DG122" s="961" t="s">
        <v>395</v>
      </c>
      <c r="DH122" s="962"/>
      <c r="DI122" s="962"/>
      <c r="DJ122" s="962"/>
      <c r="DK122" s="962"/>
      <c r="DL122" s="962" t="s">
        <v>485</v>
      </c>
      <c r="DM122" s="962"/>
      <c r="DN122" s="962"/>
      <c r="DO122" s="962"/>
      <c r="DP122" s="962"/>
      <c r="DQ122" s="962" t="s">
        <v>442</v>
      </c>
      <c r="DR122" s="962"/>
      <c r="DS122" s="962"/>
      <c r="DT122" s="962"/>
      <c r="DU122" s="962"/>
      <c r="DV122" s="963" t="s">
        <v>479</v>
      </c>
      <c r="DW122" s="963"/>
      <c r="DX122" s="963"/>
      <c r="DY122" s="963"/>
      <c r="DZ122" s="964"/>
    </row>
    <row r="123" spans="1:130" s="230" customFormat="1" ht="26.25" customHeight="1" x14ac:dyDescent="0.2">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479</v>
      </c>
      <c r="AB123" s="995"/>
      <c r="AC123" s="995"/>
      <c r="AD123" s="995"/>
      <c r="AE123" s="996"/>
      <c r="AF123" s="997" t="s">
        <v>473</v>
      </c>
      <c r="AG123" s="995"/>
      <c r="AH123" s="995"/>
      <c r="AI123" s="995"/>
      <c r="AJ123" s="996"/>
      <c r="AK123" s="997" t="s">
        <v>463</v>
      </c>
      <c r="AL123" s="995"/>
      <c r="AM123" s="995"/>
      <c r="AN123" s="995"/>
      <c r="AO123" s="996"/>
      <c r="AP123" s="998" t="s">
        <v>463</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486</v>
      </c>
      <c r="BP123" s="1041"/>
      <c r="BQ123" s="1099">
        <v>31432750</v>
      </c>
      <c r="BR123" s="1100"/>
      <c r="BS123" s="1100"/>
      <c r="BT123" s="1100"/>
      <c r="BU123" s="1100"/>
      <c r="BV123" s="1100">
        <v>31601920</v>
      </c>
      <c r="BW123" s="1100"/>
      <c r="BX123" s="1100"/>
      <c r="BY123" s="1100"/>
      <c r="BZ123" s="1100"/>
      <c r="CA123" s="1100">
        <v>30142253</v>
      </c>
      <c r="CB123" s="1100"/>
      <c r="CC123" s="1100"/>
      <c r="CD123" s="1100"/>
      <c r="CE123" s="1100"/>
      <c r="CF123" s="1037"/>
      <c r="CG123" s="1038"/>
      <c r="CH123" s="1038"/>
      <c r="CI123" s="1038"/>
      <c r="CJ123" s="1039"/>
      <c r="CK123" s="1045"/>
      <c r="CL123" s="1046"/>
      <c r="CM123" s="1046"/>
      <c r="CN123" s="1046"/>
      <c r="CO123" s="1047"/>
      <c r="CP123" s="1055" t="s">
        <v>487</v>
      </c>
      <c r="CQ123" s="1056"/>
      <c r="CR123" s="1056"/>
      <c r="CS123" s="1056"/>
      <c r="CT123" s="1056"/>
      <c r="CU123" s="1056"/>
      <c r="CV123" s="1056"/>
      <c r="CW123" s="1056"/>
      <c r="CX123" s="1056"/>
      <c r="CY123" s="1056"/>
      <c r="CZ123" s="1056"/>
      <c r="DA123" s="1056"/>
      <c r="DB123" s="1056"/>
      <c r="DC123" s="1056"/>
      <c r="DD123" s="1056"/>
      <c r="DE123" s="1056"/>
      <c r="DF123" s="1057"/>
      <c r="DG123" s="994" t="s">
        <v>395</v>
      </c>
      <c r="DH123" s="995"/>
      <c r="DI123" s="995"/>
      <c r="DJ123" s="995"/>
      <c r="DK123" s="996"/>
      <c r="DL123" s="997" t="s">
        <v>395</v>
      </c>
      <c r="DM123" s="995"/>
      <c r="DN123" s="995"/>
      <c r="DO123" s="995"/>
      <c r="DP123" s="996"/>
      <c r="DQ123" s="997" t="s">
        <v>470</v>
      </c>
      <c r="DR123" s="995"/>
      <c r="DS123" s="995"/>
      <c r="DT123" s="995"/>
      <c r="DU123" s="996"/>
      <c r="DV123" s="998" t="s">
        <v>467</v>
      </c>
      <c r="DW123" s="999"/>
      <c r="DX123" s="999"/>
      <c r="DY123" s="999"/>
      <c r="DZ123" s="1000"/>
    </row>
    <row r="124" spans="1:130" s="230" customFormat="1" ht="26.25" customHeight="1" thickBot="1" x14ac:dyDescent="0.25">
      <c r="A124" s="1093"/>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470</v>
      </c>
      <c r="AB124" s="995"/>
      <c r="AC124" s="995"/>
      <c r="AD124" s="995"/>
      <c r="AE124" s="996"/>
      <c r="AF124" s="997" t="s">
        <v>463</v>
      </c>
      <c r="AG124" s="995"/>
      <c r="AH124" s="995"/>
      <c r="AI124" s="995"/>
      <c r="AJ124" s="996"/>
      <c r="AK124" s="997" t="s">
        <v>464</v>
      </c>
      <c r="AL124" s="995"/>
      <c r="AM124" s="995"/>
      <c r="AN124" s="995"/>
      <c r="AO124" s="996"/>
      <c r="AP124" s="998" t="s">
        <v>395</v>
      </c>
      <c r="AQ124" s="999"/>
      <c r="AR124" s="999"/>
      <c r="AS124" s="999"/>
      <c r="AT124" s="1000"/>
      <c r="AU124" s="1095" t="s">
        <v>488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59.3</v>
      </c>
      <c r="BR124" s="1063"/>
      <c r="BS124" s="1063"/>
      <c r="BT124" s="1063"/>
      <c r="BU124" s="1063"/>
      <c r="BV124" s="1063">
        <v>42.4</v>
      </c>
      <c r="BW124" s="1063"/>
      <c r="BX124" s="1063"/>
      <c r="BY124" s="1063"/>
      <c r="BZ124" s="1063"/>
      <c r="CA124" s="1063">
        <v>31.2</v>
      </c>
      <c r="CB124" s="1063"/>
      <c r="CC124" s="1063"/>
      <c r="CD124" s="1063"/>
      <c r="CE124" s="1063"/>
      <c r="CF124" s="1064"/>
      <c r="CG124" s="1065"/>
      <c r="CH124" s="1065"/>
      <c r="CI124" s="1065"/>
      <c r="CJ124" s="1066"/>
      <c r="CK124" s="1048"/>
      <c r="CL124" s="1048"/>
      <c r="CM124" s="1048"/>
      <c r="CN124" s="1048"/>
      <c r="CO124" s="1049"/>
      <c r="CP124" s="1055" t="s">
        <v>489</v>
      </c>
      <c r="CQ124" s="1056"/>
      <c r="CR124" s="1056"/>
      <c r="CS124" s="1056"/>
      <c r="CT124" s="1056"/>
      <c r="CU124" s="1056"/>
      <c r="CV124" s="1056"/>
      <c r="CW124" s="1056"/>
      <c r="CX124" s="1056"/>
      <c r="CY124" s="1056"/>
      <c r="CZ124" s="1056"/>
      <c r="DA124" s="1056"/>
      <c r="DB124" s="1056"/>
      <c r="DC124" s="1056"/>
      <c r="DD124" s="1056"/>
      <c r="DE124" s="1056"/>
      <c r="DF124" s="1057"/>
      <c r="DG124" s="1040" t="s">
        <v>482</v>
      </c>
      <c r="DH124" s="1022"/>
      <c r="DI124" s="1022"/>
      <c r="DJ124" s="1022"/>
      <c r="DK124" s="1023"/>
      <c r="DL124" s="1021" t="s">
        <v>470</v>
      </c>
      <c r="DM124" s="1022"/>
      <c r="DN124" s="1022"/>
      <c r="DO124" s="1022"/>
      <c r="DP124" s="1023"/>
      <c r="DQ124" s="1021" t="s">
        <v>467</v>
      </c>
      <c r="DR124" s="1022"/>
      <c r="DS124" s="1022"/>
      <c r="DT124" s="1022"/>
      <c r="DU124" s="1023"/>
      <c r="DV124" s="1024" t="s">
        <v>463</v>
      </c>
      <c r="DW124" s="1025"/>
      <c r="DX124" s="1025"/>
      <c r="DY124" s="1025"/>
      <c r="DZ124" s="1026"/>
    </row>
    <row r="125" spans="1:130" s="230" customFormat="1" ht="26.25" customHeight="1" x14ac:dyDescent="0.2">
      <c r="A125" s="1093"/>
      <c r="B125" s="985"/>
      <c r="C125" s="958" t="s">
        <v>469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490</v>
      </c>
      <c r="AB125" s="995"/>
      <c r="AC125" s="995"/>
      <c r="AD125" s="995"/>
      <c r="AE125" s="996"/>
      <c r="AF125" s="997" t="s">
        <v>490</v>
      </c>
      <c r="AG125" s="995"/>
      <c r="AH125" s="995"/>
      <c r="AI125" s="995"/>
      <c r="AJ125" s="996"/>
      <c r="AK125" s="997" t="s">
        <v>470</v>
      </c>
      <c r="AL125" s="995"/>
      <c r="AM125" s="995"/>
      <c r="AN125" s="995"/>
      <c r="AO125" s="996"/>
      <c r="AP125" s="998" t="s">
        <v>482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491</v>
      </c>
      <c r="CL125" s="1043"/>
      <c r="CM125" s="1043"/>
      <c r="CN125" s="1043"/>
      <c r="CO125" s="1044"/>
      <c r="CP125" s="965" t="s">
        <v>492</v>
      </c>
      <c r="CQ125" s="933"/>
      <c r="CR125" s="933"/>
      <c r="CS125" s="933"/>
      <c r="CT125" s="933"/>
      <c r="CU125" s="933"/>
      <c r="CV125" s="933"/>
      <c r="CW125" s="933"/>
      <c r="CX125" s="933"/>
      <c r="CY125" s="933"/>
      <c r="CZ125" s="933"/>
      <c r="DA125" s="933"/>
      <c r="DB125" s="933"/>
      <c r="DC125" s="933"/>
      <c r="DD125" s="933"/>
      <c r="DE125" s="933"/>
      <c r="DF125" s="934"/>
      <c r="DG125" s="966" t="s">
        <v>467</v>
      </c>
      <c r="DH125" s="967"/>
      <c r="DI125" s="967"/>
      <c r="DJ125" s="967"/>
      <c r="DK125" s="967"/>
      <c r="DL125" s="967" t="s">
        <v>468</v>
      </c>
      <c r="DM125" s="967"/>
      <c r="DN125" s="967"/>
      <c r="DO125" s="967"/>
      <c r="DP125" s="967"/>
      <c r="DQ125" s="967" t="s">
        <v>391</v>
      </c>
      <c r="DR125" s="967"/>
      <c r="DS125" s="967"/>
      <c r="DT125" s="967"/>
      <c r="DU125" s="967"/>
      <c r="DV125" s="968" t="s">
        <v>482</v>
      </c>
      <c r="DW125" s="968"/>
      <c r="DX125" s="968"/>
      <c r="DY125" s="968"/>
      <c r="DZ125" s="969"/>
    </row>
    <row r="126" spans="1:130" s="230" customFormat="1" ht="26.25" customHeight="1" thickBot="1" x14ac:dyDescent="0.25">
      <c r="A126" s="1093"/>
      <c r="B126" s="985"/>
      <c r="C126" s="958" t="s">
        <v>472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453486</v>
      </c>
      <c r="AB126" s="995"/>
      <c r="AC126" s="995"/>
      <c r="AD126" s="995"/>
      <c r="AE126" s="996"/>
      <c r="AF126" s="997">
        <v>449239</v>
      </c>
      <c r="AG126" s="995"/>
      <c r="AH126" s="995"/>
      <c r="AI126" s="995"/>
      <c r="AJ126" s="996"/>
      <c r="AK126" s="997">
        <v>443877</v>
      </c>
      <c r="AL126" s="995"/>
      <c r="AM126" s="995"/>
      <c r="AN126" s="995"/>
      <c r="AO126" s="996"/>
      <c r="AP126" s="998">
        <v>2.4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493</v>
      </c>
      <c r="CQ126" s="959"/>
      <c r="CR126" s="959"/>
      <c r="CS126" s="959"/>
      <c r="CT126" s="959"/>
      <c r="CU126" s="959"/>
      <c r="CV126" s="959"/>
      <c r="CW126" s="959"/>
      <c r="CX126" s="959"/>
      <c r="CY126" s="959"/>
      <c r="CZ126" s="959"/>
      <c r="DA126" s="959"/>
      <c r="DB126" s="959"/>
      <c r="DC126" s="959"/>
      <c r="DD126" s="959"/>
      <c r="DE126" s="959"/>
      <c r="DF126" s="960"/>
      <c r="DG126" s="961" t="s">
        <v>467</v>
      </c>
      <c r="DH126" s="962"/>
      <c r="DI126" s="962"/>
      <c r="DJ126" s="962"/>
      <c r="DK126" s="962"/>
      <c r="DL126" s="962" t="s">
        <v>494</v>
      </c>
      <c r="DM126" s="962"/>
      <c r="DN126" s="962"/>
      <c r="DO126" s="962"/>
      <c r="DP126" s="962"/>
      <c r="DQ126" s="962" t="s">
        <v>463</v>
      </c>
      <c r="DR126" s="962"/>
      <c r="DS126" s="962"/>
      <c r="DT126" s="962"/>
      <c r="DU126" s="962"/>
      <c r="DV126" s="963" t="s">
        <v>494</v>
      </c>
      <c r="DW126" s="963"/>
      <c r="DX126" s="963"/>
      <c r="DY126" s="963"/>
      <c r="DZ126" s="964"/>
    </row>
    <row r="127" spans="1:130" s="230" customFormat="1" ht="26.25" customHeight="1" x14ac:dyDescent="0.2">
      <c r="A127" s="1094"/>
      <c r="B127" s="987"/>
      <c r="C127" s="1009" t="s">
        <v>495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395</v>
      </c>
      <c r="AB127" s="995"/>
      <c r="AC127" s="995"/>
      <c r="AD127" s="995"/>
      <c r="AE127" s="996"/>
      <c r="AF127" s="997" t="s">
        <v>482</v>
      </c>
      <c r="AG127" s="995"/>
      <c r="AH127" s="995"/>
      <c r="AI127" s="995"/>
      <c r="AJ127" s="996"/>
      <c r="AK127" s="997" t="s">
        <v>467</v>
      </c>
      <c r="AL127" s="995"/>
      <c r="AM127" s="995"/>
      <c r="AN127" s="995"/>
      <c r="AO127" s="996"/>
      <c r="AP127" s="998" t="s">
        <v>395</v>
      </c>
      <c r="AQ127" s="999"/>
      <c r="AR127" s="999"/>
      <c r="AS127" s="999"/>
      <c r="AT127" s="1000"/>
      <c r="AU127" s="232"/>
      <c r="AV127" s="232"/>
      <c r="AW127" s="232"/>
      <c r="AX127" s="1067" t="s">
        <v>496</v>
      </c>
      <c r="AY127" s="1068"/>
      <c r="AZ127" s="1068"/>
      <c r="BA127" s="1068"/>
      <c r="BB127" s="1068"/>
      <c r="BC127" s="1068"/>
      <c r="BD127" s="1068"/>
      <c r="BE127" s="1069"/>
      <c r="BF127" s="1070" t="s">
        <v>497</v>
      </c>
      <c r="BG127" s="1068"/>
      <c r="BH127" s="1068"/>
      <c r="BI127" s="1068"/>
      <c r="BJ127" s="1068"/>
      <c r="BK127" s="1068"/>
      <c r="BL127" s="1069"/>
      <c r="BM127" s="1070" t="s">
        <v>498</v>
      </c>
      <c r="BN127" s="1068"/>
      <c r="BO127" s="1068"/>
      <c r="BP127" s="1068"/>
      <c r="BQ127" s="1068"/>
      <c r="BR127" s="1068"/>
      <c r="BS127" s="1069"/>
      <c r="BT127" s="1070" t="s">
        <v>499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500</v>
      </c>
      <c r="CQ127" s="959"/>
      <c r="CR127" s="959"/>
      <c r="CS127" s="959"/>
      <c r="CT127" s="959"/>
      <c r="CU127" s="959"/>
      <c r="CV127" s="959"/>
      <c r="CW127" s="959"/>
      <c r="CX127" s="959"/>
      <c r="CY127" s="959"/>
      <c r="CZ127" s="959"/>
      <c r="DA127" s="959"/>
      <c r="DB127" s="959"/>
      <c r="DC127" s="959"/>
      <c r="DD127" s="959"/>
      <c r="DE127" s="959"/>
      <c r="DF127" s="960"/>
      <c r="DG127" s="961" t="s">
        <v>482</v>
      </c>
      <c r="DH127" s="962"/>
      <c r="DI127" s="962"/>
      <c r="DJ127" s="962"/>
      <c r="DK127" s="962"/>
      <c r="DL127" s="962" t="s">
        <v>391</v>
      </c>
      <c r="DM127" s="962"/>
      <c r="DN127" s="962"/>
      <c r="DO127" s="962"/>
      <c r="DP127" s="962"/>
      <c r="DQ127" s="962" t="s">
        <v>395</v>
      </c>
      <c r="DR127" s="962"/>
      <c r="DS127" s="962"/>
      <c r="DT127" s="962"/>
      <c r="DU127" s="962"/>
      <c r="DV127" s="963" t="s">
        <v>391</v>
      </c>
      <c r="DW127" s="963"/>
      <c r="DX127" s="963"/>
      <c r="DY127" s="963"/>
      <c r="DZ127" s="964"/>
    </row>
    <row r="128" spans="1:130" s="230" customFormat="1" ht="26.25" customHeight="1" thickBot="1" x14ac:dyDescent="0.25">
      <c r="A128" s="1077" t="s">
        <v>501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502</v>
      </c>
      <c r="X128" s="1079"/>
      <c r="Y128" s="1079"/>
      <c r="Z128" s="1080"/>
      <c r="AA128" s="1081">
        <v>586752</v>
      </c>
      <c r="AB128" s="1082"/>
      <c r="AC128" s="1082"/>
      <c r="AD128" s="1082"/>
      <c r="AE128" s="1083"/>
      <c r="AF128" s="1084">
        <v>569984</v>
      </c>
      <c r="AG128" s="1082"/>
      <c r="AH128" s="1082"/>
      <c r="AI128" s="1082"/>
      <c r="AJ128" s="1083"/>
      <c r="AK128" s="1084">
        <v>586986</v>
      </c>
      <c r="AL128" s="1082"/>
      <c r="AM128" s="1082"/>
      <c r="AN128" s="1082"/>
      <c r="AO128" s="1083"/>
      <c r="AP128" s="1085"/>
      <c r="AQ128" s="1086"/>
      <c r="AR128" s="1086"/>
      <c r="AS128" s="1086"/>
      <c r="AT128" s="1087"/>
      <c r="AU128" s="232"/>
      <c r="AV128" s="232"/>
      <c r="AW128" s="232"/>
      <c r="AX128" s="932" t="s">
        <v>503</v>
      </c>
      <c r="AY128" s="933"/>
      <c r="AZ128" s="933"/>
      <c r="BA128" s="933"/>
      <c r="BB128" s="933"/>
      <c r="BC128" s="933"/>
      <c r="BD128" s="933"/>
      <c r="BE128" s="934"/>
      <c r="BF128" s="1088" t="s">
        <v>463</v>
      </c>
      <c r="BG128" s="1089"/>
      <c r="BH128" s="1089"/>
      <c r="BI128" s="1089"/>
      <c r="BJ128" s="1089"/>
      <c r="BK128" s="1089"/>
      <c r="BL128" s="1090"/>
      <c r="BM128" s="1088">
        <v>12.45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504</v>
      </c>
      <c r="CQ128" s="762"/>
      <c r="CR128" s="762"/>
      <c r="CS128" s="762"/>
      <c r="CT128" s="762"/>
      <c r="CU128" s="762"/>
      <c r="CV128" s="762"/>
      <c r="CW128" s="762"/>
      <c r="CX128" s="762"/>
      <c r="CY128" s="762"/>
      <c r="CZ128" s="762"/>
      <c r="DA128" s="762"/>
      <c r="DB128" s="762"/>
      <c r="DC128" s="762"/>
      <c r="DD128" s="762"/>
      <c r="DE128" s="762"/>
      <c r="DF128" s="1072"/>
      <c r="DG128" s="1073">
        <v>157475</v>
      </c>
      <c r="DH128" s="1074"/>
      <c r="DI128" s="1074"/>
      <c r="DJ128" s="1074"/>
      <c r="DK128" s="1074"/>
      <c r="DL128" s="1074">
        <v>128288</v>
      </c>
      <c r="DM128" s="1074"/>
      <c r="DN128" s="1074"/>
      <c r="DO128" s="1074"/>
      <c r="DP128" s="1074"/>
      <c r="DQ128" s="1074">
        <v>99100</v>
      </c>
      <c r="DR128" s="1074"/>
      <c r="DS128" s="1074"/>
      <c r="DT128" s="1074"/>
      <c r="DU128" s="1074"/>
      <c r="DV128" s="1075">
        <v>0.5</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505</v>
      </c>
      <c r="X129" s="1107"/>
      <c r="Y129" s="1107"/>
      <c r="Z129" s="1108"/>
      <c r="AA129" s="994">
        <v>19761297</v>
      </c>
      <c r="AB129" s="995"/>
      <c r="AC129" s="995"/>
      <c r="AD129" s="995"/>
      <c r="AE129" s="996"/>
      <c r="AF129" s="997">
        <v>20871660</v>
      </c>
      <c r="AG129" s="995"/>
      <c r="AH129" s="995"/>
      <c r="AI129" s="995"/>
      <c r="AJ129" s="996"/>
      <c r="AK129" s="997">
        <v>20492931</v>
      </c>
      <c r="AL129" s="995"/>
      <c r="AM129" s="995"/>
      <c r="AN129" s="995"/>
      <c r="AO129" s="996"/>
      <c r="AP129" s="1109"/>
      <c r="AQ129" s="1110"/>
      <c r="AR129" s="1110"/>
      <c r="AS129" s="1110"/>
      <c r="AT129" s="1111"/>
      <c r="AU129" s="233"/>
      <c r="AV129" s="233"/>
      <c r="AW129" s="233"/>
      <c r="AX129" s="1101" t="s">
        <v>506</v>
      </c>
      <c r="AY129" s="959"/>
      <c r="AZ129" s="959"/>
      <c r="BA129" s="959"/>
      <c r="BB129" s="959"/>
      <c r="BC129" s="959"/>
      <c r="BD129" s="959"/>
      <c r="BE129" s="960"/>
      <c r="BF129" s="1102" t="s">
        <v>470</v>
      </c>
      <c r="BG129" s="1103"/>
      <c r="BH129" s="1103"/>
      <c r="BI129" s="1103"/>
      <c r="BJ129" s="1103"/>
      <c r="BK129" s="1103"/>
      <c r="BL129" s="1104"/>
      <c r="BM129" s="1102">
        <v>17.45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508</v>
      </c>
      <c r="X130" s="1107"/>
      <c r="Y130" s="1107"/>
      <c r="Z130" s="1108"/>
      <c r="AA130" s="994">
        <v>2073291</v>
      </c>
      <c r="AB130" s="995"/>
      <c r="AC130" s="995"/>
      <c r="AD130" s="995"/>
      <c r="AE130" s="996"/>
      <c r="AF130" s="997">
        <v>2031790</v>
      </c>
      <c r="AG130" s="995"/>
      <c r="AH130" s="995"/>
      <c r="AI130" s="995"/>
      <c r="AJ130" s="996"/>
      <c r="AK130" s="997">
        <v>1986091</v>
      </c>
      <c r="AL130" s="995"/>
      <c r="AM130" s="995"/>
      <c r="AN130" s="995"/>
      <c r="AO130" s="996"/>
      <c r="AP130" s="1109"/>
      <c r="AQ130" s="1110"/>
      <c r="AR130" s="1110"/>
      <c r="AS130" s="1110"/>
      <c r="AT130" s="1111"/>
      <c r="AU130" s="233"/>
      <c r="AV130" s="233"/>
      <c r="AW130" s="233"/>
      <c r="AX130" s="1101" t="s">
        <v>509</v>
      </c>
      <c r="AY130" s="959"/>
      <c r="AZ130" s="959"/>
      <c r="BA130" s="959"/>
      <c r="BB130" s="959"/>
      <c r="BC130" s="959"/>
      <c r="BD130" s="959"/>
      <c r="BE130" s="960"/>
      <c r="BF130" s="1137">
        <v>7.7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510</v>
      </c>
      <c r="X131" s="1144"/>
      <c r="Y131" s="1144"/>
      <c r="Z131" s="1145"/>
      <c r="AA131" s="1040">
        <v>17688006</v>
      </c>
      <c r="AB131" s="1022"/>
      <c r="AC131" s="1022"/>
      <c r="AD131" s="1022"/>
      <c r="AE131" s="1023"/>
      <c r="AF131" s="1021">
        <v>18839870</v>
      </c>
      <c r="AG131" s="1022"/>
      <c r="AH131" s="1022"/>
      <c r="AI131" s="1022"/>
      <c r="AJ131" s="1023"/>
      <c r="AK131" s="1021">
        <v>18506840</v>
      </c>
      <c r="AL131" s="1022"/>
      <c r="AM131" s="1022"/>
      <c r="AN131" s="1022"/>
      <c r="AO131" s="1023"/>
      <c r="AP131" s="1146"/>
      <c r="AQ131" s="1147"/>
      <c r="AR131" s="1147"/>
      <c r="AS131" s="1147"/>
      <c r="AT131" s="1148"/>
      <c r="AU131" s="233"/>
      <c r="AV131" s="233"/>
      <c r="AW131" s="233"/>
      <c r="AX131" s="1119" t="s">
        <v>511</v>
      </c>
      <c r="AY131" s="762"/>
      <c r="AZ131" s="762"/>
      <c r="BA131" s="762"/>
      <c r="BB131" s="762"/>
      <c r="BC131" s="762"/>
      <c r="BD131" s="762"/>
      <c r="BE131" s="1072"/>
      <c r="BF131" s="1120">
        <v>31.2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513</v>
      </c>
      <c r="W132" s="1130"/>
      <c r="X132" s="1130"/>
      <c r="Y132" s="1130"/>
      <c r="Z132" s="1131"/>
      <c r="AA132" s="1132">
        <v>7.3324941209999999</v>
      </c>
      <c r="AB132" s="1133"/>
      <c r="AC132" s="1133"/>
      <c r="AD132" s="1133"/>
      <c r="AE132" s="1134"/>
      <c r="AF132" s="1135">
        <v>7.4725250230000002</v>
      </c>
      <c r="AG132" s="1133"/>
      <c r="AH132" s="1133"/>
      <c r="AI132" s="1133"/>
      <c r="AJ132" s="1134"/>
      <c r="AK132" s="1135">
        <v>8.4965396579999997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514</v>
      </c>
      <c r="W133" s="1113"/>
      <c r="X133" s="1113"/>
      <c r="Y133" s="1113"/>
      <c r="Z133" s="1114"/>
      <c r="AA133" s="1115">
        <v>7.3</v>
      </c>
      <c r="AB133" s="1116"/>
      <c r="AC133" s="1116"/>
      <c r="AD133" s="1116"/>
      <c r="AE133" s="1117"/>
      <c r="AF133" s="1115">
        <v>7.5</v>
      </c>
      <c r="AG133" s="1116"/>
      <c r="AH133" s="1116"/>
      <c r="AI133" s="1116"/>
      <c r="AJ133" s="1117"/>
      <c r="AK133" s="1115">
        <v>7.7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QofoUMaNHS3pKt5Y2p1/2aoNk6sbd2ErVNnlz8ivNqiG56cMQHqzRKY+E1xDwMndHxcihWgWRJTu9nNEjEsyQ==" saltValue="DUc8VHVm0/9I3e9sS/V+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43PulUPaH8/MyZmx3nhbY6Rl0iw/k6ymO6N9r81BHec5fsZiw0T5N+yD9C5pnYJEHOw1+4ZHJk7siarMoYOsw==" saltValue="XiM4/EQ9Hbw0b4aglhBn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nPbUILv8YPpEf9qSsrqkCHAoJAHitg0ay9b+RfxSOZDQtnU10X7hnrSUUlgWp4ExHY1c4UuB75OFd9ZZzH3RA==" saltValue="rmobKqNDIfMyphAi2H4d7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518</v>
      </c>
      <c r="AP7" s="272"/>
      <c r="AQ7" s="273" t="s">
        <v>519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520</v>
      </c>
      <c r="AQ8" s="279" t="s">
        <v>521</v>
      </c>
      <c r="AR8" s="280" t="s">
        <v>522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523</v>
      </c>
      <c r="AL9" s="1153"/>
      <c r="AM9" s="1153"/>
      <c r="AN9" s="1154"/>
      <c r="AO9" s="281">
        <v>6661071</v>
      </c>
      <c r="AP9" s="281">
        <v>66671</v>
      </c>
      <c r="AQ9" s="282">
        <v>62374</v>
      </c>
      <c r="AR9" s="283">
        <v>6.9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524</v>
      </c>
      <c r="AL10" s="1153"/>
      <c r="AM10" s="1153"/>
      <c r="AN10" s="1154"/>
      <c r="AO10" s="284">
        <v>87279</v>
      </c>
      <c r="AP10" s="284">
        <v>874</v>
      </c>
      <c r="AQ10" s="285">
        <v>4230</v>
      </c>
      <c r="AR10" s="286">
        <v>-79.3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525</v>
      </c>
      <c r="AL11" s="1153"/>
      <c r="AM11" s="1153"/>
      <c r="AN11" s="1154"/>
      <c r="AO11" s="284">
        <v>34404</v>
      </c>
      <c r="AP11" s="284">
        <v>344</v>
      </c>
      <c r="AQ11" s="285">
        <v>601</v>
      </c>
      <c r="AR11" s="286">
        <v>-42.8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526</v>
      </c>
      <c r="AL12" s="1153"/>
      <c r="AM12" s="1153"/>
      <c r="AN12" s="1154"/>
      <c r="AO12" s="284" t="s">
        <v>527</v>
      </c>
      <c r="AP12" s="284" t="s">
        <v>527</v>
      </c>
      <c r="AQ12" s="285">
        <v>13</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528</v>
      </c>
      <c r="AL13" s="1153"/>
      <c r="AM13" s="1153"/>
      <c r="AN13" s="1154"/>
      <c r="AO13" s="284">
        <v>269844</v>
      </c>
      <c r="AP13" s="284">
        <v>2701</v>
      </c>
      <c r="AQ13" s="285">
        <v>2559</v>
      </c>
      <c r="AR13" s="286">
        <v>5.5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529</v>
      </c>
      <c r="AL14" s="1153"/>
      <c r="AM14" s="1153"/>
      <c r="AN14" s="1154"/>
      <c r="AO14" s="284">
        <v>49722</v>
      </c>
      <c r="AP14" s="284">
        <v>498</v>
      </c>
      <c r="AQ14" s="285">
        <v>1133</v>
      </c>
      <c r="AR14" s="286">
        <v>-56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530</v>
      </c>
      <c r="AL15" s="1156"/>
      <c r="AM15" s="1156"/>
      <c r="AN15" s="1157"/>
      <c r="AO15" s="284">
        <v>-465686</v>
      </c>
      <c r="AP15" s="284">
        <v>-4661</v>
      </c>
      <c r="AQ15" s="285">
        <v>-4006</v>
      </c>
      <c r="AR15" s="286">
        <v>16.399999999999999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6636634</v>
      </c>
      <c r="AP16" s="284">
        <v>66426</v>
      </c>
      <c r="AQ16" s="285">
        <v>66904</v>
      </c>
      <c r="AR16" s="286">
        <v>-0.7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535</v>
      </c>
      <c r="AL21" s="1159"/>
      <c r="AM21" s="1159"/>
      <c r="AN21" s="1160"/>
      <c r="AO21" s="297">
        <v>6.22</v>
      </c>
      <c r="AP21" s="298">
        <v>6.16</v>
      </c>
      <c r="AQ21" s="299">
        <v>0.06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536</v>
      </c>
      <c r="AL22" s="1159"/>
      <c r="AM22" s="1159"/>
      <c r="AN22" s="1160"/>
      <c r="AO22" s="302">
        <v>100.9</v>
      </c>
      <c r="AP22" s="303">
        <v>98.9</v>
      </c>
      <c r="AQ22" s="304">
        <v>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537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518</v>
      </c>
      <c r="AP30" s="272"/>
      <c r="AQ30" s="273" t="s">
        <v>519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520</v>
      </c>
      <c r="AQ31" s="279" t="s">
        <v>521</v>
      </c>
      <c r="AR31" s="280" t="s">
        <v>522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540</v>
      </c>
      <c r="AL32" s="1167"/>
      <c r="AM32" s="1167"/>
      <c r="AN32" s="1168"/>
      <c r="AO32" s="312">
        <v>2891564</v>
      </c>
      <c r="AP32" s="312">
        <v>28942</v>
      </c>
      <c r="AQ32" s="313">
        <v>33699</v>
      </c>
      <c r="AR32" s="314">
        <v>-14.1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541</v>
      </c>
      <c r="AL33" s="1167"/>
      <c r="AM33" s="1167"/>
      <c r="AN33" s="1168"/>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542</v>
      </c>
      <c r="AL34" s="1167"/>
      <c r="AM34" s="1167"/>
      <c r="AN34" s="1168"/>
      <c r="AO34" s="312" t="s">
        <v>527</v>
      </c>
      <c r="AP34" s="312" t="s">
        <v>527</v>
      </c>
      <c r="AQ34" s="313">
        <v>23</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543</v>
      </c>
      <c r="AL35" s="1167"/>
      <c r="AM35" s="1167"/>
      <c r="AN35" s="1168"/>
      <c r="AO35" s="312">
        <v>541708</v>
      </c>
      <c r="AP35" s="312">
        <v>5422</v>
      </c>
      <c r="AQ35" s="313">
        <v>5771</v>
      </c>
      <c r="AR35" s="314">
        <v>-6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544</v>
      </c>
      <c r="AL36" s="1167"/>
      <c r="AM36" s="1167"/>
      <c r="AN36" s="1168"/>
      <c r="AO36" s="312">
        <v>268369</v>
      </c>
      <c r="AP36" s="312">
        <v>2686</v>
      </c>
      <c r="AQ36" s="313">
        <v>1158</v>
      </c>
      <c r="AR36" s="314">
        <v>132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545</v>
      </c>
      <c r="AL37" s="1167"/>
      <c r="AM37" s="1167"/>
      <c r="AN37" s="1168"/>
      <c r="AO37" s="312">
        <v>443877</v>
      </c>
      <c r="AP37" s="312">
        <v>4443</v>
      </c>
      <c r="AQ37" s="313">
        <v>631</v>
      </c>
      <c r="AR37" s="314">
        <v>604.1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546</v>
      </c>
      <c r="AL38" s="1170"/>
      <c r="AM38" s="1170"/>
      <c r="AN38" s="1171"/>
      <c r="AO38" s="315" t="s">
        <v>527</v>
      </c>
      <c r="AP38" s="315" t="s">
        <v>527</v>
      </c>
      <c r="AQ38" s="316">
        <v>0</v>
      </c>
      <c r="AR38" s="304" t="s">
        <v>527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547</v>
      </c>
      <c r="AL39" s="1170"/>
      <c r="AM39" s="1170"/>
      <c r="AN39" s="1171"/>
      <c r="AO39" s="312">
        <v>-586986</v>
      </c>
      <c r="AP39" s="312">
        <v>-5875</v>
      </c>
      <c r="AQ39" s="313">
        <v>-6112</v>
      </c>
      <c r="AR39" s="314">
        <v>-3.9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548</v>
      </c>
      <c r="AL40" s="1167"/>
      <c r="AM40" s="1167"/>
      <c r="AN40" s="1168"/>
      <c r="AO40" s="312">
        <v>-1986091</v>
      </c>
      <c r="AP40" s="312">
        <v>-19879</v>
      </c>
      <c r="AQ40" s="313">
        <v>-25565</v>
      </c>
      <c r="AR40" s="314">
        <v>-22.2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1572441</v>
      </c>
      <c r="AP41" s="312">
        <v>15739</v>
      </c>
      <c r="AQ41" s="313">
        <v>9604</v>
      </c>
      <c r="AR41" s="314">
        <v>63.9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518</v>
      </c>
      <c r="AN49" s="1163" t="s">
        <v>552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553</v>
      </c>
      <c r="AO50" s="329" t="s">
        <v>554</v>
      </c>
      <c r="AP50" s="330" t="s">
        <v>555</v>
      </c>
      <c r="AQ50" s="331" t="s">
        <v>556</v>
      </c>
      <c r="AR50" s="332" t="s">
        <v>557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2267170</v>
      </c>
      <c r="AN51" s="334">
        <v>22497</v>
      </c>
      <c r="AO51" s="335">
        <v>-20.6</v>
      </c>
      <c r="AP51" s="336">
        <v>43226</v>
      </c>
      <c r="AQ51" s="337">
        <v>1.3</v>
      </c>
      <c r="AR51" s="338">
        <v>-21.9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964072</v>
      </c>
      <c r="AN52" s="342">
        <v>9566</v>
      </c>
      <c r="AO52" s="343">
        <v>-31.9</v>
      </c>
      <c r="AP52" s="344">
        <v>22622</v>
      </c>
      <c r="AQ52" s="345">
        <v>-0.2</v>
      </c>
      <c r="AR52" s="346">
        <v>-31.7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4096436</v>
      </c>
      <c r="AN53" s="334">
        <v>40790</v>
      </c>
      <c r="AO53" s="335">
        <v>81.3</v>
      </c>
      <c r="AP53" s="336">
        <v>42836</v>
      </c>
      <c r="AQ53" s="337">
        <v>-0.9</v>
      </c>
      <c r="AR53" s="338">
        <v>82.2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2217811</v>
      </c>
      <c r="AN54" s="342">
        <v>22084</v>
      </c>
      <c r="AO54" s="343">
        <v>130.9</v>
      </c>
      <c r="AP54" s="344">
        <v>22936</v>
      </c>
      <c r="AQ54" s="345">
        <v>1.4</v>
      </c>
      <c r="AR54" s="346">
        <v>129.5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2697135</v>
      </c>
      <c r="AN55" s="334">
        <v>26914</v>
      </c>
      <c r="AO55" s="335">
        <v>-34</v>
      </c>
      <c r="AP55" s="336">
        <v>44161</v>
      </c>
      <c r="AQ55" s="337">
        <v>3.1</v>
      </c>
      <c r="AR55" s="338">
        <v>-37.1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1418854</v>
      </c>
      <c r="AN56" s="342">
        <v>14158</v>
      </c>
      <c r="AO56" s="343">
        <v>-35.9</v>
      </c>
      <c r="AP56" s="344">
        <v>23644</v>
      </c>
      <c r="AQ56" s="345">
        <v>3.1</v>
      </c>
      <c r="AR56" s="346">
        <v>-39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1969688</v>
      </c>
      <c r="AN57" s="334">
        <v>19737</v>
      </c>
      <c r="AO57" s="335">
        <v>-26.7</v>
      </c>
      <c r="AP57" s="336">
        <v>43955</v>
      </c>
      <c r="AQ57" s="337">
        <v>-0.5</v>
      </c>
      <c r="AR57" s="338">
        <v>-26.2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920169</v>
      </c>
      <c r="AN58" s="342">
        <v>9221</v>
      </c>
      <c r="AO58" s="343">
        <v>-34.9</v>
      </c>
      <c r="AP58" s="344">
        <v>21318</v>
      </c>
      <c r="AQ58" s="345">
        <v>-9.8000000000000007</v>
      </c>
      <c r="AR58" s="346">
        <v>-25.1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1942771</v>
      </c>
      <c r="AN59" s="334">
        <v>19445</v>
      </c>
      <c r="AO59" s="335">
        <v>-1.5</v>
      </c>
      <c r="AP59" s="336">
        <v>41921</v>
      </c>
      <c r="AQ59" s="337">
        <v>-4.5999999999999996</v>
      </c>
      <c r="AR59" s="338">
        <v>3.1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923972</v>
      </c>
      <c r="AN60" s="342">
        <v>9248</v>
      </c>
      <c r="AO60" s="343">
        <v>0.3</v>
      </c>
      <c r="AP60" s="344">
        <v>21655</v>
      </c>
      <c r="AQ60" s="345">
        <v>1.6</v>
      </c>
      <c r="AR60" s="346">
        <v>-1.3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2594640</v>
      </c>
      <c r="AN61" s="349">
        <v>25877</v>
      </c>
      <c r="AO61" s="350">
        <v>-0.3</v>
      </c>
      <c r="AP61" s="351">
        <v>43220</v>
      </c>
      <c r="AQ61" s="352">
        <v>-0.3</v>
      </c>
      <c r="AR61" s="338">
        <v>0</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1288976</v>
      </c>
      <c r="AN62" s="342">
        <v>12855</v>
      </c>
      <c r="AO62" s="343">
        <v>5.7</v>
      </c>
      <c r="AP62" s="344">
        <v>22435</v>
      </c>
      <c r="AQ62" s="345">
        <v>-0.8</v>
      </c>
      <c r="AR62" s="346">
        <v>6.5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SnmH2a+ivmT/WjroX13oudS2VnE0W7iTzcBJicF0xoy60rX+sqxpJkMdmvEMcGp33bS1jtWTn6W7ovD4Vkex5Q==" saltValue="y0P0/8CVTly+qqsSwbW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566</v>
      </c>
    </row>
    <row r="120" spans="125:125" ht="13.5" hidden="1" customHeight="1" x14ac:dyDescent="0.2"/>
    <row r="121" spans="125:125" ht="13.5" hidden="1" customHeight="1" x14ac:dyDescent="0.2">
      <c r="DU121" s="259"/>
    </row>
  </sheetData>
  <sheetProtection algorithmName="SHA-512" hashValue="0Px+BX+pcQ+CC08mgP34+6wyOpd3V+xSFi7ipE9SKid2pTvwc6kM1EHkr8zlBEhMoHmT6+Wcs/PPVzkSrc/jHA==" saltValue="fu+6DTh3A4C/MUyszsY+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567</v>
      </c>
    </row>
  </sheetData>
  <sheetProtection algorithmName="SHA-512" hashValue="S2M2B0xA0xVDHSXXKHscX9EXONmEE0VaKE7JadHlBjxRyaN9UrSWz/9PJUu+KZMEUlAzf/gpSINuskTdB0Omeg==" saltValue="/nnOpCqaWS/ojGo7Dimf7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175" t="s">
        <v>3</v>
      </c>
      <c r="D47" s="1175"/>
      <c r="E47" s="1176"/>
      <c r="F47" s="11">
        <v>8.6300000000000008</v>
      </c>
      <c r="G47" s="12">
        <v>7.88</v>
      </c>
      <c r="H47" s="12">
        <v>5.78</v>
      </c>
      <c r="I47" s="12">
        <v>8.27</v>
      </c>
      <c r="J47" s="13">
        <v>11.36</v>
      </c>
    </row>
    <row r="48" spans="2:10" ht="57.75" customHeight="1" x14ac:dyDescent="0.2">
      <c r="B48" s="14"/>
      <c r="C48" s="1177" t="s">
        <v>4</v>
      </c>
      <c r="D48" s="1177"/>
      <c r="E48" s="1178"/>
      <c r="F48" s="15">
        <v>4.9000000000000004</v>
      </c>
      <c r="G48" s="16">
        <v>3.51</v>
      </c>
      <c r="H48" s="16">
        <v>6</v>
      </c>
      <c r="I48" s="16">
        <v>11.69</v>
      </c>
      <c r="J48" s="17">
        <v>9.4499999999999993</v>
      </c>
    </row>
    <row r="49" spans="2:10" ht="57.75" customHeight="1" thickBot="1" x14ac:dyDescent="0.25">
      <c r="B49" s="18"/>
      <c r="C49" s="1179" t="s">
        <v>5</v>
      </c>
      <c r="D49" s="1179"/>
      <c r="E49" s="1180"/>
      <c r="F49" s="19">
        <v>0.9</v>
      </c>
      <c r="G49" s="20" t="s">
        <v>573</v>
      </c>
      <c r="H49" s="20">
        <v>0.55000000000000004</v>
      </c>
      <c r="I49" s="20">
        <v>8.8000000000000007</v>
      </c>
      <c r="J49" s="21">
        <v>0.48</v>
      </c>
    </row>
    <row r="50" spans="2:10" ht="13" x14ac:dyDescent="0.2"/>
  </sheetData>
  <sheetProtection algorithmName="SHA-512" hashValue="UgK7bpqwqx+WiFNDXLNEx3K6ilAp9f4W6ohDdjbML1gKg8/sqrn3x2HPxaegj+Vr0CAVCmTwcnBUN6BSr65lSg==" saltValue="SAnBQmy4aL5Il3ZqR4wV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2024-03-14T02:06:28Z</dcterms:created>
  <dcterms:modified xsi:type="dcterms:W3CDTF">2024-09-26T04:33:17Z</dcterms:modified>
  <cp:category/>
</cp:coreProperties>
</file>