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7540" windowHeight="164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AM34" i="10" s="1"/>
  <c r="BE34" i="10"/>
  <c r="U34" i="10"/>
  <c r="U35" i="10" s="1"/>
  <c r="U36" i="10" s="1"/>
  <c r="C34" i="10"/>
  <c r="BW34" i="10" l="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<sst xmlns="http://schemas.openxmlformats.org/spreadsheetml/2006/main" count="1107" uniqueCount="597">
  <si>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</si>
  <si>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</si>
  <si>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</si>
  <si>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</si>
  <si>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</si>
  <si>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</si>
  <si>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</si>
  <si>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</si>
  <si>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</si>
  <si>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</si>
  <si>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</si>
  <si>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</si>
  <si>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</si>
  <si>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</si>
  <si>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</si>
  <si>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</si>
  <si>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</si>
  <si>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</si>
  <si>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</si>
  <si>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</si>
  <si>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</si>
  <si>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</si>
  <si>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</si>
  <si>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</si>
  <si>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</si>
  <si>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</si>
  <si>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</si>
  <si>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</si>
  <si>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</si>
  <si>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</si>
  <si>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</si>
  <si>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</si>
  <si>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</si>
  <si>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</si>
  <si>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</si>
  <si>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</si>
  <si>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</si>
  <si>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</si>
  <si>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</si>
  <si>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</si>
  <si>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</si>
  <si>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</si>
  <si>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</si>
  <si>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</si>
  <si>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</si>
  <si>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</si>
  <si>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</si>
  <si>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</si>
  <si>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</si>
  <si>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</si>
  <si>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</si>
  <si>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</si>
  <si>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</si>
  <si>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</si>
  <si>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</si>
  <si>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</si>
  <si>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</si>
  <si>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</si>
  <si>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</si>
  <si>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</si>
  <si>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</si>
  <si>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</si>
  <si>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</si>
  <si>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</si>
  <si>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</si>
  <si>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</si>
  <si>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</si>
  <si>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</si>
  <si>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</si>
  <si>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</si>
  <si>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</si>
  <si>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</si>
  <si>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</si>
  <si>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</si>
  <si>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</si>
  <si>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</si>
  <si>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</si>
  <si>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</si>
  <si>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</si>
  <si>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</si>
  <si>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</si>
  <si>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</si>
  <si>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</si>
  <si>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</si>
  <si>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</si>
  <si>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</si>
  <si>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</si>
  <si>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</si>
  <si>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</si>
  <si>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</si>
  <si>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</si>
  <si>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</si>
  <si>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</si>
  <si>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</si>
  <si>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</si>
  <si>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</si>
  <si>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</si>
  <si>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</si>
  <si>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</si>
  <si>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</si>
  <si>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</si>
  <si>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</si>
  <si>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</si>
  <si>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</si>
  <si>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</si>
  <si>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</si>
  <si>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</si>
  <si>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</si>
  <si>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</si>
  <si>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</si>
  <si>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</si>
  <si>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</si>
  <si>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</si>
  <si>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</si>
  <si>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</si>
  <si>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</si>
  <si>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</si>
  <si>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</si>
  <si>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</si>
  <si>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</si>
  <si>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</si>
  <si>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</si>
  <si>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</si>
  <si>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</si>
  <si>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</si>
  <si>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</si>
  <si>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</si>
  <si>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</si>
  <si>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</si>
  <si>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</si>
  <si>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</si>
  <si>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</si>
  <si>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</si>
  <si>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</si>
  <si>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</si>
  <si>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</si>
  <si>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</si>
  <si>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</si>
  <si>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</si>
  <si>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</si>
  <si>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</si>
  <si>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</si>
  <si>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</si>
  <si>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</si>
  <si>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</si>
  <si>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</si>
  <si>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</si>
  <si>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</si>
  <si>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</si>
  <si>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</si>
  <si>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</si>
  <si>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</si>
  <si>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</si>
  <si>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</si>
  <si>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</si>
  <si>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</si>
  <si>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</si>
  <si>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</si>
  <si>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</si>
  <si>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</si>
  <si>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</si>
  <si>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</si>
  <si>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</si>
  <si>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</si>
  <si>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</si>
  <si>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</si>
  <si>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</si>
  <si>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</si>
  <si>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</si>
  <si>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</si>
  <si>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</si>
  <si>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</si>
  <si>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</si>
  <si>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</si>
  <si>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</si>
  <si>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</si>
  <si>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</si>
  <si>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</si>
  <si>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</si>
  <si>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</si>
  <si>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</si>
  <si>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</si>
  <si>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</si>
  <si>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</si>
  <si>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</si>
  <si>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</si>
  <si>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</si>
  <si>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</si>
  <si>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</si>
  <si>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</si>
  <si>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</si>
  <si>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</si>
  <si>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</si>
  <si>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</si>
  <si>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</si>
  <si>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</si>
  <si>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</si>
  <si>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</si>
  <si>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</si>
  <si>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</si>
  <si>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</si>
  <si>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</si>
  <si>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</si>
  <si>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</si>
  <si>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</si>
  <si>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</si>
  <si>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</si>
  <si>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</si>
  <si>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</si>
  <si>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</si>
  <si>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</si>
  <si>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</si>
  <si>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</si>
  <si>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</si>
  <si>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</si>
  <si>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</si>
  <si>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神奈川県海老名市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</si>
  <si>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</si>
  <si>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</si>
  <si>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</si>
  <si>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</si>
  <si>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</si>
  <si>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</si>
  <si>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</si>
  <si>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</si>
  <si>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</si>
  <si>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</si>
  <si>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</si>
  <si>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</si>
  <si>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</si>
  <si>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</si>
  <si>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</si>
  <si>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</si>
  <si>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</si>
  <si>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</si>
  <si>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</si>
  <si>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</si>
  <si>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</si>
  <si>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</si>
  <si>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</si>
  <si>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</si>
  <si>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</si>
  <si>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</si>
  <si>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</si>
  <si>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</si>
  <si>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</si>
  <si>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</si>
  <si>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</si>
  <si>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</si>
  <si>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</si>
  <si>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</si>
  <si>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</si>
  <si>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</si>
  <si>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</si>
  <si>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</si>
  <si>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</si>
  <si>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</si>
  <si>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</si>
  <si>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</si>
  <si>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</si>
  <si>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</si>
  <si>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</si>
  <si>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</si>
  <si>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</si>
  <si>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</si>
  <si>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</si>
  <si>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</si>
  <si>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</si>
  <si>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</si>
  <si>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</si>
  <si>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</si>
  <si>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</si>
  <si>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</si>
  <si>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</si>
  <si>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</si>
  <si>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</si>
  <si>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</si>
  <si>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</si>
  <si>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</si>
  <si>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</si>
  <si>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</si>
  <si>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</si>
  <si>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</si>
  <si>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</si>
  <si>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</si>
  <si>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</si>
  <si>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</si>
  <si>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</si>
  <si>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</si>
  <si>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</si>
  <si>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</si>
  <si>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</si>
  <si>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</si>
  <si>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</si>
  <si>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</si>
  <si>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</si>
  <si>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</si>
  <si>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</si>
  <si>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</si>
  <si>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</si>
  <si>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</si>
  <si>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</si>
  <si>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</si>
  <si>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</si>
  <si>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</si>
  <si>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</si>
  <si>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</si>
  <si>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</si>
  <si>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</si>
  <si>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</si>
  <si>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</si>
  <si>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</si>
  <si>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</si>
  <si>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</si>
  <si>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</si>
  <si>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</si>
  <si>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</si>
  <si>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</si>
  <si>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</si>
  <si>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</si>
  <si>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</si>
  <si>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</si>
  <si>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</si>
  <si>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</si>
  <si>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</si>
  <si>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</si>
  <si>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</si>
  <si>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</si>
  <si>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</si>
  <si>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</si>
  <si>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</si>
  <si>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</si>
  <si>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</si>
  <si>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</si>
  <si>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</si>
  <si>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</si>
  <si>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</si>
  <si>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</si>
  <si>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</si>
  <si>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</si>
  <si>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</si>
  <si>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</si>
  <si>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</si>
  <si>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</si>
  <si>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</si>
  <si>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</si>
  <si>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</si>
  <si>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</si>
  <si>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</si>
  <si>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</si>
  <si>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</si>
  <si>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</si>
  <si>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</si>
  <si>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</si>
  <si>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</si>
  <si>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</si>
  <si>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</si>
  <si>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</si>
  <si>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</si>
  <si>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</si>
  <si>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</si>
  <si>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</si>
  <si>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</si>
  <si>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</si>
  <si>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</si>
  <si>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</si>
  <si>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</si>
  <si>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</si>
  <si>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</si>
  <si>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神奈川県海老名市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</si>
  <si>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</si>
  <si>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</si>
  <si>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</si>
  <si>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</si>
  <si>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</si>
  <si>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</si>
  <si>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</si>
  <si>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</si>
  <si>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</si>
  <si>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</si>
  <si>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</si>
  <si>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</si>
  <si>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</si>
  <si>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</si>
  <si>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</si>
  <si>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</si>
  <si>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</si>
  <si>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</si>
  <si>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</si>
  <si>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</si>
  <si>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</si>
  <si>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</si>
  <si>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</si>
  <si>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</si>
  <si>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</si>
  <si>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</si>
  <si>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</si>
  <si>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</si>
  <si>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</si>
  <si>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</si>
  <si>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</si>
  <si>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</si>
  <si>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</si>
  <si>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</si>
  <si>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</si>
  <si>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</si>
  <si>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</si>
  <si>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</si>
  <si>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</si>
  <si>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</si>
  <si>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</si>
  <si>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</si>
  <si>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</si>
  <si>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</si>
  <si>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</si>
  <si>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</si>
  <si>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</si>
  <si>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</si>
  <si>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</si>
  <si>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</si>
  <si>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</si>
  <si>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</si>
  <si>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</si>
  <si>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</si>
  <si>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</si>
  <si>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</si>
  <si>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</si>
  <si>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</si>
  <si>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</si>
  <si>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</si>
  <si>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</si>
  <si>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</si>
  <si>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</si>
  <si>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</si>
  <si>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</si>
  <si>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</si>
  <si>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</si>
  <si>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</si>
  <si>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</si>
  <si>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</si>
  <si>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</si>
  <si>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</si>
  <si>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</si>
  <si>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</si>
  <si>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</si>
  <si>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</si>
  <si>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</si>
  <si>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</si>
  <si>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</si>
  <si>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</si>
  <si>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</si>
  <si>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</si>
  <si>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</si>
  <si>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</si>
  <si>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</si>
  <si>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</si>
  <si>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</si>
  <si>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</si>
  <si>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</si>
  <si>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</si>
  <si>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</si>
  <si>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</si>
  <si>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</si>
  <si>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</si>
  <si>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</si>
  <si>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</si>
  <si>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</si>
  <si>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</si>
  <si>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</si>
  <si>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</si>
  <si>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</si>
  <si>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</si>
  <si>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</si>
  <si>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</si>
  <si>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</si>
  <si>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</si>
  <si>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</si>
  <si>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</si>
  <si>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</si>
  <si>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</si>
  <si>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</si>
  <si>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</si>
  <si>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</si>
  <si>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</si>
  <si>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</si>
  <si>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</si>
  <si>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</si>
  <si>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</si>
  <si>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</si>
  <si>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</si>
  <si>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</si>
  <si>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</si>
  <si>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</si>
  <si>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</si>
  <si>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</si>
  <si>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</si>
  <si>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</si>
  <si>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</si>
  <si>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</si>
  <si>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</si>
  <si>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</si>
  <si>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</si>
  <si>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</si>
  <si>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</si>
  <si>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</si>
  <si>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</si>
  <si>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</si>
  <si>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</si>
  <si>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</si>
  <si>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</si>
  <si>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</si>
  <si>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</si>
  <si>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</si>
  <si>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</si>
  <si>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</si>
  <si>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</si>
  <si>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</si>
  <si>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</si>
  <si>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</si>
  <si>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</si>
  <si>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</si>
  <si>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</si>
  <si>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</si>
  <si>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</si>
  <si>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</si>
  <si>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</si>
  <si>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</si>
  <si>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</si>
  <si>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</si>
  <si>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</si>
  <si>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</si>
  <si>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</si>
  <si>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</si>
  <si>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</si>
  <si>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</si>
  <si>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</si>
  <si>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</si>
  <si>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</si>
  <si>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</si>
  <si>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</si>
  <si>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</si>
  <si>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</si>
  <si>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</si>
  <si>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</si>
  <si>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</si>
  <si>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</si>
  <si>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</si>
  <si>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</si>
  <si>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</si>
  <si>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</si>
  <si>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</si>
  <si>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</si>
  <si>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</si>
  <si>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</si>
  <si>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</si>
  <si>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1.10</t>
  </si>
  <si>
    <t>▲ 0.83</t>
  </si>
  <si>
    <t>▲ 1.50</t>
  </si>
  <si>
    <t>一般会計</t>
  </si>
  <si>
    <t>介護保険事業特別会計</t>
  </si>
  <si>
    <t>公共下水道事業会計</t>
  </si>
  <si>
    <t>後期高齢者医療事業特別会計</t>
  </si>
  <si>
    <t>国民健康保険事業特別会計</t>
  </si>
  <si>
    <t>公共用地取得事業特別会計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</si>
  <si>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</si>
  <si>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</si>
  <si>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</si>
  <si>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</si>
  <si>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</si>
  <si>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</si>
  <si>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</si>
  <si>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</si>
  <si>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</si>
  <si>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高座清掃施設組合</t>
  </si>
  <si>
    <t>広域大和斎場組合</t>
  </si>
  <si>
    <t>神奈川県後期高齢者医療広域連合（一般会計）</t>
  </si>
  <si>
    <t>神奈川県後期高齢者医療広域連合（後期高齢者医療特別会計）</t>
  </si>
  <si>
    <t>神奈川県市町村職員退職手当組合</t>
  </si>
  <si>
    <t>海老名市土地開発公社</t>
  </si>
  <si>
    <t>-</t>
    <phoneticPr fontId="2"/>
  </si>
  <si>
    <t>新まちづくり基金</t>
    <rPh sb="0" eb="1">
      <t>シン</t>
    </rPh>
    <rPh sb="6" eb="8">
      <t>キキン</t>
    </rPh>
    <phoneticPr fontId="5"/>
  </si>
  <si>
    <t>応援まごころ基金</t>
    <rPh sb="0" eb="2">
      <t>オウエン</t>
    </rPh>
    <rPh sb="6" eb="8">
      <t>キキン</t>
    </rPh>
    <phoneticPr fontId="5"/>
  </si>
  <si>
    <t>情報システム基金</t>
    <rPh sb="0" eb="2">
      <t>ジョウホウ</t>
    </rPh>
    <rPh sb="6" eb="8">
      <t>キキン</t>
    </rPh>
    <phoneticPr fontId="2"/>
  </si>
  <si>
    <t>森林環境譲与税基金</t>
    <rPh sb="0" eb="2">
      <t>シンリン</t>
    </rPh>
    <rPh sb="2" eb="4">
      <t>カンキョウ</t>
    </rPh>
    <rPh sb="4" eb="6">
      <t>ジョウヨ</t>
    </rPh>
    <rPh sb="6" eb="7">
      <t>ゼイ</t>
    </rPh>
    <rPh sb="7" eb="9">
      <t>キキン</t>
    </rPh>
    <phoneticPr fontId="2"/>
  </si>
  <si>
    <t>-</t>
    <phoneticPr fontId="2"/>
  </si>
  <si>
    <t>公共施設等あんしん基金</t>
    <rPh sb="0" eb="4">
      <t>コウキョウシセツ</t>
    </rPh>
    <rPh sb="4" eb="5">
      <t>トウ</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</si>
  <si>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</si>
  <si>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</si>
  <si>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</si>
  <si>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</si>
  <si>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</si>
  <si>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</si>
  <si>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</si>
  <si>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</si>
  <si>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</si>
  <si>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将来負担比率は、前年度より減少したものの、今後、市債の積極的な活用が見込まれることから一時的に増加するものと見込まれる。また、有形固定資産減価償却率は、依然、増加傾向にある。
市債活用にふさわしい事業を慎重に選択するとともに、海老名市公共施設再編（適正化）計画に基づき、施設の老朽化対策に取り組む必要がある。</t>
    <phoneticPr fontId="5"/>
  </si>
  <si>
    <t>　実質公債費比率は、類似団体平均と同水準にあるが、将来負担比率は、前年度より減少したものの、高い水準になっている状況が続いている。
　財源の確保対策として市債の積極的な活用が見込まれることから、各比率が一時的には増加するものと見込まれる。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</si>
</sst>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81B5-4AB6-B782-944203B4ED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46260</c:v>
                </c:pt>
                <c:pt idx="1">
                  <c:v>46392</c:v>
                </c:pt>
                <c:pt idx="2">
                  <c:v>39784</c:v>
                </c:pt>
                <c:pt idx="3">
                  <c:v>33537</c:v>
                </c:pt>
                <c:pt idx="4">
                  <c:v>36833</c:v>
                </c:pt>
              </c:numCache>
            </c:numRef>
          </c:val>
          <c:smooth val="0"/>
          <c:extLst>
            <c:ext xmlns:c16="http://schemas.microsoft.com/office/drawing/2014/chart" uri="{C3380CC4-5D6E-409C-BE32-E72D297353CC}">
              <c16:uniqueId val="{00000001-81B5-4AB6-B782-944203B4ED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3.07</c:v>
                </c:pt>
                <c:pt idx="1">
                  <c:v>3.5</c:v>
                </c:pt>
                <c:pt idx="2">
                  <c:v>7.67</c:v>
                </c:pt>
                <c:pt idx="3">
                  <c:v>10.71</c:v>
                </c:pt>
                <c:pt idx="4">
                  <c:v>7.77</c:v>
                </c:pt>
              </c:numCache>
            </c:numRef>
          </c:val>
          <c:extLst>
            <c:ext xmlns:c16="http://schemas.microsoft.com/office/drawing/2014/chart" uri="{C3380CC4-5D6E-409C-BE32-E72D297353CC}">
              <c16:uniqueId val="{00000000-1345-4223-A9E6-91ECEAEC71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10.46</c:v>
                </c:pt>
                <c:pt idx="1">
                  <c:v>8.98</c:v>
                </c:pt>
                <c:pt idx="2">
                  <c:v>10.15</c:v>
                </c:pt>
                <c:pt idx="3">
                  <c:v>10.98</c:v>
                </c:pt>
                <c:pt idx="4">
                  <c:v>11.48</c:v>
                </c:pt>
              </c:numCache>
            </c:numRef>
          </c:val>
          <c:extLst>
            <c:ext xmlns:c16="http://schemas.microsoft.com/office/drawing/2014/chart" uri="{C3380CC4-5D6E-409C-BE32-E72D297353CC}">
              <c16:uniqueId val="{00000001-1345-4223-A9E6-91ECEAEC71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-1.1000000000000001</c:v>
                </c:pt>
                <c:pt idx="1">
                  <c:v>-0.83</c:v>
                </c:pt>
                <c:pt idx="2">
                  <c:v>5.74</c:v>
                </c:pt>
                <c:pt idx="3">
                  <c:v>4.5199999999999996</c:v>
                </c:pt>
                <c:pt idx="4">
                  <c:v>-1.5</c:v>
                </c:pt>
              </c:numCache>
            </c:numRef>
          </c:val>
          <c:smooth val="0"/>
          <c:extLst>
            <c:ext xmlns:c16="http://schemas.microsoft.com/office/drawing/2014/chart" uri="{C3380CC4-5D6E-409C-BE32-E72D297353CC}">
              <c16:uniqueId val="{00000002-1345-4223-A9E6-91ECEAEC71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4B-4635-85DF-DFD7CB8A7F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4B-4635-85DF-DFD7CB8A7F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74B-4635-85DF-DFD7CB8A7F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74B-4635-85DF-DFD7CB8A7F83}"/>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774B-4635-85DF-DFD7CB8A7F8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0.38</c:v>
                </c:pt>
                <c:pt idx="2">
                  <c:v>#N/A</c:v>
                </c:pt>
                <c:pt idx="3">
                  <c:v>0.19</c:v>
                </c:pt>
                <c:pt idx="4">
                  <c:v>#N/A</c:v>
                </c:pt>
                <c:pt idx="5">
                  <c:v>0.6</c:v>
                </c:pt>
                <c:pt idx="6">
                  <c:v>#N/A</c:v>
                </c:pt>
                <c:pt idx="7">
                  <c:v>0.41</c:v>
                </c:pt>
                <c:pt idx="8">
                  <c:v>#N/A</c:v>
                </c:pt>
                <c:pt idx="9">
                  <c:v>7.0000000000000007E-2</c:v>
                </c:pt>
              </c:numCache>
            </c:numRef>
          </c:val>
          <c:extLst>
            <c:ext xmlns:c16="http://schemas.microsoft.com/office/drawing/2014/chart" uri="{C3380CC4-5D6E-409C-BE32-E72D297353CC}">
              <c16:uniqueId val="{00000005-774B-4635-85DF-DFD7CB8A7F8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0.17</c:v>
                </c:pt>
                <c:pt idx="4">
                  <c:v>#N/A</c:v>
                </c:pt>
                <c:pt idx="5">
                  <c:v>0.02</c:v>
                </c:pt>
                <c:pt idx="6">
                  <c:v>#N/A</c:v>
                </c:pt>
                <c:pt idx="7">
                  <c:v>0.1</c:v>
                </c:pt>
                <c:pt idx="8">
                  <c:v>#N/A</c:v>
                </c:pt>
                <c:pt idx="9">
                  <c:v>0.09</c:v>
                </c:pt>
              </c:numCache>
            </c:numRef>
          </c:val>
          <c:extLst>
            <c:ext xmlns:c16="http://schemas.microsoft.com/office/drawing/2014/chart" uri="{C3380CC4-5D6E-409C-BE32-E72D297353CC}">
              <c16:uniqueId val="{00000006-774B-4635-85DF-DFD7CB8A7F8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0.71</c:v>
                </c:pt>
                <c:pt idx="2">
                  <c:v>#N/A</c:v>
                </c:pt>
                <c:pt idx="3">
                  <c:v>1.21</c:v>
                </c:pt>
                <c:pt idx="4">
                  <c:v>#N/A</c:v>
                </c:pt>
                <c:pt idx="5">
                  <c:v>0.99</c:v>
                </c:pt>
                <c:pt idx="6">
                  <c:v>#N/A</c:v>
                </c:pt>
                <c:pt idx="7">
                  <c:v>0.98</c:v>
                </c:pt>
                <c:pt idx="8">
                  <c:v>#N/A</c:v>
                </c:pt>
                <c:pt idx="9">
                  <c:v>0.57999999999999996</c:v>
                </c:pt>
              </c:numCache>
            </c:numRef>
          </c:val>
          <c:extLst>
            <c:ext xmlns:c16="http://schemas.microsoft.com/office/drawing/2014/chart" uri="{C3380CC4-5D6E-409C-BE32-E72D297353CC}">
              <c16:uniqueId val="{00000007-774B-4635-85DF-DFD7CB8A7F8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1.87</c:v>
                </c:pt>
                <c:pt idx="2">
                  <c:v>#N/A</c:v>
                </c:pt>
                <c:pt idx="3">
                  <c:v>3.08</c:v>
                </c:pt>
                <c:pt idx="4">
                  <c:v>#N/A</c:v>
                </c:pt>
                <c:pt idx="5">
                  <c:v>3.73</c:v>
                </c:pt>
                <c:pt idx="6">
                  <c:v>#N/A</c:v>
                </c:pt>
                <c:pt idx="7">
                  <c:v>0.92</c:v>
                </c:pt>
                <c:pt idx="8">
                  <c:v>#N/A</c:v>
                </c:pt>
                <c:pt idx="9">
                  <c:v>1.57</c:v>
                </c:pt>
              </c:numCache>
            </c:numRef>
          </c:val>
          <c:extLst>
            <c:ext xmlns:c16="http://schemas.microsoft.com/office/drawing/2014/chart" uri="{C3380CC4-5D6E-409C-BE32-E72D297353CC}">
              <c16:uniqueId val="{00000008-774B-4635-85DF-DFD7CB8A7F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3.07</c:v>
                </c:pt>
                <c:pt idx="2">
                  <c:v>#N/A</c:v>
                </c:pt>
                <c:pt idx="3">
                  <c:v>3.49</c:v>
                </c:pt>
                <c:pt idx="4">
                  <c:v>#N/A</c:v>
                </c:pt>
                <c:pt idx="5">
                  <c:v>7.67</c:v>
                </c:pt>
                <c:pt idx="6">
                  <c:v>#N/A</c:v>
                </c:pt>
                <c:pt idx="7">
                  <c:v>10.7</c:v>
                </c:pt>
                <c:pt idx="8">
                  <c:v>#N/A</c:v>
                </c:pt>
                <c:pt idx="9">
                  <c:v>7.76</c:v>
                </c:pt>
              </c:numCache>
            </c:numRef>
          </c:val>
          <c:extLst>
            <c:ext xmlns:c16="http://schemas.microsoft.com/office/drawing/2014/chart" uri="{C3380CC4-5D6E-409C-BE32-E72D297353CC}">
              <c16:uniqueId val="{00000009-774B-4635-85DF-DFD7CB8A7F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2440</c:v>
                </c:pt>
                <c:pt idx="5">
                  <c:v>2533</c:v>
                </c:pt>
                <c:pt idx="8">
                  <c:v>2271</c:v>
                </c:pt>
                <c:pt idx="11">
                  <c:v>2214</c:v>
                </c:pt>
                <c:pt idx="14">
                  <c:v>2170</c:v>
                </c:pt>
              </c:numCache>
            </c:numRef>
          </c:val>
          <c:extLst>
            <c:ext xmlns:c16="http://schemas.microsoft.com/office/drawing/2014/chart" uri="{C3380CC4-5D6E-409C-BE32-E72D297353CC}">
              <c16:uniqueId val="{00000000-62FB-4842-9A21-D87479AB1F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FB-4842-9A21-D87479AB1F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78</c:v>
                </c:pt>
                <c:pt idx="3">
                  <c:v>79</c:v>
                </c:pt>
                <c:pt idx="6">
                  <c:v>79</c:v>
                </c:pt>
                <c:pt idx="9">
                  <c:v>80</c:v>
                </c:pt>
                <c:pt idx="12">
                  <c:v>80</c:v>
                </c:pt>
              </c:numCache>
            </c:numRef>
          </c:val>
          <c:extLst>
            <c:ext xmlns:c16="http://schemas.microsoft.com/office/drawing/2014/chart" uri="{C3380CC4-5D6E-409C-BE32-E72D297353CC}">
              <c16:uniqueId val="{00000002-62FB-4842-9A21-D87479AB1F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c:v>
                </c:pt>
                <c:pt idx="3">
                  <c:v>52</c:v>
                </c:pt>
                <c:pt idx="6">
                  <c:v>117</c:v>
                </c:pt>
                <c:pt idx="9">
                  <c:v>216</c:v>
                </c:pt>
                <c:pt idx="12">
                  <c:v>371</c:v>
                </c:pt>
              </c:numCache>
            </c:numRef>
          </c:val>
          <c:extLst>
            <c:ext xmlns:c16="http://schemas.microsoft.com/office/drawing/2014/chart" uri="{C3380CC4-5D6E-409C-BE32-E72D297353CC}">
              <c16:uniqueId val="{00000003-62FB-4842-9A21-D87479AB1F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167</c:v>
                </c:pt>
                <c:pt idx="3">
                  <c:v>151</c:v>
                </c:pt>
                <c:pt idx="6">
                  <c:v>150</c:v>
                </c:pt>
                <c:pt idx="9">
                  <c:v>151</c:v>
                </c:pt>
                <c:pt idx="12">
                  <c:v>153</c:v>
                </c:pt>
              </c:numCache>
            </c:numRef>
          </c:val>
          <c:extLst>
            <c:ext xmlns:c16="http://schemas.microsoft.com/office/drawing/2014/chart" uri="{C3380CC4-5D6E-409C-BE32-E72D297353CC}">
              <c16:uniqueId val="{00000004-62FB-4842-9A21-D87479AB1F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123</c:v>
                </c:pt>
                <c:pt idx="3">
                  <c:v>121</c:v>
                </c:pt>
                <c:pt idx="6">
                  <c:v>120</c:v>
                </c:pt>
                <c:pt idx="9">
                  <c:v>119</c:v>
                </c:pt>
                <c:pt idx="12">
                  <c:v>117</c:v>
                </c:pt>
              </c:numCache>
            </c:numRef>
          </c:val>
          <c:extLst>
            <c:ext xmlns:c16="http://schemas.microsoft.com/office/drawing/2014/chart" uri="{C3380CC4-5D6E-409C-BE32-E72D297353CC}">
              <c16:uniqueId val="{00000005-62FB-4842-9A21-D87479AB1F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6</c:v>
                </c:pt>
                <c:pt idx="3">
                  <c:v>23</c:v>
                </c:pt>
                <c:pt idx="6">
                  <c:v>38</c:v>
                </c:pt>
                <c:pt idx="9">
                  <c:v>52</c:v>
                </c:pt>
                <c:pt idx="12">
                  <c:v>0</c:v>
                </c:pt>
              </c:numCache>
            </c:numRef>
          </c:val>
          <c:extLst>
            <c:ext xmlns:c16="http://schemas.microsoft.com/office/drawing/2014/chart" uri="{C3380CC4-5D6E-409C-BE32-E72D297353CC}">
              <c16:uniqueId val="{00000006-62FB-4842-9A21-D87479AB1F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2575</c:v>
                </c:pt>
                <c:pt idx="3">
                  <c:v>2650</c:v>
                </c:pt>
                <c:pt idx="6">
                  <c:v>2703</c:v>
                </c:pt>
                <c:pt idx="9">
                  <c:v>2784</c:v>
                </c:pt>
                <c:pt idx="12">
                  <c:v>2759</c:v>
                </c:pt>
              </c:numCache>
            </c:numRef>
          </c:val>
          <c:extLst>
            <c:ext xmlns:c16="http://schemas.microsoft.com/office/drawing/2014/chart" uri="{C3380CC4-5D6E-409C-BE32-E72D297353CC}">
              <c16:uniqueId val="{00000007-62FB-4842-9A21-D87479AB1F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539</c:v>
                </c:pt>
                <c:pt idx="2">
                  <c:v>#N/A</c:v>
                </c:pt>
                <c:pt idx="3">
                  <c:v>#N/A</c:v>
                </c:pt>
                <c:pt idx="4">
                  <c:v>543</c:v>
                </c:pt>
                <c:pt idx="5">
                  <c:v>#N/A</c:v>
                </c:pt>
                <c:pt idx="6">
                  <c:v>#N/A</c:v>
                </c:pt>
                <c:pt idx="7">
                  <c:v>936</c:v>
                </c:pt>
                <c:pt idx="8">
                  <c:v>#N/A</c:v>
                </c:pt>
                <c:pt idx="9">
                  <c:v>#N/A</c:v>
                </c:pt>
                <c:pt idx="10">
                  <c:v>1188</c:v>
                </c:pt>
                <c:pt idx="11">
                  <c:v>#N/A</c:v>
                </c:pt>
                <c:pt idx="12">
                  <c:v>#N/A</c:v>
                </c:pt>
                <c:pt idx="13">
                  <c:v>1310</c:v>
                </c:pt>
                <c:pt idx="14">
                  <c:v>#N/A</c:v>
                </c:pt>
              </c:numCache>
            </c:numRef>
          </c:val>
          <c:smooth val="0"/>
          <c:extLst>
            <c:ext xmlns:c16="http://schemas.microsoft.com/office/drawing/2014/chart" uri="{C3380CC4-5D6E-409C-BE32-E72D297353CC}">
              <c16:uniqueId val="{00000008-62FB-4842-9A21-D87479AB1F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18584</c:v>
                </c:pt>
                <c:pt idx="5">
                  <c:v>17807</c:v>
                </c:pt>
                <c:pt idx="8">
                  <c:v>16779</c:v>
                </c:pt>
                <c:pt idx="11">
                  <c:v>15900</c:v>
                </c:pt>
                <c:pt idx="14">
                  <c:v>14643</c:v>
                </c:pt>
              </c:numCache>
            </c:numRef>
          </c:val>
          <c:extLst>
            <c:ext xmlns:c16="http://schemas.microsoft.com/office/drawing/2014/chart" uri="{C3380CC4-5D6E-409C-BE32-E72D297353CC}">
              <c16:uniqueId val="{00000000-CE45-4540-82F0-93EB55D5DE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5444</c:v>
                </c:pt>
                <c:pt idx="5">
                  <c:v>5331</c:v>
                </c:pt>
                <c:pt idx="8">
                  <c:v>5343</c:v>
                </c:pt>
                <c:pt idx="11">
                  <c:v>5008</c:v>
                </c:pt>
                <c:pt idx="14">
                  <c:v>5146</c:v>
                </c:pt>
              </c:numCache>
            </c:numRef>
          </c:val>
          <c:extLst>
            <c:ext xmlns:c16="http://schemas.microsoft.com/office/drawing/2014/chart" uri="{C3380CC4-5D6E-409C-BE32-E72D297353CC}">
              <c16:uniqueId val="{00000001-CE45-4540-82F0-93EB55D5DE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7505</c:v>
                </c:pt>
                <c:pt idx="5">
                  <c:v>7550</c:v>
                </c:pt>
                <c:pt idx="8">
                  <c:v>7769</c:v>
                </c:pt>
                <c:pt idx="11">
                  <c:v>9368</c:v>
                </c:pt>
                <c:pt idx="14">
                  <c:v>10102</c:v>
                </c:pt>
              </c:numCache>
            </c:numRef>
          </c:val>
          <c:extLst>
            <c:ext xmlns:c16="http://schemas.microsoft.com/office/drawing/2014/chart" uri="{C3380CC4-5D6E-409C-BE32-E72D297353CC}">
              <c16:uniqueId val="{00000002-CE45-4540-82F0-93EB55D5DE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45-4540-82F0-93EB55D5DE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45-4540-82F0-93EB55D5DE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45-4540-82F0-93EB55D5DE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2783</c:v>
                </c:pt>
                <c:pt idx="3">
                  <c:v>2627</c:v>
                </c:pt>
                <c:pt idx="6">
                  <c:v>2452</c:v>
                </c:pt>
                <c:pt idx="9">
                  <c:v>2408</c:v>
                </c:pt>
                <c:pt idx="12">
                  <c:v>2356</c:v>
                </c:pt>
              </c:numCache>
            </c:numRef>
          </c:val>
          <c:extLst>
            <c:ext xmlns:c16="http://schemas.microsoft.com/office/drawing/2014/chart" uri="{C3380CC4-5D6E-409C-BE32-E72D297353CC}">
              <c16:uniqueId val="{00000006-CE45-4540-82F0-93EB55D5DE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4350</c:v>
                </c:pt>
                <c:pt idx="3">
                  <c:v>4350</c:v>
                </c:pt>
                <c:pt idx="6">
                  <c:v>4313</c:v>
                </c:pt>
                <c:pt idx="9">
                  <c:v>4224</c:v>
                </c:pt>
                <c:pt idx="12">
                  <c:v>3939</c:v>
                </c:pt>
              </c:numCache>
            </c:numRef>
          </c:val>
          <c:extLst>
            <c:ext xmlns:c16="http://schemas.microsoft.com/office/drawing/2014/chart" uri="{C3380CC4-5D6E-409C-BE32-E72D297353CC}">
              <c16:uniqueId val="{00000007-CE45-4540-82F0-93EB55D5DE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1967</c:v>
                </c:pt>
                <c:pt idx="3">
                  <c:v>1864</c:v>
                </c:pt>
                <c:pt idx="6">
                  <c:v>1713</c:v>
                </c:pt>
                <c:pt idx="9">
                  <c:v>1715</c:v>
                </c:pt>
                <c:pt idx="12">
                  <c:v>1746</c:v>
                </c:pt>
              </c:numCache>
            </c:numRef>
          </c:val>
          <c:extLst>
            <c:ext xmlns:c16="http://schemas.microsoft.com/office/drawing/2014/chart" uri="{C3380CC4-5D6E-409C-BE32-E72D297353CC}">
              <c16:uniqueId val="{00000008-CE45-4540-82F0-93EB55D5DE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1101</c:v>
                </c:pt>
                <c:pt idx="3">
                  <c:v>1023</c:v>
                </c:pt>
                <c:pt idx="6">
                  <c:v>944</c:v>
                </c:pt>
                <c:pt idx="9">
                  <c:v>864</c:v>
                </c:pt>
                <c:pt idx="12">
                  <c:v>784</c:v>
                </c:pt>
              </c:numCache>
            </c:numRef>
          </c:val>
          <c:extLst>
            <c:ext xmlns:c16="http://schemas.microsoft.com/office/drawing/2014/chart" uri="{C3380CC4-5D6E-409C-BE32-E72D297353CC}">
              <c16:uniqueId val="{00000009-CE45-4540-82F0-93EB55D5DE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27325</c:v>
                </c:pt>
                <c:pt idx="3">
                  <c:v>27492</c:v>
                </c:pt>
                <c:pt idx="6">
                  <c:v>28376</c:v>
                </c:pt>
                <c:pt idx="9">
                  <c:v>28000</c:v>
                </c:pt>
                <c:pt idx="12">
                  <c:v>28140</c:v>
                </c:pt>
              </c:numCache>
            </c:numRef>
          </c:val>
          <c:extLst>
            <c:ext xmlns:c16="http://schemas.microsoft.com/office/drawing/2014/chart" uri="{C3380CC4-5D6E-409C-BE32-E72D297353CC}">
              <c16:uniqueId val="{0000000A-CE45-4540-82F0-93EB55D5DE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5991</c:v>
                </c:pt>
                <c:pt idx="2">
                  <c:v>#N/A</c:v>
                </c:pt>
                <c:pt idx="3">
                  <c:v>#N/A</c:v>
                </c:pt>
                <c:pt idx="4">
                  <c:v>6668</c:v>
                </c:pt>
                <c:pt idx="5">
                  <c:v>#N/A</c:v>
                </c:pt>
                <c:pt idx="6">
                  <c:v>#N/A</c:v>
                </c:pt>
                <c:pt idx="7">
                  <c:v>7906</c:v>
                </c:pt>
                <c:pt idx="8">
                  <c:v>#N/A</c:v>
                </c:pt>
                <c:pt idx="9">
                  <c:v>#N/A</c:v>
                </c:pt>
                <c:pt idx="10">
                  <c:v>6936</c:v>
                </c:pt>
                <c:pt idx="11">
                  <c:v>#N/A</c:v>
                </c:pt>
                <c:pt idx="12">
                  <c:v>#N/A</c:v>
                </c:pt>
                <c:pt idx="13">
                  <c:v>7074</c:v>
                </c:pt>
                <c:pt idx="14">
                  <c:v>#N/A</c:v>
                </c:pt>
              </c:numCache>
            </c:numRef>
          </c:val>
          <c:smooth val="0"/>
          <c:extLst>
            <c:ext xmlns:c16="http://schemas.microsoft.com/office/drawing/2014/chart" uri="{C3380CC4-5D6E-409C-BE32-E72D297353CC}">
              <c16:uniqueId val="{0000000B-CE45-4540-82F0-93EB55D5DE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2631</c:v>
                </c:pt>
                <c:pt idx="1">
                  <c:v>2836</c:v>
                </c:pt>
                <c:pt idx="2">
                  <c:v>3073</c:v>
                </c:pt>
              </c:numCache>
            </c:numRef>
          </c:val>
          <c:extLst>
            <c:ext xmlns:c16="http://schemas.microsoft.com/office/drawing/2014/chart" uri="{C3380CC4-5D6E-409C-BE32-E72D297353CC}">
              <c16:uniqueId val="{00000000-A93F-4265-9418-2A86D41563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93F-4265-9418-2A86D41563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3985</c:v>
                </c:pt>
                <c:pt idx="1">
                  <c:v>4910</c:v>
                </c:pt>
                <c:pt idx="2">
                  <c:v>5520</c:v>
                </c:pt>
              </c:numCache>
            </c:numRef>
          </c:val>
          <c:extLst>
            <c:ext xmlns:c16="http://schemas.microsoft.com/office/drawing/2014/chart" uri="{C3380CC4-5D6E-409C-BE32-E72D297353CC}">
              <c16:uniqueId val="{00000002-A93F-4265-9418-2A86D41563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{70E7BFFA-FC87-40F6-B5D5-9A2479530F05}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AC5-43E9-BE53-F3F34426CC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{6D91604C-5197-4B4D-87FE-990074BAB5B6}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C5-43E9-BE53-F3F34426CC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{3807A11F-52CA-4F49-8E71-85683241E27A}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C5-43E9-BE53-F3F34426CC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{BAD600E5-ADE7-4607-91DE-EBD5089DD164}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C5-43E9-BE53-F3F34426CC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{541D8E0E-2796-415F-825D-35B035580940}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C5-43E9-BE53-F3F34426CC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{5148229D-BF7F-480C-89DF-2C15F945762A}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AC5-43E9-BE53-F3F34426CC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{DA795D28-5163-41A8-B4A2-B4D5F2F74636}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AC5-43E9-BE53-F3F34426CC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{935EDBBB-52BD-4FB2-A399-852DE225FDA2}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AC5-43E9-BE53-F3F34426CC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{9AA78CB6-D6E0-467E-B679-38791C66843E}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AC5-43E9-BE53-F3F34426CC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63.4</c:v>
                </c:pt>
                <c:pt idx="16">
                  <c:v>64.7</c:v>
                </c:pt>
                <c:pt idx="24">
                  <c:v>65.8</c:v>
                </c:pt>
                <c:pt idx="32">
                  <c:v>66</c:v>
                </c:pt>
              </c:numCache>
            </c:numRef>
          </c:xVal>
          <c:yVal>
            <c:numRef>
              <c:f>公会計指標分析・財政指標組合せ分析表!$BP$51:$DC$51</c:f>
              <c:numCache>
                <c:formatCode>#,##0.0;"▲ "#,##0.0</c:formatCode>
                <c:ptCount val="40"/>
                <c:pt idx="0">
                  <c:v>26.3</c:v>
                </c:pt>
                <c:pt idx="8">
                  <c:v>28.6</c:v>
                </c:pt>
                <c:pt idx="16">
                  <c:v>32.700000000000003</c:v>
                </c:pt>
                <c:pt idx="24">
                  <c:v>28.7</c:v>
                </c:pt>
                <c:pt idx="32">
                  <c:v>28.2</c:v>
                </c:pt>
              </c:numCache>
            </c:numRef>
          </c:yVal>
          <c:smooth val="0"/>
          <c:extLst>
            <c:ext xmlns:c16="http://schemas.microsoft.com/office/drawing/2014/chart" uri="{C3380CC4-5D6E-409C-BE32-E72D297353CC}">
              <c16:uniqueId val="{00000009-5AC5-43E9-BE53-F3F34426CC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{2139FD4D-1997-4E3D-AD05-B5C60FF488FC}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AC5-43E9-BE53-F3F34426CC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{37D57352-CE8A-4DB8-AADE-8D1D39C4385F}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C5-43E9-BE53-F3F34426CC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{9B8236FB-8FBD-43E4-BCB4-A1801BA81866}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C5-43E9-BE53-F3F34426CC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{076515DE-96A7-48FB-B75F-73B123619992}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C5-43E9-BE53-F3F34426CC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{2A839F28-7933-4CFC-9B77-8FBD36339349}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C5-43E9-BE53-F3F34426CC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{65A73E40-9EC5-454C-81B4-000C066B03C2}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AC5-43E9-BE53-F3F34426CC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{515F1439-A281-402C-B1AF-0E46A6CF727A}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AC5-43E9-BE53-F3F34426CC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{A6400A9E-9CAC-485A-BF1B-48E8D62550FD}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AC5-43E9-BE53-F3F34426CC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{72EECB8F-9660-4AF5-A872-C6382472356D}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AC5-43E9-BE53-F3F34426CC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5AC5-43E9-BE53-F3F34426CCC1}"/>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{8C5E6DF1-7AC1-4F84-8688-FFE0CFC108D3}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DE1-4726-953D-AE8EDA5BFF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{74E9EC17-92B1-441E-92B0-F9F55E5F1CB8}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E1-4726-953D-AE8EDA5BFF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{653FF343-B635-45BB-B14A-1AF097577DB6}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E1-4726-953D-AE8EDA5BFF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{C48E9351-51D6-4D00-8009-82E87A98C012}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E1-4726-953D-AE8EDA5BFF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{4E349E9B-306E-4934-8B07-26DCA731403A}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E1-4726-953D-AE8EDA5BFFC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{8B3FBE58-3A6C-450F-95BA-612DE2DB6187}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DE1-4726-953D-AE8EDA5BFFC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{92E7F92E-7A35-47FD-AEB3-7366A19D9F16}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DE1-4726-953D-AE8EDA5BFFC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{4374F69B-D2F6-472D-B4FC-7A91423F90C8}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DE1-4726-953D-AE8EDA5BFFC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{02AFE744-D591-4285-82BD-1711DC566B1D}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DE1-4726-953D-AE8EDA5BFF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1.8</c:v>
                </c:pt>
                <c:pt idx="16">
                  <c:v>2.8</c:v>
                </c:pt>
                <c:pt idx="24">
                  <c:v>3.7</c:v>
                </c:pt>
                <c:pt idx="32">
                  <c:v>4.5999999999999996</c:v>
                </c:pt>
              </c:numCache>
            </c:numRef>
          </c:xVal>
          <c:yVal>
            <c:numRef>
              <c:f>公会計指標分析・財政指標組合せ分析表!$BP$73:$DC$73</c:f>
              <c:numCache>
                <c:formatCode>#,##0.0;"▲ "#,##0.0</c:formatCode>
                <c:ptCount val="40"/>
                <c:pt idx="0">
                  <c:v>26.3</c:v>
                </c:pt>
                <c:pt idx="8">
                  <c:v>28.6</c:v>
                </c:pt>
                <c:pt idx="16">
                  <c:v>32.700000000000003</c:v>
                </c:pt>
                <c:pt idx="24">
                  <c:v>28.7</c:v>
                </c:pt>
                <c:pt idx="32">
                  <c:v>28.2</c:v>
                </c:pt>
              </c:numCache>
            </c:numRef>
          </c:yVal>
          <c:smooth val="0"/>
          <c:extLst>
            <c:ext xmlns:c16="http://schemas.microsoft.com/office/drawing/2014/chart" uri="{C3380CC4-5D6E-409C-BE32-E72D297353CC}">
              <c16:uniqueId val="{00000009-3DE1-4726-953D-AE8EDA5BFF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{64367935-B9FC-4711-8B52-CD5F0D03922B}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DE1-4726-953D-AE8EDA5BFF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{AD930A5F-44FF-48B9-ADCF-B5D0E3BAFD1A}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E1-4726-953D-AE8EDA5BFF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{10370012-83AC-49F0-96C7-A7C90D734827}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E1-4726-953D-AE8EDA5BFF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{6883E264-0BE1-442D-B73C-55558A15AD24}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E1-4726-953D-AE8EDA5BFF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{5A8D141E-15E0-4270-B08C-A405F3BF084C}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E1-4726-953D-AE8EDA5BFFCF}"/>
                </c:ext>
              </c:extLst>
            </c:dLbl>
            <c:dLbl>
              <c:idx val="8"/>
              <c:layout>
                <c:manualLayout>
                  <c:x val="-4.4905057365901141E-2"/>
                  <c:y val="-5.518313837799256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{F38C4B73-DDD7-4571-B1C3-08FFBA0A8D77}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DE1-4726-953D-AE8EDA5BFFCF}"/>
                </c:ext>
              </c:extLst>
            </c:dLbl>
            <c:dLbl>
              <c:idx val="16"/>
              <c:layout>
                <c:manualLayout>
                  <c:x val="-1.8235628084249993E-2"/>
                  <c:y val="-6.965015579759534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{47A26985-BCC8-4038-84A1-7AA23B8BE3F8}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DE1-4726-953D-AE8EDA5BFFCF}"/>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{F8E4BD6E-7B0C-4204-99D4-C8F6D78553A5}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DE1-4726-953D-AE8EDA5BFFCF}"/>
                </c:ext>
              </c:extLst>
            </c:dLbl>
            <c:dLbl>
              <c:idx val="32"/>
              <c:layout>
                <c:manualLayout>
                  <c:x val="-3.4310845302750435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{0B8E825D-3696-493C-B6D8-9BA4B1BCE695}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DE1-4726-953D-AE8EDA5BFF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3DE1-4726-953D-AE8EDA5BFFCF}"/>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元利償還金は、他団体と比較して低い水準を維持している。</a:t>
          </a:r>
        </a:p>
        <a:p>
          <a:r>
            <a:rPr kumimoji="1" lang="ja-JP" altLang="en-US" sz="1400">
              <a:latin typeface="ＭＳ ゴシック" pitchFamily="49" charset="-128"/>
              <a:ea typeface="ＭＳ ゴシック" pitchFamily="49" charset="-128"/>
            </a:rPr>
            <a:t>　今後とも、実質公債費比率を良好な状態に維持するために、中長期的な公債費の推計などにより、財政硬直化を招くことのないよう留意した行財政運営を行っていく必要がある。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住民参加型市場公募債である「海老名みのり債」の償還の財源としている。「海老名みのり債」の発行は休止しており、再開予定がないことから、令和４年３月</a:t>
          </a:r>
          <a:r>
            <a:rPr kumimoji="1" lang="en-US" altLang="ja-JP" sz="1000">
              <a:latin typeface="ＭＳ ゴシック" pitchFamily="49" charset="-128"/>
              <a:ea typeface="ＭＳ ゴシック" pitchFamily="49" charset="-128"/>
            </a:rPr>
            <a:t>31</a:t>
          </a:r>
          <a:r>
            <a:rPr kumimoji="1" lang="ja-JP" altLang="en-US" sz="1000">
              <a:latin typeface="ＭＳ ゴシック" pitchFamily="49" charset="-128"/>
              <a:ea typeface="ＭＳ ゴシック" pitchFamily="49" charset="-128"/>
            </a:rPr>
            <a:t>日付けで減債基金を廃止した。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近年、市債及び基金を積極的に活用してまちづくりを進めてきたことから、市債残高が増加し、基金残高が減少してきた。</a:t>
          </a:r>
        </a:p>
        <a:p>
          <a:r>
            <a:rPr kumimoji="1" lang="ja-JP" altLang="en-US" sz="1400">
              <a:latin typeface="ＭＳ ゴシック" pitchFamily="49" charset="-128"/>
              <a:ea typeface="ＭＳ ゴシック" pitchFamily="49" charset="-128"/>
            </a:rPr>
            <a:t>　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年度に将来負担比率が算定されたが、令和４年度では</a:t>
          </a:r>
          <a:r>
            <a:rPr kumimoji="1" lang="en-US" altLang="ja-JP" sz="1400">
              <a:latin typeface="ＭＳ ゴシック" pitchFamily="49" charset="-128"/>
              <a:ea typeface="ＭＳ ゴシック" pitchFamily="49" charset="-128"/>
            </a:rPr>
            <a:t>28.2</a:t>
          </a:r>
          <a:r>
            <a:rPr kumimoji="1" lang="ja-JP" altLang="en-US" sz="1400">
              <a:latin typeface="ＭＳ ゴシック" pitchFamily="49" charset="-128"/>
              <a:ea typeface="ＭＳ ゴシック" pitchFamily="49" charset="-128"/>
            </a:rPr>
            <a:t>％と他団体と比較しても低い水準を維持している。</a:t>
          </a: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を慎重に選択し世代間負担の公平性に留意した市債活用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における財源不足分を繰り入れるため取崩しを行ったが、決算に伴う純繰越や新型コロナウイルス感染症対応地方創生臨時交付金などの補正予算における財源超過分の積み立てがあり、２億３千７百万円の増となった。そのほか、情報システム基金、森林環境譲与税基金などに積み立てしたため、基金全体で８億４千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人口増に伴い税収増が予想されるが、情報システム関連の財政負担など様々な需要が見込まれるため、今後とも適切な基金の活用をしていく。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情報システム基金：情報システムの導入及び更新に要する費用に対する財政負担の平準化のため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森林環境譲与税基金：森林環境譲与税充当対象事業への活用のため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公共施設等あんしん基金：補正予算における財源超過分の積み立てにより増加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応援まごころ基金：ふるさと納税の寄附額増額に伴い増加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森林環境譲与税基金：森林環境譲与税譲与金の交付に伴い増加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公共施設等あんしん基金：今後も財政需要が見込まれるため、計画的に積み立てを行う。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新まちづくり基金：計画的に積み立てを行っているが、中新田丸田地区土地区画整理事業等に活用するため、減少傾向が予想される。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おける財源不足分を繰り入れるため取崩しを行ったものの、決算に伴う純繰越や新型コロナウイルス感染症対応地方創生臨時交付金などの補正予算における財源超過分を積み立てたことにより、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積立金の増により残高は標準財政規模の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％以上を確保している。今後も安易に取り崩すことのないよう、一定の残高確保に引き続き努める。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BB6DF6-D9A0-4738-B4CC-F14338C4B3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2E5801-9CBD-485B-9586-97F4B90D3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44F443A-A461-4EB6-BC7F-F59B7CB088C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48B52A6-0EF5-42BB-80B4-AF7B1E1991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C888259-4251-4198-9C70-45D1EA67A8A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E0176DA-317F-48FB-B4A1-2DAEA89EEE5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A06938-FE3F-4401-9E3E-BB881A00055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960C4E-65CA-4E1C-A390-1AAEC87E406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6C3071-0F0A-426C-A729-3B9B57F397F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1C3DD69-2704-409C-825E-3FB22667DA2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90FCB6-116C-42D3-B4F1-A49CD8ED3D8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8F19749-2391-473C-A5AE-9D5A6C4C74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6C3E56A-9B8C-4BCC-9B2D-20FA339B8B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1574A0C-8406-4D25-9D23-9030A54072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4FB258E-7F62-4568-BE25-E97587AEFC2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B6C1FA0-49C8-4028-8271-331D1589B8E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8F5B9C2-BE8C-4E76-9655-24566AE853F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D5DD28D-5DC9-473A-AD85-3EB491FFF3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90AD092-B78A-4938-B09F-4CE1F8D68F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0A92B2A-A752-49F9-8C48-952AE09B8B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A2AA6EF-4D53-4E05-90D5-A5760BDEFF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ACE2513-33FC-452E-B2B4-518ED76DB7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9C896FE-A876-416E-B304-7726AA1DAF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63B7C5-BC39-421B-83AD-6EA6F945EB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1694965-A879-4458-AE67-CE56B28A16C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DFFE855-730F-4D46-90E7-B975941D87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69FD94C-75DF-43B5-9CC2-62D39D2D7F1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E8118D-4C4A-49FB-AB50-88310543D9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5CA76B-A539-4450-BA51-2BEF712430C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E843224-69EE-439B-B346-704BB3C6017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299ED0C-C94F-4602-84B9-CE7F5976165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966A2B2-0F5C-4A9F-9A5F-3EFFE1200B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796E682-F3C2-4228-8478-588E544023E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A15582A-6700-42C4-8C59-75B4EB45AF7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C4DFB07-5EAF-437A-8B3C-E49861718B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162E41D-0574-4CDA-8FE2-4664E73499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9D81C61-52F2-458A-BF84-503B41C0C89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BB4E002-30A0-4A58-80FB-66B1B0CC2B9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0DC22EC-5A09-4176-9657-0838A4178DE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3FEA1E7-860A-4CEB-81CD-70B937DF93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18B5FF1-1032-4E07-BB61-BB16F489712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F4CBFD2-954F-457A-8C6D-EA6155AB78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2B679A0-0D35-4AE2-AB11-CCA715E5BF2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B6FA8B3-E967-49A7-9DDD-2ADE8EA6187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7DC6E0C-D1CC-431E-84E9-106CB0D2A3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B17FDBF-AA4B-4C13-BB46-6F80D865B5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72A87C-65DB-42FD-A6F9-EDC32D2D10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海老名市公共施設再編（適正化）計画に基づき施設の維持管理を適切に進めている。令和４年度中に全施設の個別施設計画の策定が終了したため、個別施設計画に基づき施設の統廃合を含めた施設管理の検討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74C27D-E775-432A-A678-CD97D2DC66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29F304-CF4B-44A2-BC6B-307D044E763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6D66440-767A-4363-B3C6-3BD14853AC7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1228676-5523-4957-B7CE-346BA1D0E50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DA11556-A067-442A-8F69-56370012F22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712B295-7553-41CD-89B5-0D793F061AD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92F62FE-75EC-4DE9-87CC-D454A6B93E8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48A12FB-5927-496F-B609-05558D7AD2D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F389526-1962-4C6C-A954-D344B85CE39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556DE21-270D-4E8B-BFEA-8496307E16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F73DAD4-8FA8-462E-89C0-E8A148C625B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DB7A7C-0A2E-4F7B-9B0C-34E26F26582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7A71CB4-97CB-42A8-83C7-9D1AB467B5F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7ABC844-CD21-4867-BDF6-490215B42E4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B9DF71E-AC59-4DC5-86A7-6EE25D2CE90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726C6EF-AB2D-461E-9B97-8D5ABEE4B5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5" name="直線コネクタ 64">
          <a:extLst>
            <a:ext uri="{FF2B5EF4-FFF2-40B4-BE49-F238E27FC236}">
              <a16:creationId xmlns:a16="http://schemas.microsoft.com/office/drawing/2014/main" id="{CB83012F-91EB-4286-9353-8004BD8F93CA}"/>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6" name="有形固定資産減価償却率最小値テキスト">
          <a:extLst>
            <a:ext uri="{FF2B5EF4-FFF2-40B4-BE49-F238E27FC236}">
              <a16:creationId xmlns:a16="http://schemas.microsoft.com/office/drawing/2014/main" id="{D2DE188B-BDE6-4C87-B747-1E8B7693DEAD}"/>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7" name="直線コネクタ 66">
          <a:extLst>
            <a:ext uri="{FF2B5EF4-FFF2-40B4-BE49-F238E27FC236}">
              <a16:creationId xmlns:a16="http://schemas.microsoft.com/office/drawing/2014/main" id="{A5DD85CE-0C5D-461D-A1BF-A1468BCA8E13}"/>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2F3D05F6-0110-4400-80AD-0877F638501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1149AAB7-645B-44FF-917C-56F9B578DE2B}"/>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0ECFF434-9A76-4A97-97BC-F34A1D10A4EA}"/>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906D5BD6-040B-4929-B34D-415BFEAF14C4}"/>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2" name="フローチャート: 判断 71">
          <a:extLst>
            <a:ext uri="{FF2B5EF4-FFF2-40B4-BE49-F238E27FC236}">
              <a16:creationId xmlns:a16="http://schemas.microsoft.com/office/drawing/2014/main" id="{50670337-0540-49E1-A965-063C88532ED4}"/>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E0199A1D-5E7B-407B-936E-23476AD3B8CC}"/>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4" name="フローチャート: 判断 73">
          <a:extLst>
            <a:ext uri="{FF2B5EF4-FFF2-40B4-BE49-F238E27FC236}">
              <a16:creationId xmlns:a16="http://schemas.microsoft.com/office/drawing/2014/main" id="{7051FA16-9FF2-4443-B376-FC015D6A94D2}"/>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5" name="フローチャート: 判断 74">
          <a:extLst>
            <a:ext uri="{FF2B5EF4-FFF2-40B4-BE49-F238E27FC236}">
              <a16:creationId xmlns:a16="http://schemas.microsoft.com/office/drawing/2014/main" id="{61CF82E3-ECED-45E7-AB06-919E267E1273}"/>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83660C7-5DAB-4030-BE1D-CE4947AD41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D1B6EA9-9F66-422E-BD02-FCED7A30769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5E66C7A-0DA3-4899-BB4E-DCEB97F34E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CA7AD96-E510-4ED2-9D95-EE850226FA4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E2AE4C8-88A9-4BFE-9770-2B1EFDD1057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81" name="楕円 80">
          <a:extLst>
            <a:ext uri="{FF2B5EF4-FFF2-40B4-BE49-F238E27FC236}">
              <a16:creationId xmlns:a16="http://schemas.microsoft.com/office/drawing/2014/main" id="{4B3907D8-52BD-4376-99FF-816966877B56}"/>
            </a:ext>
          </a:extLst>
        </xdr:cNvPr>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89552</xdr:rowOff>
    </xdr:from>
    <xdr:ext cx="405111" cy="259045"/>
    <xdr:sp macro="" textlink="">
      <xdr:nvSpPr>
        <xdr:cNvPr id="82" name="有形固定資産減価償却率該当値テキスト">
          <a:extLst>
            <a:ext uri="{FF2B5EF4-FFF2-40B4-BE49-F238E27FC236}">
              <a16:creationId xmlns:a16="http://schemas.microsoft.com/office/drawing/2014/main" id="{3B8A43DC-770E-4DC8-8023-FFA969E2BF7E}"/>
            </a:ext>
          </a:extLst>
        </xdr:cNvPr>
        <xdr:cNvSpPr txBox="1"/>
      </xdr:nvSpPr>
      <xdr:spPr>
        <a:xfrm>
          <a:off x="48133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103928</xdr:rowOff>
    </xdr:from>
    <xdr:to>
      <xdr:col>19</xdr:col>
      <xdr:colOff>187325</xdr:colOff>
      <xdr:row>32</xdr:row>
      <xdr:rowOff>34078</xdr:rowOff>
    </xdr:to>
    <xdr:sp macro="" textlink="">
      <xdr:nvSpPr>
        <xdr:cNvPr id="83" name="楕円 82">
          <a:extLst>
            <a:ext uri="{FF2B5EF4-FFF2-40B4-BE49-F238E27FC236}">
              <a16:creationId xmlns:a16="http://schemas.microsoft.com/office/drawing/2014/main" id="{13228C54-0395-4B8E-9705-727F0095E7FC}"/>
            </a:ext>
          </a:extLst>
        </xdr:cNvPr>
        <xdr:cNvSpPr/>
      </xdr:nvSpPr>
      <xdr:spPr>
        <a:xfrm>
          <a:off x="4000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31</xdr:row>
      <xdr:rowOff>161925</xdr:rowOff>
    </xdr:to>
    <xdr:cxnSp macro="">
      <xdr:nvCxnSpPr>
        <xdr:cNvPr id="84" name="直線コネクタ 83">
          <a:extLst>
            <a:ext uri="{FF2B5EF4-FFF2-40B4-BE49-F238E27FC236}">
              <a16:creationId xmlns:a16="http://schemas.microsoft.com/office/drawing/2014/main" id="{118C6CBC-461E-4E2A-A63D-715E9775416B}"/>
            </a:ext>
          </a:extLst>
        </xdr:cNvPr>
        <xdr:cNvCxnSpPr/>
      </xdr:nvCxnSpPr>
      <xdr:spPr>
        <a:xfrm>
          <a:off x="4051300" y="624120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5" name="楕円 84">
          <a:extLst>
            <a:ext uri="{FF2B5EF4-FFF2-40B4-BE49-F238E27FC236}">
              <a16:creationId xmlns:a16="http://schemas.microsoft.com/office/drawing/2014/main" id="{3D551FDC-CE89-4CCC-85B4-41861B87248B}"/>
            </a:ext>
          </a:extLst>
        </xdr:cNvPr>
        <xdr:cNvSpPr/>
      </xdr:nvSpPr>
      <xdr:spPr>
        <a:xfrm>
          <a:off x="3238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115147</xdr:rowOff>
    </xdr:from>
    <xdr:to>
      <xdr:col>19</xdr:col>
      <xdr:colOff>136525</xdr:colOff>
      <xdr:row>31</xdr:row>
      <xdr:rowOff>154728</xdr:rowOff>
    </xdr:to>
    <xdr:cxnSp macro="">
      <xdr:nvCxnSpPr>
        <xdr:cNvPr id="86" name="直線コネクタ 85">
          <a:extLst>
            <a:ext uri="{FF2B5EF4-FFF2-40B4-BE49-F238E27FC236}">
              <a16:creationId xmlns:a16="http://schemas.microsoft.com/office/drawing/2014/main" id="{BFC07BB7-9CDD-4113-8CA2-3C8F1DC1ECA9}"/>
            </a:ext>
          </a:extLst>
        </xdr:cNvPr>
        <xdr:cNvCxnSpPr/>
      </xdr:nvCxnSpPr>
      <xdr:spPr>
        <a:xfrm>
          <a:off x="3289300" y="620162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87" name="楕円 86">
          <a:extLst>
            <a:ext uri="{FF2B5EF4-FFF2-40B4-BE49-F238E27FC236}">
              <a16:creationId xmlns:a16="http://schemas.microsoft.com/office/drawing/2014/main" id="{7DDC21E0-B400-47FB-B386-DDADE1ABF931}"/>
            </a:ext>
          </a:extLst>
        </xdr:cNvPr>
        <xdr:cNvSpPr/>
      </xdr:nvSpPr>
      <xdr:spPr>
        <a:xfrm>
          <a:off x="2476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115147</xdr:rowOff>
    </xdr:to>
    <xdr:cxnSp macro="">
      <xdr:nvCxnSpPr>
        <xdr:cNvPr id="88" name="直線コネクタ 87">
          <a:extLst>
            <a:ext uri="{FF2B5EF4-FFF2-40B4-BE49-F238E27FC236}">
              <a16:creationId xmlns:a16="http://schemas.microsoft.com/office/drawing/2014/main" id="{6D048C3D-36E9-4A8B-8186-54D21CA5C844}"/>
            </a:ext>
          </a:extLst>
        </xdr:cNvPr>
        <xdr:cNvCxnSpPr/>
      </xdr:nvCxnSpPr>
      <xdr:spPr>
        <a:xfrm>
          <a:off x="2527300" y="615484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89" name="楕円 88">
          <a:extLst>
            <a:ext uri="{FF2B5EF4-FFF2-40B4-BE49-F238E27FC236}">
              <a16:creationId xmlns:a16="http://schemas.microsoft.com/office/drawing/2014/main" id="{ACCC9E28-5D0A-4843-8E49-F2FAEC6247A0}"/>
            </a:ext>
          </a:extLst>
        </xdr:cNvPr>
        <xdr:cNvSpPr/>
      </xdr:nvSpPr>
      <xdr:spPr>
        <a:xfrm>
          <a:off x="1714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68368</xdr:rowOff>
    </xdr:to>
    <xdr:cxnSp macro="">
      <xdr:nvCxnSpPr>
        <xdr:cNvPr id="90" name="直線コネクタ 89">
          <a:extLst>
            <a:ext uri="{FF2B5EF4-FFF2-40B4-BE49-F238E27FC236}">
              <a16:creationId xmlns:a16="http://schemas.microsoft.com/office/drawing/2014/main" id="{FB6112EC-D897-4DBF-AC9D-3C9ED7024386}"/>
            </a:ext>
          </a:extLst>
        </xdr:cNvPr>
        <xdr:cNvCxnSpPr/>
      </xdr:nvCxnSpPr>
      <xdr:spPr>
        <a:xfrm>
          <a:off x="1765300" y="613685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91" name="n_1aveValue有形固定資産減価償却率">
          <a:extLst>
            <a:ext uri="{FF2B5EF4-FFF2-40B4-BE49-F238E27FC236}">
              <a16:creationId xmlns:a16="http://schemas.microsoft.com/office/drawing/2014/main" id="{F11108D8-3012-4776-AA8C-3B54EDF48E3C}"/>
            </a:ext>
          </a:extLst>
        </xdr:cNvPr>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88BAC2CD-27A1-4858-A31C-CD794D759ECC}"/>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3" name="n_3aveValue有形固定資産減価償却率">
          <a:extLst>
            <a:ext uri="{FF2B5EF4-FFF2-40B4-BE49-F238E27FC236}">
              <a16:creationId xmlns:a16="http://schemas.microsoft.com/office/drawing/2014/main" id="{E9C2E156-1AC5-400C-B575-039412086CE1}"/>
            </a:ext>
          </a:extLst>
        </xdr:cNvPr>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4" name="n_4aveValue有形固定資産減価償却率">
          <a:extLst>
            <a:ext uri="{FF2B5EF4-FFF2-40B4-BE49-F238E27FC236}">
              <a16:creationId xmlns:a16="http://schemas.microsoft.com/office/drawing/2014/main" id="{7B894EF2-7776-4246-AF58-83FA06649D5E}"/>
            </a:ext>
          </a:extLst>
        </xdr:cNvPr>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25205</xdr:rowOff>
    </xdr:from>
    <xdr:ext cx="405111" cy="259045"/>
    <xdr:sp macro="" textlink="">
      <xdr:nvSpPr>
        <xdr:cNvPr id="95" name="n_1mainValue有形固定資産減価償却率">
          <a:extLst>
            <a:ext uri="{FF2B5EF4-FFF2-40B4-BE49-F238E27FC236}">
              <a16:creationId xmlns:a16="http://schemas.microsoft.com/office/drawing/2014/main" id="{A75490D5-6FB7-4984-8B22-811B8700E980}"/>
            </a:ext>
          </a:extLst>
        </xdr:cNvPr>
        <xdr:cNvSpPr txBox="1"/>
      </xdr:nvSpPr>
      <xdr:spPr>
        <a:xfrm>
          <a:off x="38360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96" name="n_2mainValue有形固定資産減価償却率">
          <a:extLst>
            <a:ext uri="{FF2B5EF4-FFF2-40B4-BE49-F238E27FC236}">
              <a16:creationId xmlns:a16="http://schemas.microsoft.com/office/drawing/2014/main" id="{175FD249-7A91-49F8-A53A-ADFFF369C97C}"/>
            </a:ext>
          </a:extLst>
        </xdr:cNvPr>
        <xdr:cNvSpPr txBox="1"/>
      </xdr:nvSpPr>
      <xdr:spPr>
        <a:xfrm>
          <a:off x="30867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97" name="n_3mainValue有形固定資産減価償却率">
          <a:extLst>
            <a:ext uri="{FF2B5EF4-FFF2-40B4-BE49-F238E27FC236}">
              <a16:creationId xmlns:a16="http://schemas.microsoft.com/office/drawing/2014/main" id="{4D2D4FCF-C7E3-4B58-875C-7E29B8166743}"/>
            </a:ext>
          </a:extLst>
        </xdr:cNvPr>
        <xdr:cNvSpPr txBox="1"/>
      </xdr:nvSpPr>
      <xdr:spPr>
        <a:xfrm>
          <a:off x="2324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98" name="n_4mainValue有形固定資産減価償却率">
          <a:extLst>
            <a:ext uri="{FF2B5EF4-FFF2-40B4-BE49-F238E27FC236}">
              <a16:creationId xmlns:a16="http://schemas.microsoft.com/office/drawing/2014/main" id="{064DD644-24C9-46A6-B2E9-79F29E329811}"/>
            </a:ext>
          </a:extLst>
        </xdr:cNvPr>
        <xdr:cNvSpPr txBox="1"/>
      </xdr:nvSpPr>
      <xdr:spPr>
        <a:xfrm>
          <a:off x="1562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601E057-4A21-4B99-B025-01B6DF2669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45D1AF2-B897-4914-BE94-6BE50711277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73461E7-E4C8-4D82-B872-1402CFB547A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0A3F74B-AF3D-4253-87E5-E822FA496A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86442F4-BD3D-4D26-9120-E5A20997EF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9D73B96-C185-471D-8E84-70A75581F36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FB785CE-F105-4FBA-8924-E8E0DFEA5C2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09C347E-EFB9-49ED-BDF8-4CA2EFA5B18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72C5424-021B-4F37-9649-0F950A3A05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2EF1FF6-AC3D-49F7-B1EC-2B3A2391EC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B43420D-6DF5-43C8-9D49-2DB5EB1A16A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334F9A-2609-4D1C-B38B-B313487677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10F1C0C-E462-4770-9ACD-2F94EEC7BA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債務償還比率は、類似団体平均を下回っており、主な要因は、借入れを抑制してきたことによるものと考えられる。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43FFE33-0EBF-479F-AAFB-25F5AAD0AE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1CD8936-4435-4446-B89C-0F896433C2A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EF51924-A5EB-470A-895D-0CF2B8CFFC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C654B9A-E855-4E3D-A93D-8118EA9BFF6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176FB5B-40CF-48CE-AD56-FE719E77C07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7381F22-53B3-448B-98B5-3D8DD1448F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D5CEA75-469F-4335-848A-C99EC21C8B9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81E8715-39FE-4575-BF39-2415B012FA2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B1D1450-CA34-42CD-BBED-A4CF405F2E9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5403CBD-C1C3-44F1-9FE8-CD04567DAAF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DA63FBC-6FAE-4ACE-9F73-83AE376A95B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5FFE0D4-2F11-4753-8C20-509B05BA9D2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3EA3FE3-2943-47B2-BAD4-B77849F1AFC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14E5797-FE5B-442B-94D5-88333C693AB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D9C8064-7FC6-4D4E-AA53-6B7781CA52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27" name="直線コネクタ 126">
          <a:extLst>
            <a:ext uri="{FF2B5EF4-FFF2-40B4-BE49-F238E27FC236}">
              <a16:creationId xmlns:a16="http://schemas.microsoft.com/office/drawing/2014/main" id="{1F215481-3AD6-42DD-98CF-549A53931EE6}"/>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28" name="債務償還比率最小値テキスト">
          <a:extLst>
            <a:ext uri="{FF2B5EF4-FFF2-40B4-BE49-F238E27FC236}">
              <a16:creationId xmlns:a16="http://schemas.microsoft.com/office/drawing/2014/main" id="{82A9F0CD-ABCE-4ECA-B40D-E9DCC57C7B4D}"/>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9" name="直線コネクタ 128">
          <a:extLst>
            <a:ext uri="{FF2B5EF4-FFF2-40B4-BE49-F238E27FC236}">
              <a16:creationId xmlns:a16="http://schemas.microsoft.com/office/drawing/2014/main" id="{CFCD4941-DED5-43E2-BC0E-8DBF9F061ECB}"/>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99569E1-00E2-47FB-A691-9413D938A55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E26F00C-FA17-4CB7-B147-5D0D13BEA95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32" name="債務償還比率平均値テキスト">
          <a:extLst>
            <a:ext uri="{FF2B5EF4-FFF2-40B4-BE49-F238E27FC236}">
              <a16:creationId xmlns:a16="http://schemas.microsoft.com/office/drawing/2014/main" id="{C8E4C808-C44A-4715-AF9E-D509C2BCD67C}"/>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3" name="フローチャート: 判断 132">
          <a:extLst>
            <a:ext uri="{FF2B5EF4-FFF2-40B4-BE49-F238E27FC236}">
              <a16:creationId xmlns:a16="http://schemas.microsoft.com/office/drawing/2014/main" id="{972DA92B-DA0B-4143-BD14-1A35ABF992EC}"/>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4" name="フローチャート: 判断 133">
          <a:extLst>
            <a:ext uri="{FF2B5EF4-FFF2-40B4-BE49-F238E27FC236}">
              <a16:creationId xmlns:a16="http://schemas.microsoft.com/office/drawing/2014/main" id="{380CFB0B-6454-44EE-8534-469577621EED}"/>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5" name="フローチャート: 判断 134">
          <a:extLst>
            <a:ext uri="{FF2B5EF4-FFF2-40B4-BE49-F238E27FC236}">
              <a16:creationId xmlns:a16="http://schemas.microsoft.com/office/drawing/2014/main" id="{3B73E5D5-DF28-4CEA-BD88-1B2D23E66B0A}"/>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36" name="フローチャート: 判断 135">
          <a:extLst>
            <a:ext uri="{FF2B5EF4-FFF2-40B4-BE49-F238E27FC236}">
              <a16:creationId xmlns:a16="http://schemas.microsoft.com/office/drawing/2014/main" id="{9AF48C13-2001-432B-A2AD-FBE39321DA9F}"/>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37" name="フローチャート: 判断 136">
          <a:extLst>
            <a:ext uri="{FF2B5EF4-FFF2-40B4-BE49-F238E27FC236}">
              <a16:creationId xmlns:a16="http://schemas.microsoft.com/office/drawing/2014/main" id="{0B0DA0F0-2B0A-4628-B311-54572B72E01C}"/>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310C540-F74A-4E96-863F-09FD71CDF7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12ABDA0-77E0-426A-B7C9-69D203F40E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3688DEB-42FE-452B-9F96-E2F0C68CCA4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8C638F6-7184-449C-BED1-01545ACD54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1E23A89-F371-4DBF-BFA1-907C49D426E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43215</xdr:rowOff>
    </xdr:from>
    <xdr:to>
      <xdr:col>76</xdr:col>
      <xdr:colOff>73025</xdr:colOff>
      <xdr:row>29</xdr:row>
      <xdr:rowOff>144815</xdr:rowOff>
    </xdr:to>
    <xdr:sp macro="" textlink="">
      <xdr:nvSpPr>
        <xdr:cNvPr id="143" name="楕円 142">
          <a:extLst>
            <a:ext uri="{FF2B5EF4-FFF2-40B4-BE49-F238E27FC236}">
              <a16:creationId xmlns:a16="http://schemas.microsoft.com/office/drawing/2014/main" id="{472FFBE9-7FA2-4DB2-9620-8DB2177512BE}"/>
            </a:ext>
          </a:extLst>
        </xdr:cNvPr>
        <xdr:cNvSpPr/>
      </xdr:nvSpPr>
      <xdr:spPr>
        <a:xfrm>
          <a:off x="14744700" y="57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66092</xdr:rowOff>
    </xdr:from>
    <xdr:ext cx="469744" cy="259045"/>
    <xdr:sp macro="" textlink="">
      <xdr:nvSpPr>
        <xdr:cNvPr id="144" name="債務償還比率該当値テキスト">
          <a:extLst>
            <a:ext uri="{FF2B5EF4-FFF2-40B4-BE49-F238E27FC236}">
              <a16:creationId xmlns:a16="http://schemas.microsoft.com/office/drawing/2014/main" id="{D1122256-3A67-47D8-9B9C-67C8DD04E93A}"/>
            </a:ext>
          </a:extLst>
        </xdr:cNvPr>
        <xdr:cNvSpPr txBox="1"/>
      </xdr:nvSpPr>
      <xdr:spPr>
        <a:xfrm>
          <a:off x="14846300" y="563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159731</xdr:rowOff>
    </xdr:from>
    <xdr:to>
      <xdr:col>72</xdr:col>
      <xdr:colOff>123825</xdr:colOff>
      <xdr:row>29</xdr:row>
      <xdr:rowOff>89881</xdr:rowOff>
    </xdr:to>
    <xdr:sp macro="" textlink="">
      <xdr:nvSpPr>
        <xdr:cNvPr id="145" name="楕円 144">
          <a:extLst>
            <a:ext uri="{FF2B5EF4-FFF2-40B4-BE49-F238E27FC236}">
              <a16:creationId xmlns:a16="http://schemas.microsoft.com/office/drawing/2014/main" id="{D19295A7-AB98-4CB3-8D57-A2E57B698EBD}"/>
            </a:ext>
          </a:extLst>
        </xdr:cNvPr>
        <xdr:cNvSpPr/>
      </xdr:nvSpPr>
      <xdr:spPr>
        <a:xfrm>
          <a:off x="14033500" y="57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39081</xdr:rowOff>
    </xdr:from>
    <xdr:to>
      <xdr:col>76</xdr:col>
      <xdr:colOff>22225</xdr:colOff>
      <xdr:row>29</xdr:row>
      <xdr:rowOff>94015</xdr:rowOff>
    </xdr:to>
    <xdr:cxnSp macro="">
      <xdr:nvCxnSpPr>
        <xdr:cNvPr id="146" name="直線コネクタ 145">
          <a:extLst>
            <a:ext uri="{FF2B5EF4-FFF2-40B4-BE49-F238E27FC236}">
              <a16:creationId xmlns:a16="http://schemas.microsoft.com/office/drawing/2014/main" id="{C7EDCB85-6B47-46A7-9F90-1789F779075A}"/>
            </a:ext>
          </a:extLst>
        </xdr:cNvPr>
        <xdr:cNvCxnSpPr/>
      </xdr:nvCxnSpPr>
      <xdr:spPr>
        <a:xfrm>
          <a:off x="14084300" y="5782656"/>
          <a:ext cx="711200" cy="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102708</xdr:rowOff>
    </xdr:from>
    <xdr:to>
      <xdr:col>68</xdr:col>
      <xdr:colOff>123825</xdr:colOff>
      <xdr:row>30</xdr:row>
      <xdr:rowOff>32858</xdr:rowOff>
    </xdr:to>
    <xdr:sp macro="" textlink="">
      <xdr:nvSpPr>
        <xdr:cNvPr id="147" name="楕円 146">
          <a:extLst>
            <a:ext uri="{FF2B5EF4-FFF2-40B4-BE49-F238E27FC236}">
              <a16:creationId xmlns:a16="http://schemas.microsoft.com/office/drawing/2014/main" id="{D11956C9-BFE4-4ED3-99B2-563F9B812FB9}"/>
            </a:ext>
          </a:extLst>
        </xdr:cNvPr>
        <xdr:cNvSpPr/>
      </xdr:nvSpPr>
      <xdr:spPr>
        <a:xfrm>
          <a:off x="13271500" y="58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39081</xdr:rowOff>
    </xdr:from>
    <xdr:to>
      <xdr:col>72</xdr:col>
      <xdr:colOff>73025</xdr:colOff>
      <xdr:row>29</xdr:row>
      <xdr:rowOff>153508</xdr:rowOff>
    </xdr:to>
    <xdr:cxnSp macro="">
      <xdr:nvCxnSpPr>
        <xdr:cNvPr id="148" name="直線コネクタ 147">
          <a:extLst>
            <a:ext uri="{FF2B5EF4-FFF2-40B4-BE49-F238E27FC236}">
              <a16:creationId xmlns:a16="http://schemas.microsoft.com/office/drawing/2014/main" id="{EF22D594-F912-4DFE-949B-7AE8A3B8F517}"/>
            </a:ext>
          </a:extLst>
        </xdr:cNvPr>
        <xdr:cNvCxnSpPr/>
      </xdr:nvCxnSpPr>
      <xdr:spPr>
        <a:xfrm flipV="1">
          <a:off x="13322300" y="5782656"/>
          <a:ext cx="7620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33690</xdr:rowOff>
    </xdr:from>
    <xdr:to>
      <xdr:col>64</xdr:col>
      <xdr:colOff>123825</xdr:colOff>
      <xdr:row>30</xdr:row>
      <xdr:rowOff>135290</xdr:rowOff>
    </xdr:to>
    <xdr:sp macro="" textlink="">
      <xdr:nvSpPr>
        <xdr:cNvPr id="149" name="楕円 148">
          <a:extLst>
            <a:ext uri="{FF2B5EF4-FFF2-40B4-BE49-F238E27FC236}">
              <a16:creationId xmlns:a16="http://schemas.microsoft.com/office/drawing/2014/main" id="{30DB0D8B-4F44-4731-B37B-DB0B2DD719EA}"/>
            </a:ext>
          </a:extLst>
        </xdr:cNvPr>
        <xdr:cNvSpPr/>
      </xdr:nvSpPr>
      <xdr:spPr>
        <a:xfrm>
          <a:off x="12509500" y="5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153508</xdr:rowOff>
    </xdr:from>
    <xdr:to>
      <xdr:col>68</xdr:col>
      <xdr:colOff>73025</xdr:colOff>
      <xdr:row>30</xdr:row>
      <xdr:rowOff>84490</xdr:rowOff>
    </xdr:to>
    <xdr:cxnSp macro="">
      <xdr:nvCxnSpPr>
        <xdr:cNvPr id="150" name="直線コネクタ 149">
          <a:extLst>
            <a:ext uri="{FF2B5EF4-FFF2-40B4-BE49-F238E27FC236}">
              <a16:creationId xmlns:a16="http://schemas.microsoft.com/office/drawing/2014/main" id="{FDF344E8-024D-4C80-875E-847B16E4A791}"/>
            </a:ext>
          </a:extLst>
        </xdr:cNvPr>
        <xdr:cNvCxnSpPr/>
      </xdr:nvCxnSpPr>
      <xdr:spPr>
        <a:xfrm flipV="1">
          <a:off x="12560300" y="5897083"/>
          <a:ext cx="762000" cy="10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4184</xdr:rowOff>
    </xdr:from>
    <xdr:to>
      <xdr:col>60</xdr:col>
      <xdr:colOff>123825</xdr:colOff>
      <xdr:row>30</xdr:row>
      <xdr:rowOff>105784</xdr:rowOff>
    </xdr:to>
    <xdr:sp macro="" textlink="">
      <xdr:nvSpPr>
        <xdr:cNvPr id="151" name="楕円 150">
          <a:extLst>
            <a:ext uri="{FF2B5EF4-FFF2-40B4-BE49-F238E27FC236}">
              <a16:creationId xmlns:a16="http://schemas.microsoft.com/office/drawing/2014/main" id="{26034CFE-2B25-487C-94C2-325288218741}"/>
            </a:ext>
          </a:extLst>
        </xdr:cNvPr>
        <xdr:cNvSpPr/>
      </xdr:nvSpPr>
      <xdr:spPr>
        <a:xfrm>
          <a:off x="11747500" y="5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54984</xdr:rowOff>
    </xdr:from>
    <xdr:to>
      <xdr:col>64</xdr:col>
      <xdr:colOff>73025</xdr:colOff>
      <xdr:row>30</xdr:row>
      <xdr:rowOff>84490</xdr:rowOff>
    </xdr:to>
    <xdr:cxnSp macro="">
      <xdr:nvCxnSpPr>
        <xdr:cNvPr id="152" name="直線コネクタ 151">
          <a:extLst>
            <a:ext uri="{FF2B5EF4-FFF2-40B4-BE49-F238E27FC236}">
              <a16:creationId xmlns:a16="http://schemas.microsoft.com/office/drawing/2014/main" id="{6FA3D0BC-5047-4EA0-A4C3-202E40FB769E}"/>
            </a:ext>
          </a:extLst>
        </xdr:cNvPr>
        <xdr:cNvCxnSpPr/>
      </xdr:nvCxnSpPr>
      <xdr:spPr>
        <a:xfrm>
          <a:off x="11798300" y="5970009"/>
          <a:ext cx="7620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53" name="n_1aveValue債務償還比率">
          <a:extLst>
            <a:ext uri="{FF2B5EF4-FFF2-40B4-BE49-F238E27FC236}">
              <a16:creationId xmlns:a16="http://schemas.microsoft.com/office/drawing/2014/main" id="{7FF823A9-E245-458D-BA4D-0ACE4DB6145E}"/>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54" name="n_2aveValue債務償還比率">
          <a:extLst>
            <a:ext uri="{FF2B5EF4-FFF2-40B4-BE49-F238E27FC236}">
              <a16:creationId xmlns:a16="http://schemas.microsoft.com/office/drawing/2014/main" id="{2DBF01F8-B95D-4B52-B588-44C4A71D29C2}"/>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55" name="n_3aveValue債務償還比率">
          <a:extLst>
            <a:ext uri="{FF2B5EF4-FFF2-40B4-BE49-F238E27FC236}">
              <a16:creationId xmlns:a16="http://schemas.microsoft.com/office/drawing/2014/main" id="{1C70307F-EC15-42D6-A987-A599D1FA9D19}"/>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56" name="n_4aveValue債務償還比率">
          <a:extLst>
            <a:ext uri="{FF2B5EF4-FFF2-40B4-BE49-F238E27FC236}">
              <a16:creationId xmlns:a16="http://schemas.microsoft.com/office/drawing/2014/main" id="{156691DD-80EC-47ED-97B5-ACA8EC72B4F3}"/>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106408</xdr:rowOff>
    </xdr:from>
    <xdr:ext cx="469744" cy="259045"/>
    <xdr:sp macro="" textlink="">
      <xdr:nvSpPr>
        <xdr:cNvPr id="157" name="n_1mainValue債務償還比率">
          <a:extLst>
            <a:ext uri="{FF2B5EF4-FFF2-40B4-BE49-F238E27FC236}">
              <a16:creationId xmlns:a16="http://schemas.microsoft.com/office/drawing/2014/main" id="{192C00B6-84E5-4787-8A69-76F2DBA13983}"/>
            </a:ext>
          </a:extLst>
        </xdr:cNvPr>
        <xdr:cNvSpPr txBox="1"/>
      </xdr:nvSpPr>
      <xdr:spPr>
        <a:xfrm>
          <a:off x="13836727" y="55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49385</xdr:rowOff>
    </xdr:from>
    <xdr:ext cx="469744" cy="259045"/>
    <xdr:sp macro="" textlink="">
      <xdr:nvSpPr>
        <xdr:cNvPr id="158" name="n_2mainValue債務償還比率">
          <a:extLst>
            <a:ext uri="{FF2B5EF4-FFF2-40B4-BE49-F238E27FC236}">
              <a16:creationId xmlns:a16="http://schemas.microsoft.com/office/drawing/2014/main" id="{1FCCC346-3E23-4F01-876C-21FBCE09054E}"/>
            </a:ext>
          </a:extLst>
        </xdr:cNvPr>
        <xdr:cNvSpPr txBox="1"/>
      </xdr:nvSpPr>
      <xdr:spPr>
        <a:xfrm>
          <a:off x="13087427" y="56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151817</xdr:rowOff>
    </xdr:from>
    <xdr:ext cx="469744" cy="259045"/>
    <xdr:sp macro="" textlink="">
      <xdr:nvSpPr>
        <xdr:cNvPr id="159" name="n_3mainValue債務償還比率">
          <a:extLst>
            <a:ext uri="{FF2B5EF4-FFF2-40B4-BE49-F238E27FC236}">
              <a16:creationId xmlns:a16="http://schemas.microsoft.com/office/drawing/2014/main" id="{BDD8DFBC-E5D3-4312-BCA4-0EA2538AAD67}"/>
            </a:ext>
          </a:extLst>
        </xdr:cNvPr>
        <xdr:cNvSpPr txBox="1"/>
      </xdr:nvSpPr>
      <xdr:spPr>
        <a:xfrm>
          <a:off x="12325427" y="5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122311</xdr:rowOff>
    </xdr:from>
    <xdr:ext cx="469744" cy="259045"/>
    <xdr:sp macro="" textlink="">
      <xdr:nvSpPr>
        <xdr:cNvPr id="160" name="n_4mainValue債務償還比率">
          <a:extLst>
            <a:ext uri="{FF2B5EF4-FFF2-40B4-BE49-F238E27FC236}">
              <a16:creationId xmlns:a16="http://schemas.microsoft.com/office/drawing/2014/main" id="{49E282CE-AA3A-40AE-8408-E4EACC06FA13}"/>
            </a:ext>
          </a:extLst>
        </xdr:cNvPr>
        <xdr:cNvSpPr txBox="1"/>
      </xdr:nvSpPr>
      <xdr:spPr>
        <a:xfrm>
          <a:off x="11563427" y="569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EFFC12C-9ECE-401A-9A35-17AC35F885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83CCF40-EEFF-42B4-8D10-7304D57F53B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AA23EAB-ADFD-4604-B1C6-35D055B949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11AA223-C949-4130-960C-0BFF32162E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125D004-FF9F-4269-A303-61AAD75C7E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36C9755-3EA2-4B59-98C6-73E7F49D18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D9A00C-7835-4788-986D-71AD1273AA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ACAE75-961E-4E3F-821D-836B819931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85B701-0766-499F-96A4-7B4E5AB6B7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C86644-28FC-4256-B1FC-C702BD97DA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F4CD0B-6B98-46F5-BF03-C681EB828A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2ABD4D-8759-43DB-8691-E07176F6B2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37DF7C-4D25-4252-B1EB-FB7B1EBC3D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088572-B45E-4881-975B-9FDE585106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5B53BE-A5E0-4718-B241-42DF2699C8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1A5160-9771-48CE-AE73-7FD34B7423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E3455B-1A2E-4515-9C69-33C33543B3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CB952C-D66F-4E0A-A0CE-BD34461120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96E0AF-79AA-4121-9998-6D3139E200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C8FA94-6D2D-4BE7-AAA2-60A2D31B58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2214E2-7EA0-4EE6-BC68-3E66EC82010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FC811B-E24D-4682-ADD8-66F0EE6A2F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A8F25B-CFE3-44C7-940F-B598ECA3B0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26E23A-D6ED-4EE8-B6F0-26A1DC9BCA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D06D6B-D845-49A8-89E9-437BD1C74E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A6511B-26C2-4FE5-9C11-45A436A5A2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ADDBA7-E13E-4D68-95C0-DF62EEC28B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673704-BB54-4EC9-B1D5-E61BEAA1CA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DA32AB-CDFB-4C7F-8562-4384B82732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A92CE6-EEA5-4920-9114-66F2F466FD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4CBE4F-5066-4A8B-83AD-CE03BA70CB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E1B4E2-87A1-418A-ADD2-D9811B1460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4A9E0A-3BFF-42A8-9D08-EF86F4B41A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C67562-FB88-4904-8B02-D0F3338C50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47963C-7DA0-44AB-94A5-F38C9C431D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78E02A-544F-4338-AECD-0265B3C6D1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634117-AED7-4A0A-BC1F-D2A7562B0C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E5B259-AE1B-4D60-86B2-73A8A57049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4BEFBA-1494-41FA-9060-06303C87CE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3D0067-105C-474B-A312-249422D7FF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7F4027-7889-426B-90F9-FDF15FA12A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7781FC-AB3C-4FA4-BEE8-8383C1EB2E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DB08C4-1F52-4BC9-A5DB-299301F1CD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7C4E69-4626-44B2-96F1-6F70E1F0FD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1A5011-3E24-4E6E-A3CA-FCE2566008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FB52E1-7ABC-4EC5-89E4-42897D7EED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7F959E-E3A4-49A3-9E20-E9D6DB21523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749F9E-4D5A-47C6-BCDC-15CEE15B15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F7185CE-1B92-4509-9E98-03BCEAE5946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0EA77BA-F317-48F8-8E42-2877E7EB1DD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D4B0A90-DB84-4DBC-86AB-D9ED5DF1379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855A584-6268-40D7-8042-684422F8B5B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D3EED39-1FB7-43F0-B27E-940F5ECB3CA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A492D7D-9BFF-4B08-97DB-52FDDF93439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793D0F8-7E1D-4A52-8F80-861477ECD54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35A8453-CBDE-4835-965D-EAA5CEE46C4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BBB2658-7FE7-45A1-92F1-330706E017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BFF3D5F-A7C7-48C7-9B7D-4BBEA545126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B51797B-158D-45AC-BD27-F715EF7C03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251F4649-A349-4FC9-A934-53424D756DAB}"/>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8F59AB00-4525-4754-83DD-BD84AAEA7B83}"/>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EE078C16-3FCC-4FE1-9A49-6E77543F2073}"/>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8B68610A-A1DB-4096-93AB-0F0457E0598B}"/>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5A9157F0-7BE8-460D-B6B0-C67EC5CCB571}"/>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855A19F5-8A3D-4DB3-9597-92C39C8995AA}"/>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5C0D04CA-ECD2-4EC3-B40F-FD784DB4E17D}"/>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90865C6B-6C6E-4CD8-AAF3-070BBAFC51B6}"/>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A021CCB9-9DF5-4371-B827-DE940DFA9848}"/>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10043AFF-1C7D-4C88-8070-36AE20DC6C3C}"/>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C93CA40A-7301-4D72-9633-7A6AC9E85C79}"/>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4132A9E-4146-4BEA-8028-E41F7D3C56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3F0FCC0-542A-4904-AF8D-F23C763DEF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6E2201-1C67-4DE7-9C5A-39DE4DC982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AC25D8-A2C5-43E6-B2F2-03E30449E4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0ED8AD-5B1B-4EA9-BE35-D30484755F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71" name="楕円 70">
          <a:extLst>
            <a:ext uri="{FF2B5EF4-FFF2-40B4-BE49-F238E27FC236}">
              <a16:creationId xmlns:a16="http://schemas.microsoft.com/office/drawing/2014/main" id="{82352B6E-4EDF-4CBB-ACE8-B1E2A98A4B4F}"/>
            </a:ext>
          </a:extLst>
        </xdr:cNvPr>
        <xdr:cNvSpPr/>
      </xdr:nvSpPr>
      <xdr:spPr>
        <a:xfrm>
          <a:off x="45847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33545</xdr:rowOff>
    </xdr:from>
    <xdr:ext cx="405111" cy="259045"/>
    <xdr:sp macro="" textlink="">
      <xdr:nvSpPr>
        <xdr:cNvPr id="72" name="【道路】&#10;有形固定資産減価償却率該当値テキスト">
          <a:extLst>
            <a:ext uri="{FF2B5EF4-FFF2-40B4-BE49-F238E27FC236}">
              <a16:creationId xmlns:a16="http://schemas.microsoft.com/office/drawing/2014/main" id="{03B231FF-C192-4816-9448-59B2112FFBE5}"/>
            </a:ext>
          </a:extLst>
        </xdr:cNvPr>
        <xdr:cNvSpPr txBox="1"/>
      </xdr:nvSpPr>
      <xdr:spPr>
        <a:xfrm>
          <a:off x="4673600"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a:extLst>
            <a:ext uri="{FF2B5EF4-FFF2-40B4-BE49-F238E27FC236}">
              <a16:creationId xmlns:a16="http://schemas.microsoft.com/office/drawing/2014/main" id="{85036ABE-B382-4D75-BC56-B4FBB154EE3F}"/>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105918</xdr:rowOff>
    </xdr:from>
    <xdr:to>
      <xdr:col>24</xdr:col>
      <xdr:colOff>63500</xdr:colOff>
      <xdr:row>38</xdr:row>
      <xdr:rowOff>144780</xdr:rowOff>
    </xdr:to>
    <xdr:cxnSp macro="">
      <xdr:nvCxnSpPr>
        <xdr:cNvPr id="74" name="直線コネクタ 73">
          <a:extLst>
            <a:ext uri="{FF2B5EF4-FFF2-40B4-BE49-F238E27FC236}">
              <a16:creationId xmlns:a16="http://schemas.microsoft.com/office/drawing/2014/main" id="{0871DC1C-E4F6-4394-8B70-6DDFD45E110B}"/>
            </a:ext>
          </a:extLst>
        </xdr:cNvPr>
        <xdr:cNvCxnSpPr/>
      </xdr:nvCxnSpPr>
      <xdr:spPr>
        <a:xfrm flipV="1">
          <a:off x="3797300" y="662101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77978</xdr:rowOff>
    </xdr:from>
    <xdr:to>
      <xdr:col>15</xdr:col>
      <xdr:colOff>101600</xdr:colOff>
      <xdr:row>39</xdr:row>
      <xdr:rowOff>8128</xdr:rowOff>
    </xdr:to>
    <xdr:sp macro="" textlink="">
      <xdr:nvSpPr>
        <xdr:cNvPr id="75" name="楕円 74">
          <a:extLst>
            <a:ext uri="{FF2B5EF4-FFF2-40B4-BE49-F238E27FC236}">
              <a16:creationId xmlns:a16="http://schemas.microsoft.com/office/drawing/2014/main" id="{4C0DA181-9282-463C-BF0D-B20F4320DD1B}"/>
            </a:ext>
          </a:extLst>
        </xdr:cNvPr>
        <xdr:cNvSpPr/>
      </xdr:nvSpPr>
      <xdr:spPr>
        <a:xfrm>
          <a:off x="2857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38</xdr:row>
      <xdr:rowOff>144780</xdr:rowOff>
    </xdr:to>
    <xdr:cxnSp macro="">
      <xdr:nvCxnSpPr>
        <xdr:cNvPr id="76" name="直線コネクタ 75">
          <a:extLst>
            <a:ext uri="{FF2B5EF4-FFF2-40B4-BE49-F238E27FC236}">
              <a16:creationId xmlns:a16="http://schemas.microsoft.com/office/drawing/2014/main" id="{AE20E5FD-BB0C-4ED8-8566-3E61FBA4C05F}"/>
            </a:ext>
          </a:extLst>
        </xdr:cNvPr>
        <xdr:cNvCxnSpPr/>
      </xdr:nvCxnSpPr>
      <xdr:spPr>
        <a:xfrm>
          <a:off x="2908300" y="664387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45974</xdr:rowOff>
    </xdr:from>
    <xdr:to>
      <xdr:col>10</xdr:col>
      <xdr:colOff>165100</xdr:colOff>
      <xdr:row>38</xdr:row>
      <xdr:rowOff>147574</xdr:rowOff>
    </xdr:to>
    <xdr:sp macro="" textlink="">
      <xdr:nvSpPr>
        <xdr:cNvPr id="77" name="楕円 76">
          <a:extLst>
            <a:ext uri="{FF2B5EF4-FFF2-40B4-BE49-F238E27FC236}">
              <a16:creationId xmlns:a16="http://schemas.microsoft.com/office/drawing/2014/main" id="{ACBF900C-9635-41CB-8471-5A102BA899F4}"/>
            </a:ext>
          </a:extLst>
        </xdr:cNvPr>
        <xdr:cNvSpPr/>
      </xdr:nvSpPr>
      <xdr:spPr>
        <a:xfrm>
          <a:off x="1968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96774</xdr:rowOff>
    </xdr:from>
    <xdr:to>
      <xdr:col>15</xdr:col>
      <xdr:colOff>50800</xdr:colOff>
      <xdr:row>38</xdr:row>
      <xdr:rowOff>128778</xdr:rowOff>
    </xdr:to>
    <xdr:cxnSp macro="">
      <xdr:nvCxnSpPr>
        <xdr:cNvPr id="78" name="直線コネクタ 77">
          <a:extLst>
            <a:ext uri="{FF2B5EF4-FFF2-40B4-BE49-F238E27FC236}">
              <a16:creationId xmlns:a16="http://schemas.microsoft.com/office/drawing/2014/main" id="{3EC2905B-2192-42A6-88DC-E26E505324C9}"/>
            </a:ext>
          </a:extLst>
        </xdr:cNvPr>
        <xdr:cNvCxnSpPr/>
      </xdr:nvCxnSpPr>
      <xdr:spPr>
        <a:xfrm>
          <a:off x="2019300" y="66118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29972</xdr:rowOff>
    </xdr:from>
    <xdr:to>
      <xdr:col>6</xdr:col>
      <xdr:colOff>38100</xdr:colOff>
      <xdr:row>38</xdr:row>
      <xdr:rowOff>131572</xdr:rowOff>
    </xdr:to>
    <xdr:sp macro="" textlink="">
      <xdr:nvSpPr>
        <xdr:cNvPr id="79" name="楕円 78">
          <a:extLst>
            <a:ext uri="{FF2B5EF4-FFF2-40B4-BE49-F238E27FC236}">
              <a16:creationId xmlns:a16="http://schemas.microsoft.com/office/drawing/2014/main" id="{44F06CE3-0AB6-4E7C-981D-F75E11BF8C32}"/>
            </a:ext>
          </a:extLst>
        </xdr:cNvPr>
        <xdr:cNvSpPr/>
      </xdr:nvSpPr>
      <xdr:spPr>
        <a:xfrm>
          <a:off x="107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80772</xdr:rowOff>
    </xdr:from>
    <xdr:to>
      <xdr:col>10</xdr:col>
      <xdr:colOff>114300</xdr:colOff>
      <xdr:row>38</xdr:row>
      <xdr:rowOff>96774</xdr:rowOff>
    </xdr:to>
    <xdr:cxnSp macro="">
      <xdr:nvCxnSpPr>
        <xdr:cNvPr id="80" name="直線コネクタ 79">
          <a:extLst>
            <a:ext uri="{FF2B5EF4-FFF2-40B4-BE49-F238E27FC236}">
              <a16:creationId xmlns:a16="http://schemas.microsoft.com/office/drawing/2014/main" id="{E9C79F87-EB12-4CD0-BDF7-CB115925A65A}"/>
            </a:ext>
          </a:extLst>
        </xdr:cNvPr>
        <xdr:cNvCxnSpPr/>
      </xdr:nvCxnSpPr>
      <xdr:spPr>
        <a:xfrm>
          <a:off x="1130300" y="65958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57BFE248-8E85-4F97-AEA6-FA4A7D013BE1}"/>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a:extLst>
            <a:ext uri="{FF2B5EF4-FFF2-40B4-BE49-F238E27FC236}">
              <a16:creationId xmlns:a16="http://schemas.microsoft.com/office/drawing/2014/main" id="{89E611B0-7555-410A-A52A-0D7D620C8DA7}"/>
            </a:ext>
          </a:extLst>
        </xdr:cNvPr>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a:extLst>
            <a:ext uri="{FF2B5EF4-FFF2-40B4-BE49-F238E27FC236}">
              <a16:creationId xmlns:a16="http://schemas.microsoft.com/office/drawing/2014/main" id="{A1327465-B188-488B-9299-5D927A9122F4}"/>
            </a:ext>
          </a:extLst>
        </xdr:cNvPr>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B34EA06E-B13E-4F23-8A96-F73B6F704ADB}"/>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F255524F-5347-4E8C-9D4D-27645C7756AE}"/>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170705</xdr:rowOff>
    </xdr:from>
    <xdr:ext cx="405111" cy="259045"/>
    <xdr:sp macro="" textlink="">
      <xdr:nvSpPr>
        <xdr:cNvPr id="86" name="n_2mainValue【道路】&#10;有形固定資産減価償却率">
          <a:extLst>
            <a:ext uri="{FF2B5EF4-FFF2-40B4-BE49-F238E27FC236}">
              <a16:creationId xmlns:a16="http://schemas.microsoft.com/office/drawing/2014/main" id="{9C2C0848-27F2-496E-80FB-81289B887F34}"/>
            </a:ext>
          </a:extLst>
        </xdr:cNvPr>
        <xdr:cNvSpPr txBox="1"/>
      </xdr:nvSpPr>
      <xdr:spPr>
        <a:xfrm>
          <a:off x="2705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138701</xdr:rowOff>
    </xdr:from>
    <xdr:ext cx="405111" cy="259045"/>
    <xdr:sp macro="" textlink="">
      <xdr:nvSpPr>
        <xdr:cNvPr id="87" name="n_3mainValue【道路】&#10;有形固定資産減価償却率">
          <a:extLst>
            <a:ext uri="{FF2B5EF4-FFF2-40B4-BE49-F238E27FC236}">
              <a16:creationId xmlns:a16="http://schemas.microsoft.com/office/drawing/2014/main" id="{062F8B5C-DDD8-4E1D-B43C-F65D5AAE6DC1}"/>
            </a:ext>
          </a:extLst>
        </xdr:cNvPr>
        <xdr:cNvSpPr txBox="1"/>
      </xdr:nvSpPr>
      <xdr:spPr>
        <a:xfrm>
          <a:off x="1816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122699</xdr:rowOff>
    </xdr:from>
    <xdr:ext cx="405111" cy="259045"/>
    <xdr:sp macro="" textlink="">
      <xdr:nvSpPr>
        <xdr:cNvPr id="88" name="n_4mainValue【道路】&#10;有形固定資産減価償却率">
          <a:extLst>
            <a:ext uri="{FF2B5EF4-FFF2-40B4-BE49-F238E27FC236}">
              <a16:creationId xmlns:a16="http://schemas.microsoft.com/office/drawing/2014/main" id="{0465BB08-844B-422F-9410-9D6D8DB2084C}"/>
            </a:ext>
          </a:extLst>
        </xdr:cNvPr>
        <xdr:cNvSpPr txBox="1"/>
      </xdr:nvSpPr>
      <xdr:spPr>
        <a:xfrm>
          <a:off x="927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A190D27-56C7-4A43-A572-01AA6A1F87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EA6BA31-4F9C-4A86-8A57-0FC0EBD1A2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1BA1D6F-16FE-4983-8EE7-ED86704B46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4E64F23-9FBD-4ADF-A3F0-1905C259E3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F6B5ECC-38C5-402F-BDE5-3F499FBC15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4BCA7B-B983-48E1-8839-6A71B8E045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2CF2034-38BE-4B6F-B721-01583DEC60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109FCE1-A781-4C36-A1CA-D4A32939A4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E780387-8D85-448C-BFA2-56D3DA52FAB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5FBAB2-54C0-4252-929E-550F9311A7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92BBF14-0BD2-406F-8B82-820CBACF30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4392EEA-AD0F-4329-9AC0-F8B6ED87E8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06B6CAD-AB91-44DD-AB51-52907DEF35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9AC582B1-2300-43FF-99EE-C02F7395BB8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1D7B8CE-8110-46DA-BA36-AEF54FA5390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04188E2-FC68-4865-A9B5-A3E5882CAB4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9EF17AD-D7F7-47B7-8FDA-1495BBD145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99CC520-4667-438E-B7A5-4CC6AEC8330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7076E0B-29BE-4B70-9258-73A41C67E5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FB09680-B3F2-4EC1-90CD-38D8BA77C36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BB2F993-19E6-40FA-848C-4A85D54DFF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A2CECF6-9449-41FC-B6D1-84FB9A66B1D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BB8D148-988F-4914-AAC8-76A65A3039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D2A90A31-B552-41D6-A284-CD86AE74B117}"/>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54CE341A-22DF-4429-976A-9868109E3016}"/>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D9A53745-1D7D-48D6-B5BF-F94C4F824AD6}"/>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FEA502AB-F64D-43F4-9931-2B36681453FA}"/>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CA6B7C27-92BB-4BDB-BCA1-6E33E78D39A6}"/>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C688E55C-DD13-4B7F-AB67-32F86352D84D}"/>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2F6AE7BF-7093-4E32-9B73-C2EE0D0D346F}"/>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9751B52C-F6D4-48E6-94CC-4CEB3F0A9278}"/>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B3606982-8128-4A80-8BCF-E84C0F91300B}"/>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4F62DBF3-8B27-4E3E-BFB2-0420888EF6D3}"/>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832C9D3A-72DF-4262-9D3F-A94544B5BA9C}"/>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B686EE8-3DF1-4ABE-92E1-265CE188A3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A57D5E0-AED4-4BEC-80B0-F841836DFBD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3C9C93-0980-490C-98E3-3FBF54F74A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1C34304-CF48-4EBE-B583-7BB1C33A8A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3625EB-8C8C-47E6-B5F0-E812A76D2C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118135</xdr:rowOff>
    </xdr:from>
    <xdr:to>
      <xdr:col>55</xdr:col>
      <xdr:colOff>50800</xdr:colOff>
      <xdr:row>41</xdr:row>
      <xdr:rowOff>48285</xdr:rowOff>
    </xdr:to>
    <xdr:sp macro="" textlink="">
      <xdr:nvSpPr>
        <xdr:cNvPr id="128" name="楕円 127">
          <a:extLst>
            <a:ext uri="{FF2B5EF4-FFF2-40B4-BE49-F238E27FC236}">
              <a16:creationId xmlns:a16="http://schemas.microsoft.com/office/drawing/2014/main" id="{CA5D7F1F-3A1B-4A47-B007-5D78CC891D05}"/>
            </a:ext>
          </a:extLst>
        </xdr:cNvPr>
        <xdr:cNvSpPr/>
      </xdr:nvSpPr>
      <xdr:spPr>
        <a:xfrm>
          <a:off x="10426700" y="69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33062</xdr:rowOff>
    </xdr:from>
    <xdr:ext cx="469744" cy="259045"/>
    <xdr:sp macro="" textlink="">
      <xdr:nvSpPr>
        <xdr:cNvPr id="129" name="【道路】&#10;一人当たり延長該当値テキスト">
          <a:extLst>
            <a:ext uri="{FF2B5EF4-FFF2-40B4-BE49-F238E27FC236}">
              <a16:creationId xmlns:a16="http://schemas.microsoft.com/office/drawing/2014/main" id="{839AADC0-56CF-4CFD-AF80-41E759C8B761}"/>
            </a:ext>
          </a:extLst>
        </xdr:cNvPr>
        <xdr:cNvSpPr txBox="1"/>
      </xdr:nvSpPr>
      <xdr:spPr>
        <a:xfrm>
          <a:off x="10515600" y="689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115316</xdr:rowOff>
    </xdr:from>
    <xdr:to>
      <xdr:col>50</xdr:col>
      <xdr:colOff>165100</xdr:colOff>
      <xdr:row>41</xdr:row>
      <xdr:rowOff>45466</xdr:rowOff>
    </xdr:to>
    <xdr:sp macro="" textlink="">
      <xdr:nvSpPr>
        <xdr:cNvPr id="130" name="楕円 129">
          <a:extLst>
            <a:ext uri="{FF2B5EF4-FFF2-40B4-BE49-F238E27FC236}">
              <a16:creationId xmlns:a16="http://schemas.microsoft.com/office/drawing/2014/main" id="{1396D4A6-E1D5-4EBC-B1AC-CB9A635A2435}"/>
            </a:ext>
          </a:extLst>
        </xdr:cNvPr>
        <xdr:cNvSpPr/>
      </xdr:nvSpPr>
      <xdr:spPr>
        <a:xfrm>
          <a:off x="9588500" y="69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166116</xdr:rowOff>
    </xdr:from>
    <xdr:to>
      <xdr:col>55</xdr:col>
      <xdr:colOff>0</xdr:colOff>
      <xdr:row>40</xdr:row>
      <xdr:rowOff>168935</xdr:rowOff>
    </xdr:to>
    <xdr:cxnSp macro="">
      <xdr:nvCxnSpPr>
        <xdr:cNvPr id="131" name="直線コネクタ 130">
          <a:extLst>
            <a:ext uri="{FF2B5EF4-FFF2-40B4-BE49-F238E27FC236}">
              <a16:creationId xmlns:a16="http://schemas.microsoft.com/office/drawing/2014/main" id="{64DC6CB9-AF6B-4A50-B941-5B262760FC26}"/>
            </a:ext>
          </a:extLst>
        </xdr:cNvPr>
        <xdr:cNvCxnSpPr/>
      </xdr:nvCxnSpPr>
      <xdr:spPr>
        <a:xfrm>
          <a:off x="9639300" y="702411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114554</xdr:rowOff>
    </xdr:from>
    <xdr:to>
      <xdr:col>46</xdr:col>
      <xdr:colOff>38100</xdr:colOff>
      <xdr:row>41</xdr:row>
      <xdr:rowOff>44704</xdr:rowOff>
    </xdr:to>
    <xdr:sp macro="" textlink="">
      <xdr:nvSpPr>
        <xdr:cNvPr id="132" name="楕円 131">
          <a:extLst>
            <a:ext uri="{FF2B5EF4-FFF2-40B4-BE49-F238E27FC236}">
              <a16:creationId xmlns:a16="http://schemas.microsoft.com/office/drawing/2014/main" id="{FD79C95B-A307-4708-A999-C103A5075FD6}"/>
            </a:ext>
          </a:extLst>
        </xdr:cNvPr>
        <xdr:cNvSpPr/>
      </xdr:nvSpPr>
      <xdr:spPr>
        <a:xfrm>
          <a:off x="8699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165354</xdr:rowOff>
    </xdr:from>
    <xdr:to>
      <xdr:col>50</xdr:col>
      <xdr:colOff>114300</xdr:colOff>
      <xdr:row>40</xdr:row>
      <xdr:rowOff>166116</xdr:rowOff>
    </xdr:to>
    <xdr:cxnSp macro="">
      <xdr:nvCxnSpPr>
        <xdr:cNvPr id="133" name="直線コネクタ 132">
          <a:extLst>
            <a:ext uri="{FF2B5EF4-FFF2-40B4-BE49-F238E27FC236}">
              <a16:creationId xmlns:a16="http://schemas.microsoft.com/office/drawing/2014/main" id="{4FEE9F56-7113-4832-A3AC-C9D996B06B90}"/>
            </a:ext>
          </a:extLst>
        </xdr:cNvPr>
        <xdr:cNvCxnSpPr/>
      </xdr:nvCxnSpPr>
      <xdr:spPr>
        <a:xfrm>
          <a:off x="8750300" y="70233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111887</xdr:rowOff>
    </xdr:from>
    <xdr:to>
      <xdr:col>41</xdr:col>
      <xdr:colOff>101600</xdr:colOff>
      <xdr:row>41</xdr:row>
      <xdr:rowOff>42037</xdr:rowOff>
    </xdr:to>
    <xdr:sp macro="" textlink="">
      <xdr:nvSpPr>
        <xdr:cNvPr id="134" name="楕円 133">
          <a:extLst>
            <a:ext uri="{FF2B5EF4-FFF2-40B4-BE49-F238E27FC236}">
              <a16:creationId xmlns:a16="http://schemas.microsoft.com/office/drawing/2014/main" id="{BD142839-44CE-4E7C-9183-C677C7F09655}"/>
            </a:ext>
          </a:extLst>
        </xdr:cNvPr>
        <xdr:cNvSpPr/>
      </xdr:nvSpPr>
      <xdr:spPr>
        <a:xfrm>
          <a:off x="7810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162687</xdr:rowOff>
    </xdr:from>
    <xdr:to>
      <xdr:col>45</xdr:col>
      <xdr:colOff>177800</xdr:colOff>
      <xdr:row>40</xdr:row>
      <xdr:rowOff>165354</xdr:rowOff>
    </xdr:to>
    <xdr:cxnSp macro="">
      <xdr:nvCxnSpPr>
        <xdr:cNvPr id="135" name="直線コネクタ 134">
          <a:extLst>
            <a:ext uri="{FF2B5EF4-FFF2-40B4-BE49-F238E27FC236}">
              <a16:creationId xmlns:a16="http://schemas.microsoft.com/office/drawing/2014/main" id="{EB0F5E75-9D6D-44D2-BC31-A2D64900F85E}"/>
            </a:ext>
          </a:extLst>
        </xdr:cNvPr>
        <xdr:cNvCxnSpPr/>
      </xdr:nvCxnSpPr>
      <xdr:spPr>
        <a:xfrm>
          <a:off x="7861300" y="70206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109830</xdr:rowOff>
    </xdr:from>
    <xdr:to>
      <xdr:col>36</xdr:col>
      <xdr:colOff>165100</xdr:colOff>
      <xdr:row>41</xdr:row>
      <xdr:rowOff>39980</xdr:rowOff>
    </xdr:to>
    <xdr:sp macro="" textlink="">
      <xdr:nvSpPr>
        <xdr:cNvPr id="136" name="楕円 135">
          <a:extLst>
            <a:ext uri="{FF2B5EF4-FFF2-40B4-BE49-F238E27FC236}">
              <a16:creationId xmlns:a16="http://schemas.microsoft.com/office/drawing/2014/main" id="{FBB28AD5-037D-4F5E-8AC1-652333C38525}"/>
            </a:ext>
          </a:extLst>
        </xdr:cNvPr>
        <xdr:cNvSpPr/>
      </xdr:nvSpPr>
      <xdr:spPr>
        <a:xfrm>
          <a:off x="6921500" y="6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160630</xdr:rowOff>
    </xdr:from>
    <xdr:to>
      <xdr:col>41</xdr:col>
      <xdr:colOff>50800</xdr:colOff>
      <xdr:row>40</xdr:row>
      <xdr:rowOff>162687</xdr:rowOff>
    </xdr:to>
    <xdr:cxnSp macro="">
      <xdr:nvCxnSpPr>
        <xdr:cNvPr id="137" name="直線コネクタ 136">
          <a:extLst>
            <a:ext uri="{FF2B5EF4-FFF2-40B4-BE49-F238E27FC236}">
              <a16:creationId xmlns:a16="http://schemas.microsoft.com/office/drawing/2014/main" id="{8EDCFDA3-56E6-4449-A51D-52CD44D84604}"/>
            </a:ext>
          </a:extLst>
        </xdr:cNvPr>
        <xdr:cNvCxnSpPr/>
      </xdr:nvCxnSpPr>
      <xdr:spPr>
        <a:xfrm>
          <a:off x="6972300" y="70186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F76D683E-A5FD-4D17-B52B-406D3B158A43}"/>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BA5302B2-12E5-4B3B-8DB7-F80832794A7A}"/>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E1AEC0A0-2AD7-4E2E-9DA8-A58F07261D09}"/>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242ADD88-273F-49A9-9292-BDDF457C3F7C}"/>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36593</xdr:rowOff>
    </xdr:from>
    <xdr:ext cx="469744" cy="259045"/>
    <xdr:sp macro="" textlink="">
      <xdr:nvSpPr>
        <xdr:cNvPr id="142" name="n_1mainValue【道路】&#10;一人当たり延長">
          <a:extLst>
            <a:ext uri="{FF2B5EF4-FFF2-40B4-BE49-F238E27FC236}">
              <a16:creationId xmlns:a16="http://schemas.microsoft.com/office/drawing/2014/main" id="{834BFE0F-B292-4B98-9762-C2D149B6CAC3}"/>
            </a:ext>
          </a:extLst>
        </xdr:cNvPr>
        <xdr:cNvSpPr txBox="1"/>
      </xdr:nvSpPr>
      <xdr:spPr>
        <a:xfrm>
          <a:off x="9391727" y="70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35831</xdr:rowOff>
    </xdr:from>
    <xdr:ext cx="469744" cy="259045"/>
    <xdr:sp macro="" textlink="">
      <xdr:nvSpPr>
        <xdr:cNvPr id="143" name="n_2mainValue【道路】&#10;一人当たり延長">
          <a:extLst>
            <a:ext uri="{FF2B5EF4-FFF2-40B4-BE49-F238E27FC236}">
              <a16:creationId xmlns:a16="http://schemas.microsoft.com/office/drawing/2014/main" id="{F446DFEA-EEE1-4368-B356-25DE4D7865C3}"/>
            </a:ext>
          </a:extLst>
        </xdr:cNvPr>
        <xdr:cNvSpPr txBox="1"/>
      </xdr:nvSpPr>
      <xdr:spPr>
        <a:xfrm>
          <a:off x="8515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33164</xdr:rowOff>
    </xdr:from>
    <xdr:ext cx="469744" cy="259045"/>
    <xdr:sp macro="" textlink="">
      <xdr:nvSpPr>
        <xdr:cNvPr id="144" name="n_3mainValue【道路】&#10;一人当たり延長">
          <a:extLst>
            <a:ext uri="{FF2B5EF4-FFF2-40B4-BE49-F238E27FC236}">
              <a16:creationId xmlns:a16="http://schemas.microsoft.com/office/drawing/2014/main" id="{A004D7E1-18B1-4BE3-8F96-0A3956197E3B}"/>
            </a:ext>
          </a:extLst>
        </xdr:cNvPr>
        <xdr:cNvSpPr txBox="1"/>
      </xdr:nvSpPr>
      <xdr:spPr>
        <a:xfrm>
          <a:off x="76264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31107</xdr:rowOff>
    </xdr:from>
    <xdr:ext cx="469744" cy="259045"/>
    <xdr:sp macro="" textlink="">
      <xdr:nvSpPr>
        <xdr:cNvPr id="145" name="n_4mainValue【道路】&#10;一人当たり延長">
          <a:extLst>
            <a:ext uri="{FF2B5EF4-FFF2-40B4-BE49-F238E27FC236}">
              <a16:creationId xmlns:a16="http://schemas.microsoft.com/office/drawing/2014/main" id="{D420530B-9666-4353-9896-500BFD30AE27}"/>
            </a:ext>
          </a:extLst>
        </xdr:cNvPr>
        <xdr:cNvSpPr txBox="1"/>
      </xdr:nvSpPr>
      <xdr:spPr>
        <a:xfrm>
          <a:off x="6737427" y="70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850BCAC-7834-4320-99D2-D658F85E56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5389E04-3C3D-47AB-8112-BF64A49733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EFCFB26-4349-4385-9568-706FF9AEC3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4756918-EC32-4A65-871E-52D9C973F9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0379300-A0D5-43EE-B53D-C7FCE4B816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CF2531C-F36F-4D12-8977-95B1AC70F2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83A3359-E983-4B72-8E2C-21ABB5D6D2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622477-2C0D-439C-957F-4F653DDFF7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84454AC-4F8F-4380-83F4-48979AA686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AC313C7-5A3F-4FB3-BC97-95B8EF2607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B40B2EC-4D41-4F9C-A90B-2E7ED1BE0B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F6E2B8E-103C-4B75-88ED-8C2CF927FA1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1CEA967-05A0-4DE2-BD72-38DAFB8650C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52CDB18-6EDE-44C7-89A8-A0F075E2CF9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3EE7A06-59DE-48CB-B972-139630B4E2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C6F66D0-B676-4F07-A656-3421DD58A9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C6FEA76-7993-4DEE-8DBB-75AA3D3950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52DF42C-5582-4FCE-A19E-3FEA64D290E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CD168C6-1CA5-4E7B-B84B-5EE82D938F5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6C3B717-9BC4-44D2-9B6C-B3EF6384EB6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C1986EEE-3683-45F4-9C13-7377CABB74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E0FD7C3-33EA-4C44-A98C-808119BC15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5F76B1F-2617-4BBD-807E-9F4DA32EDF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F09FE2E-4326-41C0-AD34-64B42422F6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1DA9BA8E-DEE9-46B6-A595-C27781B6CEC6}"/>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0533413-721A-45DC-AB46-EDE45A3CC3D5}"/>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AF3F2926-AA42-4711-B5D9-D5297707C2EC}"/>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43BF0CD-F4D0-43E1-B501-5FB2FCBC3D68}"/>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D155CD81-95B2-42FB-A260-D0945F797E6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A76D74B-E4F5-436F-983B-4D6EC38C4ED3}"/>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BBB0D6D3-CD5B-491E-8636-F646E646A791}"/>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97A19A29-2F29-42D6-B40A-D75426A3EC72}"/>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32074FCE-5F5E-4512-B8B4-676E1E068E46}"/>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2452F712-B668-4782-A4F8-E2BF98BA5FF7}"/>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F574A3BD-F932-4228-9DD2-43D609A1088E}"/>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5BFD92A-E98B-4C6F-B0E7-B141A1A17E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E27DA0-D90A-46D1-8149-5C435CA33B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672DEC8-C80C-4127-86F4-EAA79ED89F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94A59C-C175-4C74-A516-F58BB78599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B8EBF7-10F8-48EF-9EF8-225BD8AF9D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6" name="楕円 185">
          <a:extLst>
            <a:ext uri="{FF2B5EF4-FFF2-40B4-BE49-F238E27FC236}">
              <a16:creationId xmlns:a16="http://schemas.microsoft.com/office/drawing/2014/main" id="{DE2D27EC-5C84-4580-B356-DE34CB5E5421}"/>
            </a:ext>
          </a:extLst>
        </xdr:cNvPr>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F9ACB27-FE31-4F12-A06B-610FF0376B8C}"/>
            </a:ext>
          </a:extLst>
        </xdr:cNvPr>
        <xdr:cNvSpPr txBox="1"/>
      </xdr:nvSpPr>
      <xdr:spPr>
        <a:xfrm>
          <a:off x="4673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23495</xdr:rowOff>
    </xdr:from>
    <xdr:to>
      <xdr:col>20</xdr:col>
      <xdr:colOff>38100</xdr:colOff>
      <xdr:row>58</xdr:row>
      <xdr:rowOff>125095</xdr:rowOff>
    </xdr:to>
    <xdr:sp macro="" textlink="">
      <xdr:nvSpPr>
        <xdr:cNvPr id="188" name="楕円 187">
          <a:extLst>
            <a:ext uri="{FF2B5EF4-FFF2-40B4-BE49-F238E27FC236}">
              <a16:creationId xmlns:a16="http://schemas.microsoft.com/office/drawing/2014/main" id="{772CBAC0-D023-4AB8-893B-C6C5CA03EE24}"/>
            </a:ext>
          </a:extLst>
        </xdr:cNvPr>
        <xdr:cNvSpPr/>
      </xdr:nvSpPr>
      <xdr:spPr>
        <a:xfrm>
          <a:off x="3746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74295</xdr:rowOff>
    </xdr:from>
    <xdr:to>
      <xdr:col>24</xdr:col>
      <xdr:colOff>63500</xdr:colOff>
      <xdr:row>58</xdr:row>
      <xdr:rowOff>74295</xdr:rowOff>
    </xdr:to>
    <xdr:cxnSp macro="">
      <xdr:nvCxnSpPr>
        <xdr:cNvPr id="189" name="直線コネクタ 188">
          <a:extLst>
            <a:ext uri="{FF2B5EF4-FFF2-40B4-BE49-F238E27FC236}">
              <a16:creationId xmlns:a16="http://schemas.microsoft.com/office/drawing/2014/main" id="{EC80F090-2A85-4BA1-980C-05514BE0D67F}"/>
            </a:ext>
          </a:extLst>
        </xdr:cNvPr>
        <xdr:cNvCxnSpPr/>
      </xdr:nvCxnSpPr>
      <xdr:spPr>
        <a:xfrm>
          <a:off x="3797300" y="10018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90805</xdr:rowOff>
    </xdr:to>
    <xdr:sp macro="" textlink="">
      <xdr:nvSpPr>
        <xdr:cNvPr id="190" name="楕円 189">
          <a:extLst>
            <a:ext uri="{FF2B5EF4-FFF2-40B4-BE49-F238E27FC236}">
              <a16:creationId xmlns:a16="http://schemas.microsoft.com/office/drawing/2014/main" id="{BD82D9BB-0E48-45C5-863C-09FC370E5CE0}"/>
            </a:ext>
          </a:extLst>
        </xdr:cNvPr>
        <xdr:cNvSpPr/>
      </xdr:nvSpPr>
      <xdr:spPr>
        <a:xfrm>
          <a:off x="2857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74295</xdr:rowOff>
    </xdr:to>
    <xdr:cxnSp macro="">
      <xdr:nvCxnSpPr>
        <xdr:cNvPr id="191" name="直線コネクタ 190">
          <a:extLst>
            <a:ext uri="{FF2B5EF4-FFF2-40B4-BE49-F238E27FC236}">
              <a16:creationId xmlns:a16="http://schemas.microsoft.com/office/drawing/2014/main" id="{C95FA26B-6416-490F-BBB2-5A0E61D1D734}"/>
            </a:ext>
          </a:extLst>
        </xdr:cNvPr>
        <xdr:cNvCxnSpPr/>
      </xdr:nvCxnSpPr>
      <xdr:spPr>
        <a:xfrm>
          <a:off x="2908300" y="9984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122555</xdr:rowOff>
    </xdr:from>
    <xdr:to>
      <xdr:col>10</xdr:col>
      <xdr:colOff>165100</xdr:colOff>
      <xdr:row>58</xdr:row>
      <xdr:rowOff>52705</xdr:rowOff>
    </xdr:to>
    <xdr:sp macro="" textlink="">
      <xdr:nvSpPr>
        <xdr:cNvPr id="192" name="楕円 191">
          <a:extLst>
            <a:ext uri="{FF2B5EF4-FFF2-40B4-BE49-F238E27FC236}">
              <a16:creationId xmlns:a16="http://schemas.microsoft.com/office/drawing/2014/main" id="{59FEADD7-6969-451E-8DA1-048B6B6E9C94}"/>
            </a:ext>
          </a:extLst>
        </xdr:cNvPr>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xdr:rowOff>
    </xdr:from>
    <xdr:to>
      <xdr:col>15</xdr:col>
      <xdr:colOff>50800</xdr:colOff>
      <xdr:row>58</xdr:row>
      <xdr:rowOff>40005</xdr:rowOff>
    </xdr:to>
    <xdr:cxnSp macro="">
      <xdr:nvCxnSpPr>
        <xdr:cNvPr id="193" name="直線コネクタ 192">
          <a:extLst>
            <a:ext uri="{FF2B5EF4-FFF2-40B4-BE49-F238E27FC236}">
              <a16:creationId xmlns:a16="http://schemas.microsoft.com/office/drawing/2014/main" id="{2A655F23-51FA-4B8A-B7B0-58AA34237F58}"/>
            </a:ext>
          </a:extLst>
        </xdr:cNvPr>
        <xdr:cNvCxnSpPr/>
      </xdr:nvCxnSpPr>
      <xdr:spPr>
        <a:xfrm>
          <a:off x="2019300" y="994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84455</xdr:rowOff>
    </xdr:from>
    <xdr:to>
      <xdr:col>6</xdr:col>
      <xdr:colOff>38100</xdr:colOff>
      <xdr:row>58</xdr:row>
      <xdr:rowOff>14605</xdr:rowOff>
    </xdr:to>
    <xdr:sp macro="" textlink="">
      <xdr:nvSpPr>
        <xdr:cNvPr id="194" name="楕円 193">
          <a:extLst>
            <a:ext uri="{FF2B5EF4-FFF2-40B4-BE49-F238E27FC236}">
              <a16:creationId xmlns:a16="http://schemas.microsoft.com/office/drawing/2014/main" id="{78C5C435-3172-485E-B742-2D3FF3CA9BD0}"/>
            </a:ext>
          </a:extLst>
        </xdr:cNvPr>
        <xdr:cNvSpPr/>
      </xdr:nvSpPr>
      <xdr:spPr>
        <a:xfrm>
          <a:off x="1079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135255</xdr:rowOff>
    </xdr:from>
    <xdr:to>
      <xdr:col>10</xdr:col>
      <xdr:colOff>114300</xdr:colOff>
      <xdr:row>58</xdr:row>
      <xdr:rowOff>1905</xdr:rowOff>
    </xdr:to>
    <xdr:cxnSp macro="">
      <xdr:nvCxnSpPr>
        <xdr:cNvPr id="195" name="直線コネクタ 194">
          <a:extLst>
            <a:ext uri="{FF2B5EF4-FFF2-40B4-BE49-F238E27FC236}">
              <a16:creationId xmlns:a16="http://schemas.microsoft.com/office/drawing/2014/main" id="{959B2FD3-EBC9-48F0-A82E-50D6CB9EA35E}"/>
            </a:ext>
          </a:extLst>
        </xdr:cNvPr>
        <xdr:cNvCxnSpPr/>
      </xdr:nvCxnSpPr>
      <xdr:spPr>
        <a:xfrm>
          <a:off x="1130300" y="990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3EECFDB-ED36-4155-9184-DD95BA303364}"/>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B1C69E9-913C-49D2-B090-F7248EDA03E7}"/>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8AE1A0B-EEEC-4EF9-900F-6CD0CEBF653C}"/>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32EE196-EE60-4B69-8963-A63554E092C6}"/>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141622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EB1CFCB-4790-4B2B-9016-DF881373A2B1}"/>
            </a:ext>
          </a:extLst>
        </xdr:cNvPr>
        <xdr:cNvSpPr txBox="1"/>
      </xdr:nvSpPr>
      <xdr:spPr>
        <a:xfrm>
          <a:off x="3582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E4C6AFF-E3AC-40F3-A596-199955080157}"/>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69232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C94D622-E77E-4980-9C76-7559AA6E8E37}"/>
            </a:ext>
          </a:extLst>
        </xdr:cNvPr>
        <xdr:cNvSpPr txBox="1"/>
      </xdr:nvSpPr>
      <xdr:spPr>
        <a:xfrm>
          <a:off x="1816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31132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C3FD82F-A42B-4547-9130-3B66D417D982}"/>
            </a:ext>
          </a:extLst>
        </xdr:cNvPr>
        <xdr:cNvSpPr txBox="1"/>
      </xdr:nvSpPr>
      <xdr:spPr>
        <a:xfrm>
          <a:off x="927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E65C7CA-83D7-4383-9A8B-2F75EDB573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7CECBFB-E250-4004-BB3C-4176756E2B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67752C6-0D3A-4413-918A-5C7351F4B8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FCD6055-0EC3-4C46-A7B2-271FB9D1CF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A8A0B4E-EF19-4F4D-BC71-C5EFC21D95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8168877-5753-4D91-9F73-FA7E30292F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EAE179E-FED3-4092-A2AC-1DFA2551D3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9836851-D13A-4B8C-A0A1-ED193EC10D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42E7D53-1458-45BC-879F-CB32E29316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9C1AA71-3A6E-4406-B133-C81869901D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74B1699E-904B-4BB8-B61F-D8A9A04D37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478D256-49B4-481B-8EE1-EFE1572A1EA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E5DAF2D2-D75B-4224-B1F9-E0C700E9C28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D9EA330-7DE0-4ACA-981C-2E2AF7B1546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820A38DB-A549-45AA-9BE4-C6E7C0797DB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22A77908-A464-453E-AA23-5FE9D0DB02F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565FF815-32DD-4C7A-AB6F-9813E071055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41F1235-0F83-46D7-836D-9073A4D4FAD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377E19EC-FA3F-4B6D-8B40-7AE812FA13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C0EF2DB-9029-48F1-95C8-157952545B7C}"/>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C1529E99-FFD4-407F-B40F-6802F7B2439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839D1784-CBF2-4DF7-8592-6C76E338052C}"/>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C3AE62A-A0D9-4070-8C75-B04EE2C7C8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8EBF1E5-7551-412E-9DEA-75D1405477F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D2E9861-2327-4B37-BBA7-04CB61E6F3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4BE268C0-4884-44A5-A341-93D9914C580D}"/>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85B9DF2-0965-430E-B1E9-0BD496AF1BD2}"/>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3E6C78DA-103C-40A5-938D-CDCA9CDBEB41}"/>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FA3470C2-CD6D-461D-A972-C4054DC76EB9}"/>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B6A63F32-AABA-4D75-8A12-F4C72E55131F}"/>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5BDDEF11-D140-4022-BB7B-AD38B658E830}"/>
            </a:ext>
          </a:extLst>
        </xdr:cNvPr>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41BB2D69-6B20-4988-B925-43420B24AA2D}"/>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F625F390-1529-4525-993A-7FA30D76F172}"/>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14DCB66E-CE84-45A4-9D5C-67747FDAA97D}"/>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CD107A2F-2185-462C-8341-DF2BA07AEC45}"/>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DDCE61B4-D636-4822-80BA-D3DC923CDAC7}"/>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D8FCE43-3065-4A4E-8E69-A2E975C7CE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4803F3-9DA2-4DE9-AB53-FAF45722AA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682CA8-A201-4DD6-AB07-FAC495C074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CB09AD-5EB9-41FE-90C1-8D3579BA38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213E65-A716-4BFB-A508-20C7F812AA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114880</xdr:rowOff>
    </xdr:from>
    <xdr:to>
      <xdr:col>55</xdr:col>
      <xdr:colOff>50800</xdr:colOff>
      <xdr:row>61</xdr:row>
      <xdr:rowOff>45030</xdr:rowOff>
    </xdr:to>
    <xdr:sp macro="" textlink="">
      <xdr:nvSpPr>
        <xdr:cNvPr id="245" name="楕円 244">
          <a:extLst>
            <a:ext uri="{FF2B5EF4-FFF2-40B4-BE49-F238E27FC236}">
              <a16:creationId xmlns:a16="http://schemas.microsoft.com/office/drawing/2014/main" id="{36E7B150-198D-4A36-972D-B58FA2A442B0}"/>
            </a:ext>
          </a:extLst>
        </xdr:cNvPr>
        <xdr:cNvSpPr/>
      </xdr:nvSpPr>
      <xdr:spPr>
        <a:xfrm>
          <a:off x="10426700" y="104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137757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0569729-80C5-4C9C-BDD8-CFB263E985D6}"/>
            </a:ext>
          </a:extLst>
        </xdr:cNvPr>
        <xdr:cNvSpPr txBox="1"/>
      </xdr:nvSpPr>
      <xdr:spPr>
        <a:xfrm>
          <a:off x="10515600" y="102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133425</xdr:rowOff>
    </xdr:from>
    <xdr:to>
      <xdr:col>50</xdr:col>
      <xdr:colOff>165100</xdr:colOff>
      <xdr:row>61</xdr:row>
      <xdr:rowOff>63575</xdr:rowOff>
    </xdr:to>
    <xdr:sp macro="" textlink="">
      <xdr:nvSpPr>
        <xdr:cNvPr id="247" name="楕円 246">
          <a:extLst>
            <a:ext uri="{FF2B5EF4-FFF2-40B4-BE49-F238E27FC236}">
              <a16:creationId xmlns:a16="http://schemas.microsoft.com/office/drawing/2014/main" id="{859FB29C-64F3-4A31-A7B1-741AB12D7BD8}"/>
            </a:ext>
          </a:extLst>
        </xdr:cNvPr>
        <xdr:cNvSpPr/>
      </xdr:nvSpPr>
      <xdr:spPr>
        <a:xfrm>
          <a:off x="9588500" y="104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165680</xdr:rowOff>
    </xdr:from>
    <xdr:to>
      <xdr:col>55</xdr:col>
      <xdr:colOff>0</xdr:colOff>
      <xdr:row>61</xdr:row>
      <xdr:rowOff>12775</xdr:rowOff>
    </xdr:to>
    <xdr:cxnSp macro="">
      <xdr:nvCxnSpPr>
        <xdr:cNvPr id="248" name="直線コネクタ 247">
          <a:extLst>
            <a:ext uri="{FF2B5EF4-FFF2-40B4-BE49-F238E27FC236}">
              <a16:creationId xmlns:a16="http://schemas.microsoft.com/office/drawing/2014/main" id="{5F7A79E4-50F9-41DD-80FB-606F8D97F74E}"/>
            </a:ext>
          </a:extLst>
        </xdr:cNvPr>
        <xdr:cNvCxnSpPr/>
      </xdr:nvCxnSpPr>
      <xdr:spPr>
        <a:xfrm flipV="1">
          <a:off x="9639300" y="10452680"/>
          <a:ext cx="8382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130425</xdr:rowOff>
    </xdr:from>
    <xdr:to>
      <xdr:col>46</xdr:col>
      <xdr:colOff>38100</xdr:colOff>
      <xdr:row>61</xdr:row>
      <xdr:rowOff>60575</xdr:rowOff>
    </xdr:to>
    <xdr:sp macro="" textlink="">
      <xdr:nvSpPr>
        <xdr:cNvPr id="249" name="楕円 248">
          <a:extLst>
            <a:ext uri="{FF2B5EF4-FFF2-40B4-BE49-F238E27FC236}">
              <a16:creationId xmlns:a16="http://schemas.microsoft.com/office/drawing/2014/main" id="{0E09E1EE-F52C-41AC-B1E6-936C2A3E8F88}"/>
            </a:ext>
          </a:extLst>
        </xdr:cNvPr>
        <xdr:cNvSpPr/>
      </xdr:nvSpPr>
      <xdr:spPr>
        <a:xfrm>
          <a:off x="8699500" y="104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9775</xdr:rowOff>
    </xdr:from>
    <xdr:to>
      <xdr:col>50</xdr:col>
      <xdr:colOff>114300</xdr:colOff>
      <xdr:row>61</xdr:row>
      <xdr:rowOff>12775</xdr:rowOff>
    </xdr:to>
    <xdr:cxnSp macro="">
      <xdr:nvCxnSpPr>
        <xdr:cNvPr id="250" name="直線コネクタ 249">
          <a:extLst>
            <a:ext uri="{FF2B5EF4-FFF2-40B4-BE49-F238E27FC236}">
              <a16:creationId xmlns:a16="http://schemas.microsoft.com/office/drawing/2014/main" id="{3AD0799B-58A2-4F45-8401-651295F32B5E}"/>
            </a:ext>
          </a:extLst>
        </xdr:cNvPr>
        <xdr:cNvCxnSpPr/>
      </xdr:nvCxnSpPr>
      <xdr:spPr>
        <a:xfrm>
          <a:off x="8750300" y="10468225"/>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122433</xdr:rowOff>
    </xdr:from>
    <xdr:to>
      <xdr:col>41</xdr:col>
      <xdr:colOff>101600</xdr:colOff>
      <xdr:row>61</xdr:row>
      <xdr:rowOff>52583</xdr:rowOff>
    </xdr:to>
    <xdr:sp macro="" textlink="">
      <xdr:nvSpPr>
        <xdr:cNvPr id="251" name="楕円 250">
          <a:extLst>
            <a:ext uri="{FF2B5EF4-FFF2-40B4-BE49-F238E27FC236}">
              <a16:creationId xmlns:a16="http://schemas.microsoft.com/office/drawing/2014/main" id="{57611851-7BCB-4D08-98CD-33227EA1A73E}"/>
            </a:ext>
          </a:extLst>
        </xdr:cNvPr>
        <xdr:cNvSpPr/>
      </xdr:nvSpPr>
      <xdr:spPr>
        <a:xfrm>
          <a:off x="7810500" y="104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1783</xdr:rowOff>
    </xdr:from>
    <xdr:to>
      <xdr:col>45</xdr:col>
      <xdr:colOff>177800</xdr:colOff>
      <xdr:row>61</xdr:row>
      <xdr:rowOff>9775</xdr:rowOff>
    </xdr:to>
    <xdr:cxnSp macro="">
      <xdr:nvCxnSpPr>
        <xdr:cNvPr id="252" name="直線コネクタ 251">
          <a:extLst>
            <a:ext uri="{FF2B5EF4-FFF2-40B4-BE49-F238E27FC236}">
              <a16:creationId xmlns:a16="http://schemas.microsoft.com/office/drawing/2014/main" id="{8B3D1836-DDA9-41A6-A262-1817C473DB13}"/>
            </a:ext>
          </a:extLst>
        </xdr:cNvPr>
        <xdr:cNvCxnSpPr/>
      </xdr:nvCxnSpPr>
      <xdr:spPr>
        <a:xfrm>
          <a:off x="7861300" y="10460233"/>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116695</xdr:rowOff>
    </xdr:from>
    <xdr:to>
      <xdr:col>36</xdr:col>
      <xdr:colOff>165100</xdr:colOff>
      <xdr:row>61</xdr:row>
      <xdr:rowOff>46845</xdr:rowOff>
    </xdr:to>
    <xdr:sp macro="" textlink="">
      <xdr:nvSpPr>
        <xdr:cNvPr id="253" name="楕円 252">
          <a:extLst>
            <a:ext uri="{FF2B5EF4-FFF2-40B4-BE49-F238E27FC236}">
              <a16:creationId xmlns:a16="http://schemas.microsoft.com/office/drawing/2014/main" id="{3E802F9A-3C29-439B-929D-D2D3CAACF8FD}"/>
            </a:ext>
          </a:extLst>
        </xdr:cNvPr>
        <xdr:cNvSpPr/>
      </xdr:nvSpPr>
      <xdr:spPr>
        <a:xfrm>
          <a:off x="6921500" y="104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167495</xdr:rowOff>
    </xdr:from>
    <xdr:to>
      <xdr:col>41</xdr:col>
      <xdr:colOff>50800</xdr:colOff>
      <xdr:row>61</xdr:row>
      <xdr:rowOff>1783</xdr:rowOff>
    </xdr:to>
    <xdr:cxnSp macro="">
      <xdr:nvCxnSpPr>
        <xdr:cNvPr id="254" name="直線コネクタ 253">
          <a:extLst>
            <a:ext uri="{FF2B5EF4-FFF2-40B4-BE49-F238E27FC236}">
              <a16:creationId xmlns:a16="http://schemas.microsoft.com/office/drawing/2014/main" id="{D9F5ABB1-3ED8-494B-9B82-DAFCFB8CE9D6}"/>
            </a:ext>
          </a:extLst>
        </xdr:cNvPr>
        <xdr:cNvCxnSpPr/>
      </xdr:nvCxnSpPr>
      <xdr:spPr>
        <a:xfrm>
          <a:off x="6972300" y="10454495"/>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F5C0B267-6235-43DA-95D7-13475F364ACC}"/>
            </a:ext>
          </a:extLst>
        </xdr:cNvPr>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9F2B7EAA-F7D4-4D92-A22D-D89397D2039D}"/>
            </a:ext>
          </a:extLst>
        </xdr:cNvPr>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387DD7D-EECF-4AC1-9DB2-828C3F9BC5C6}"/>
            </a:ext>
          </a:extLst>
        </xdr:cNvPr>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9503A68F-3010-4023-90BB-04A880AF8729}"/>
            </a:ext>
          </a:extLst>
        </xdr:cNvPr>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80102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0ACFB66-4393-4E19-A384-7B1FA6058165}"/>
            </a:ext>
          </a:extLst>
        </xdr:cNvPr>
        <xdr:cNvSpPr txBox="1"/>
      </xdr:nvSpPr>
      <xdr:spPr>
        <a:xfrm>
          <a:off x="9327095" y="1019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77102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2CB5681-37B1-4F41-8BA2-68E63E705DBE}"/>
            </a:ext>
          </a:extLst>
        </xdr:cNvPr>
        <xdr:cNvSpPr txBox="1"/>
      </xdr:nvSpPr>
      <xdr:spPr>
        <a:xfrm>
          <a:off x="8450795" y="101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69110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4AC7A986-E200-44B1-A8BE-EE7DC1FAC588}"/>
            </a:ext>
          </a:extLst>
        </xdr:cNvPr>
        <xdr:cNvSpPr txBox="1"/>
      </xdr:nvSpPr>
      <xdr:spPr>
        <a:xfrm>
          <a:off x="7561795" y="101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63372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DB35DE7-C20B-4E99-9E63-02ECD61A0B3C}"/>
            </a:ext>
          </a:extLst>
        </xdr:cNvPr>
        <xdr:cNvSpPr txBox="1"/>
      </xdr:nvSpPr>
      <xdr:spPr>
        <a:xfrm>
          <a:off x="6672795" y="1017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EF8477B-09D7-49BA-B3A6-A0383F6333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76CC7BA-CACC-4F3E-BBB5-8C1AD43F2D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5CDC48A-FA35-4D3D-B9B4-6FC2FA5D09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5CA7C42-A5BB-47AC-ABD7-4841A8EA7B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B932BA-4FB7-4344-9825-D8C8A067D47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22E5982-1243-46CF-914C-F606E48783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E944863-43F1-4537-AF9D-AD71101435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03A13F6-A8F7-45CF-A345-3F1A545B48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D37B654-8960-402C-9105-6C14057118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BEC5F4D-FB80-4AD3-A3AB-76E6D26462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37709DF-1B38-4171-BC22-C56139FE99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0CE18DE-7051-4CB7-99F0-9F58BB395E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25C382F-6B35-46BF-94F1-69767ED13E1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9D7621A-7EC9-4483-BBB9-12BEC2208A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6B29A28-1BCE-4E4F-A5B1-47EB9FC9ED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0CA4978-093E-42A9-B5FE-BCDA25EE801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FF0C1AB-53F1-41FE-B2D7-B57AE99A1F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B223232-C9DB-428F-BCFA-5B2896A7D7F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82D4E1F-30B1-4A49-8F86-7B0B759E30A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91CFFA3-4AF7-4754-8D89-8957A290BE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C4FF782-03CD-4D6A-9949-600F73D4051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30CBD79-F530-430B-B24F-B60435AA7D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0C09459-BFD8-4770-9869-004B48795A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1093C0C-8CB1-458B-9EBE-EDFDDE0373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F10FFFCF-EECD-4AC6-A83F-181F55710D85}"/>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31600270-0CE4-4112-9D0C-67D599672D8F}"/>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AA5FB7E6-3969-4F5F-A839-8A50661533A6}"/>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2AB01AB5-6FDD-440A-ACA6-86A2047FD3F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C7BC2702-514E-4307-8ADF-89CB37F50C98}"/>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36F0C36-38B4-4917-B0BC-085A9646D4B3}"/>
            </a:ext>
          </a:extLst>
        </xdr:cNvPr>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172DF7CF-FEEB-4D83-B793-CD7CA2585ABA}"/>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3071EA59-7717-4BC6-B16B-7D13953554DB}"/>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3B26B534-4A01-45A2-AF8D-4D03769707FA}"/>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D7D1E636-3DAC-438E-9597-E0A8436468D3}"/>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29A6AE55-9F3A-4F1A-A8BF-1C87B92FEC26}"/>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284D66E-DDDD-4224-9A7C-5D2EA0B219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43B835-6800-410A-AF1E-37D83372CF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B1B88AD-AAD8-4E4B-AADA-97C2FB3D55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1F955D-411F-49E5-924E-D25A556E45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D39BC9-29B9-4D3B-BA81-F47D19F640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3" name="楕円 302">
          <a:extLst>
            <a:ext uri="{FF2B5EF4-FFF2-40B4-BE49-F238E27FC236}">
              <a16:creationId xmlns:a16="http://schemas.microsoft.com/office/drawing/2014/main" id="{9E4BE2F1-E3A6-4FF8-B510-B26F1FA75F37}"/>
            </a:ext>
          </a:extLst>
        </xdr:cNvPr>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CB3BB2E-CF4F-4F61-B388-F146D31D302F}"/>
            </a:ext>
          </a:extLst>
        </xdr:cNvPr>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160655</xdr:rowOff>
    </xdr:from>
    <xdr:to>
      <xdr:col>20</xdr:col>
      <xdr:colOff>38100</xdr:colOff>
      <xdr:row>79</xdr:row>
      <xdr:rowOff>90805</xdr:rowOff>
    </xdr:to>
    <xdr:sp macro="" textlink="">
      <xdr:nvSpPr>
        <xdr:cNvPr id="305" name="楕円 304">
          <a:extLst>
            <a:ext uri="{FF2B5EF4-FFF2-40B4-BE49-F238E27FC236}">
              <a16:creationId xmlns:a16="http://schemas.microsoft.com/office/drawing/2014/main" id="{2A131514-99A0-419E-842F-71F5D3BB4E34}"/>
            </a:ext>
          </a:extLst>
        </xdr:cNvPr>
        <xdr:cNvSpPr/>
      </xdr:nvSpPr>
      <xdr:spPr>
        <a:xfrm>
          <a:off x="3746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40005</xdr:rowOff>
    </xdr:from>
    <xdr:to>
      <xdr:col>24</xdr:col>
      <xdr:colOff>63500</xdr:colOff>
      <xdr:row>79</xdr:row>
      <xdr:rowOff>91439</xdr:rowOff>
    </xdr:to>
    <xdr:cxnSp macro="">
      <xdr:nvCxnSpPr>
        <xdr:cNvPr id="306" name="直線コネクタ 305">
          <a:extLst>
            <a:ext uri="{FF2B5EF4-FFF2-40B4-BE49-F238E27FC236}">
              <a16:creationId xmlns:a16="http://schemas.microsoft.com/office/drawing/2014/main" id="{E919BBF8-B556-4DF0-9289-C28E04DFFA68}"/>
            </a:ext>
          </a:extLst>
        </xdr:cNvPr>
        <xdr:cNvCxnSpPr/>
      </xdr:nvCxnSpPr>
      <xdr:spPr>
        <a:xfrm>
          <a:off x="3797300" y="135845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109220</xdr:rowOff>
    </xdr:from>
    <xdr:to>
      <xdr:col>15</xdr:col>
      <xdr:colOff>101600</xdr:colOff>
      <xdr:row>79</xdr:row>
      <xdr:rowOff>39370</xdr:rowOff>
    </xdr:to>
    <xdr:sp macro="" textlink="">
      <xdr:nvSpPr>
        <xdr:cNvPr id="307" name="楕円 306">
          <a:extLst>
            <a:ext uri="{FF2B5EF4-FFF2-40B4-BE49-F238E27FC236}">
              <a16:creationId xmlns:a16="http://schemas.microsoft.com/office/drawing/2014/main" id="{FB9AED06-BB60-4F81-AF54-9044A7ECA52F}"/>
            </a:ext>
          </a:extLst>
        </xdr:cNvPr>
        <xdr:cNvSpPr/>
      </xdr:nvSpPr>
      <xdr:spPr>
        <a:xfrm>
          <a:off x="2857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160020</xdr:rowOff>
    </xdr:from>
    <xdr:to>
      <xdr:col>19</xdr:col>
      <xdr:colOff>177800</xdr:colOff>
      <xdr:row>79</xdr:row>
      <xdr:rowOff>40005</xdr:rowOff>
    </xdr:to>
    <xdr:cxnSp macro="">
      <xdr:nvCxnSpPr>
        <xdr:cNvPr id="308" name="直線コネクタ 307">
          <a:extLst>
            <a:ext uri="{FF2B5EF4-FFF2-40B4-BE49-F238E27FC236}">
              <a16:creationId xmlns:a16="http://schemas.microsoft.com/office/drawing/2014/main" id="{232F4571-E33B-4C1E-A94D-ED3EB61E2E8D}"/>
            </a:ext>
          </a:extLst>
        </xdr:cNvPr>
        <xdr:cNvCxnSpPr/>
      </xdr:nvCxnSpPr>
      <xdr:spPr>
        <a:xfrm>
          <a:off x="2908300" y="13533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57786</xdr:rowOff>
    </xdr:from>
    <xdr:to>
      <xdr:col>10</xdr:col>
      <xdr:colOff>165100</xdr:colOff>
      <xdr:row>78</xdr:row>
      <xdr:rowOff>159386</xdr:rowOff>
    </xdr:to>
    <xdr:sp macro="" textlink="">
      <xdr:nvSpPr>
        <xdr:cNvPr id="309" name="楕円 308">
          <a:extLst>
            <a:ext uri="{FF2B5EF4-FFF2-40B4-BE49-F238E27FC236}">
              <a16:creationId xmlns:a16="http://schemas.microsoft.com/office/drawing/2014/main" id="{5469BDD7-1AF4-4298-B579-73F75959FFC6}"/>
            </a:ext>
          </a:extLst>
        </xdr:cNvPr>
        <xdr:cNvSpPr/>
      </xdr:nvSpPr>
      <xdr:spPr>
        <a:xfrm>
          <a:off x="1968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108586</xdr:rowOff>
    </xdr:from>
    <xdr:to>
      <xdr:col>15</xdr:col>
      <xdr:colOff>50800</xdr:colOff>
      <xdr:row>78</xdr:row>
      <xdr:rowOff>160020</xdr:rowOff>
    </xdr:to>
    <xdr:cxnSp macro="">
      <xdr:nvCxnSpPr>
        <xdr:cNvPr id="310" name="直線コネクタ 309">
          <a:extLst>
            <a:ext uri="{FF2B5EF4-FFF2-40B4-BE49-F238E27FC236}">
              <a16:creationId xmlns:a16="http://schemas.microsoft.com/office/drawing/2014/main" id="{22D1B759-E2E3-4058-B797-665C181EC3B2}"/>
            </a:ext>
          </a:extLst>
        </xdr:cNvPr>
        <xdr:cNvCxnSpPr/>
      </xdr:nvCxnSpPr>
      <xdr:spPr>
        <a:xfrm>
          <a:off x="2019300" y="134816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8255</xdr:rowOff>
    </xdr:from>
    <xdr:to>
      <xdr:col>6</xdr:col>
      <xdr:colOff>38100</xdr:colOff>
      <xdr:row>78</xdr:row>
      <xdr:rowOff>109855</xdr:rowOff>
    </xdr:to>
    <xdr:sp macro="" textlink="">
      <xdr:nvSpPr>
        <xdr:cNvPr id="311" name="楕円 310">
          <a:extLst>
            <a:ext uri="{FF2B5EF4-FFF2-40B4-BE49-F238E27FC236}">
              <a16:creationId xmlns:a16="http://schemas.microsoft.com/office/drawing/2014/main" id="{CAC2C461-2E94-4902-B653-D2CDD951D548}"/>
            </a:ext>
          </a:extLst>
        </xdr:cNvPr>
        <xdr:cNvSpPr/>
      </xdr:nvSpPr>
      <xdr:spPr>
        <a:xfrm>
          <a:off x="1079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59055</xdr:rowOff>
    </xdr:from>
    <xdr:to>
      <xdr:col>10</xdr:col>
      <xdr:colOff>114300</xdr:colOff>
      <xdr:row>78</xdr:row>
      <xdr:rowOff>108586</xdr:rowOff>
    </xdr:to>
    <xdr:cxnSp macro="">
      <xdr:nvCxnSpPr>
        <xdr:cNvPr id="312" name="直線コネクタ 311">
          <a:extLst>
            <a:ext uri="{FF2B5EF4-FFF2-40B4-BE49-F238E27FC236}">
              <a16:creationId xmlns:a16="http://schemas.microsoft.com/office/drawing/2014/main" id="{1C3BF17B-34B8-4535-B623-6C9B19D3FF28}"/>
            </a:ext>
          </a:extLst>
        </xdr:cNvPr>
        <xdr:cNvCxnSpPr/>
      </xdr:nvCxnSpPr>
      <xdr:spPr>
        <a:xfrm>
          <a:off x="1130300" y="13432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a:extLst>
            <a:ext uri="{FF2B5EF4-FFF2-40B4-BE49-F238E27FC236}">
              <a16:creationId xmlns:a16="http://schemas.microsoft.com/office/drawing/2014/main" id="{D2D9848F-65B6-4748-83D6-6E3812502C15}"/>
            </a:ext>
          </a:extLst>
        </xdr:cNvPr>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a:extLst>
            <a:ext uri="{FF2B5EF4-FFF2-40B4-BE49-F238E27FC236}">
              <a16:creationId xmlns:a16="http://schemas.microsoft.com/office/drawing/2014/main" id="{3C8BF1A5-82FC-456A-9215-52D0E1BB76F3}"/>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a:extLst>
            <a:ext uri="{FF2B5EF4-FFF2-40B4-BE49-F238E27FC236}">
              <a16:creationId xmlns:a16="http://schemas.microsoft.com/office/drawing/2014/main" id="{CF2F279D-AE8C-467A-969D-69FCDDBF5466}"/>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EA5D2599-7518-4CFD-A41D-BB0693AFB666}"/>
            </a:ext>
          </a:extLst>
        </xdr:cNvPr>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107332</xdr:rowOff>
    </xdr:from>
    <xdr:ext cx="405111" cy="259045"/>
    <xdr:sp macro="" textlink="">
      <xdr:nvSpPr>
        <xdr:cNvPr id="317" name="n_1mainValue【公営住宅】&#10;有形固定資産減価償却率">
          <a:extLst>
            <a:ext uri="{FF2B5EF4-FFF2-40B4-BE49-F238E27FC236}">
              <a16:creationId xmlns:a16="http://schemas.microsoft.com/office/drawing/2014/main" id="{DBBCA9D2-B9BD-4B02-A387-40217FC45195}"/>
            </a:ext>
          </a:extLst>
        </xdr:cNvPr>
        <xdr:cNvSpPr txBox="1"/>
      </xdr:nvSpPr>
      <xdr:spPr>
        <a:xfrm>
          <a:off x="35820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55897</xdr:rowOff>
    </xdr:from>
    <xdr:ext cx="405111" cy="259045"/>
    <xdr:sp macro="" textlink="">
      <xdr:nvSpPr>
        <xdr:cNvPr id="318" name="n_2mainValue【公営住宅】&#10;有形固定資産減価償却率">
          <a:extLst>
            <a:ext uri="{FF2B5EF4-FFF2-40B4-BE49-F238E27FC236}">
              <a16:creationId xmlns:a16="http://schemas.microsoft.com/office/drawing/2014/main" id="{E0154F7D-37A6-4630-9502-FBE88240F16F}"/>
            </a:ext>
          </a:extLst>
        </xdr:cNvPr>
        <xdr:cNvSpPr txBox="1"/>
      </xdr:nvSpPr>
      <xdr:spPr>
        <a:xfrm>
          <a:off x="2705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4463</xdr:rowOff>
    </xdr:from>
    <xdr:ext cx="405111" cy="259045"/>
    <xdr:sp macro="" textlink="">
      <xdr:nvSpPr>
        <xdr:cNvPr id="319" name="n_3mainValue【公営住宅】&#10;有形固定資産減価償却率">
          <a:extLst>
            <a:ext uri="{FF2B5EF4-FFF2-40B4-BE49-F238E27FC236}">
              <a16:creationId xmlns:a16="http://schemas.microsoft.com/office/drawing/2014/main" id="{B61C35C7-1E82-4038-BDBD-1509DC22F0AE}"/>
            </a:ext>
          </a:extLst>
        </xdr:cNvPr>
        <xdr:cNvSpPr txBox="1"/>
      </xdr:nvSpPr>
      <xdr:spPr>
        <a:xfrm>
          <a:off x="1816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126382</xdr:rowOff>
    </xdr:from>
    <xdr:ext cx="405111" cy="259045"/>
    <xdr:sp macro="" textlink="">
      <xdr:nvSpPr>
        <xdr:cNvPr id="320" name="n_4mainValue【公営住宅】&#10;有形固定資産減価償却率">
          <a:extLst>
            <a:ext uri="{FF2B5EF4-FFF2-40B4-BE49-F238E27FC236}">
              <a16:creationId xmlns:a16="http://schemas.microsoft.com/office/drawing/2014/main" id="{E21A0043-ED52-40AE-A727-354C35C9ACA7}"/>
            </a:ext>
          </a:extLst>
        </xdr:cNvPr>
        <xdr:cNvSpPr txBox="1"/>
      </xdr:nvSpPr>
      <xdr:spPr>
        <a:xfrm>
          <a:off x="927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04E72A8-5286-4DA7-A5F6-C3C585626A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919512E-82C3-47D4-8AE5-B7589E4466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6F7EA69-2A66-4A56-9482-2141D4E14A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5073024-3F25-438A-BA55-9B469C4A4D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4D295B5-F08B-479A-8117-8E886F1309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D65B880-B437-4636-B62C-B88F40AAF6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DFAB8C4-F5F4-4623-8183-1F26CF2459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1107C9F-52E9-4BAB-99AC-10E17C47F2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5D6E626-AF4A-48DB-B5C8-2934D55F0D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956C5EC-919E-467B-A364-941D7D70BF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2C60D47-C43F-4646-9853-A9B709780E0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2D868009-E7A1-47CC-91B4-EB565293CE0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88032D3-1BB6-4A89-B9CD-B5D5316400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BEAF0E5-B4A5-4229-8069-CECB7CD9F8D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96DE0DA-6CED-40D6-AF1C-B751993F2FA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EA2FFC90-A65B-47EA-B7C2-7C5DE34AD94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EAEAE96-C6F8-4EA3-ADDC-629DA7A55B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62EF674-4AC7-4E07-AABF-954CBC5D3A8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6DE7CF83-ABED-437D-9D08-7985AC2F6B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B2043AA0-129D-4375-89F0-03D87D1F85C6}"/>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E1780C82-88D3-4C0A-B29F-ADFF21DADFCC}"/>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EAF8387B-B9E8-457A-B105-62875F151B9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869BE1E2-9075-4AAA-8537-2E56B2B451B5}"/>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87FCBED6-3D8B-4CB8-B42F-5BFD5DF1C102}"/>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id="{6CCD6268-282A-4277-B2C1-9DE2B6170399}"/>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B0378457-BD66-498D-91F6-BB67DFBC8711}"/>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8D79C19A-7788-44B7-BE35-E14B08860AF8}"/>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488DFB03-EEB9-4ED8-B5AE-FBE199163A26}"/>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8C6D2300-245B-4140-A835-72311A5710C9}"/>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64E27B73-7413-4C72-B9E7-53CE5794E19D}"/>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9A0F35E-74AC-46AB-944A-425FAB75B7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0342079-950D-457B-B7AF-E5107CAE52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22042F5-C5CB-40E2-B933-25857020F8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29A0593-05D6-46ED-9B30-0277B8BC33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C291DB-2989-437E-ADFD-A02A3122D8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24448</xdr:rowOff>
    </xdr:from>
    <xdr:to>
      <xdr:col>55</xdr:col>
      <xdr:colOff>50800</xdr:colOff>
      <xdr:row>85</xdr:row>
      <xdr:rowOff>126048</xdr:rowOff>
    </xdr:to>
    <xdr:sp macro="" textlink="">
      <xdr:nvSpPr>
        <xdr:cNvPr id="356" name="楕円 355">
          <a:extLst>
            <a:ext uri="{FF2B5EF4-FFF2-40B4-BE49-F238E27FC236}">
              <a16:creationId xmlns:a16="http://schemas.microsoft.com/office/drawing/2014/main" id="{71143DF6-4C87-40E4-8517-4217AD57F5D3}"/>
            </a:ext>
          </a:extLst>
        </xdr:cNvPr>
        <xdr:cNvSpPr/>
      </xdr:nvSpPr>
      <xdr:spPr>
        <a:xfrm>
          <a:off x="104267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110825</xdr:rowOff>
    </xdr:from>
    <xdr:ext cx="469744" cy="259045"/>
    <xdr:sp macro="" textlink="">
      <xdr:nvSpPr>
        <xdr:cNvPr id="357" name="【公営住宅】&#10;一人当たり面積該当値テキスト">
          <a:extLst>
            <a:ext uri="{FF2B5EF4-FFF2-40B4-BE49-F238E27FC236}">
              <a16:creationId xmlns:a16="http://schemas.microsoft.com/office/drawing/2014/main" id="{8D276513-FB04-41BA-9F19-AC9C093B767F}"/>
            </a:ext>
          </a:extLst>
        </xdr:cNvPr>
        <xdr:cNvSpPr txBox="1"/>
      </xdr:nvSpPr>
      <xdr:spPr>
        <a:xfrm>
          <a:off x="10515600" y="145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58" name="楕円 357">
          <a:extLst>
            <a:ext uri="{FF2B5EF4-FFF2-40B4-BE49-F238E27FC236}">
              <a16:creationId xmlns:a16="http://schemas.microsoft.com/office/drawing/2014/main" id="{EECD5A8C-632A-4A90-836C-658F0492D43E}"/>
            </a:ext>
          </a:extLst>
        </xdr:cNvPr>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75248</xdr:rowOff>
    </xdr:to>
    <xdr:cxnSp macro="">
      <xdr:nvCxnSpPr>
        <xdr:cNvPr id="359" name="直線コネクタ 358">
          <a:extLst>
            <a:ext uri="{FF2B5EF4-FFF2-40B4-BE49-F238E27FC236}">
              <a16:creationId xmlns:a16="http://schemas.microsoft.com/office/drawing/2014/main" id="{D39FC0B2-DF1E-448C-BD51-EC59CCDDE992}"/>
            </a:ext>
          </a:extLst>
        </xdr:cNvPr>
        <xdr:cNvCxnSpPr/>
      </xdr:nvCxnSpPr>
      <xdr:spPr>
        <a:xfrm>
          <a:off x="9639300" y="1464792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23876</xdr:rowOff>
    </xdr:from>
    <xdr:to>
      <xdr:col>46</xdr:col>
      <xdr:colOff>38100</xdr:colOff>
      <xdr:row>85</xdr:row>
      <xdr:rowOff>125476</xdr:rowOff>
    </xdr:to>
    <xdr:sp macro="" textlink="">
      <xdr:nvSpPr>
        <xdr:cNvPr id="360" name="楕円 359">
          <a:extLst>
            <a:ext uri="{FF2B5EF4-FFF2-40B4-BE49-F238E27FC236}">
              <a16:creationId xmlns:a16="http://schemas.microsoft.com/office/drawing/2014/main" id="{915E6A5C-66EC-42BA-B405-767FD4FC9C43}"/>
            </a:ext>
          </a:extLst>
        </xdr:cNvPr>
        <xdr:cNvSpPr/>
      </xdr:nvSpPr>
      <xdr:spPr>
        <a:xfrm>
          <a:off x="8699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74676</xdr:rowOff>
    </xdr:to>
    <xdr:cxnSp macro="">
      <xdr:nvCxnSpPr>
        <xdr:cNvPr id="361" name="直線コネクタ 360">
          <a:extLst>
            <a:ext uri="{FF2B5EF4-FFF2-40B4-BE49-F238E27FC236}">
              <a16:creationId xmlns:a16="http://schemas.microsoft.com/office/drawing/2014/main" id="{2CE6AB9C-F2A2-47CF-8041-D6414B1B67E6}"/>
            </a:ext>
          </a:extLst>
        </xdr:cNvPr>
        <xdr:cNvCxnSpPr/>
      </xdr:nvCxnSpPr>
      <xdr:spPr>
        <a:xfrm>
          <a:off x="8750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23876</xdr:rowOff>
    </xdr:from>
    <xdr:to>
      <xdr:col>41</xdr:col>
      <xdr:colOff>101600</xdr:colOff>
      <xdr:row>85</xdr:row>
      <xdr:rowOff>125476</xdr:rowOff>
    </xdr:to>
    <xdr:sp macro="" textlink="">
      <xdr:nvSpPr>
        <xdr:cNvPr id="362" name="楕円 361">
          <a:extLst>
            <a:ext uri="{FF2B5EF4-FFF2-40B4-BE49-F238E27FC236}">
              <a16:creationId xmlns:a16="http://schemas.microsoft.com/office/drawing/2014/main" id="{51A68378-6334-436F-9085-087218E0E185}"/>
            </a:ext>
          </a:extLst>
        </xdr:cNvPr>
        <xdr:cNvSpPr/>
      </xdr:nvSpPr>
      <xdr:spPr>
        <a:xfrm>
          <a:off x="7810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74676</xdr:rowOff>
    </xdr:from>
    <xdr:to>
      <xdr:col>45</xdr:col>
      <xdr:colOff>177800</xdr:colOff>
      <xdr:row>85</xdr:row>
      <xdr:rowOff>74676</xdr:rowOff>
    </xdr:to>
    <xdr:cxnSp macro="">
      <xdr:nvCxnSpPr>
        <xdr:cNvPr id="363" name="直線コネクタ 362">
          <a:extLst>
            <a:ext uri="{FF2B5EF4-FFF2-40B4-BE49-F238E27FC236}">
              <a16:creationId xmlns:a16="http://schemas.microsoft.com/office/drawing/2014/main" id="{7C69AA4F-D82A-47E8-A779-657BD2824865}"/>
            </a:ext>
          </a:extLst>
        </xdr:cNvPr>
        <xdr:cNvCxnSpPr/>
      </xdr:nvCxnSpPr>
      <xdr:spPr>
        <a:xfrm>
          <a:off x="7861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23304</xdr:rowOff>
    </xdr:from>
    <xdr:to>
      <xdr:col>36</xdr:col>
      <xdr:colOff>165100</xdr:colOff>
      <xdr:row>85</xdr:row>
      <xdr:rowOff>124904</xdr:rowOff>
    </xdr:to>
    <xdr:sp macro="" textlink="">
      <xdr:nvSpPr>
        <xdr:cNvPr id="364" name="楕円 363">
          <a:extLst>
            <a:ext uri="{FF2B5EF4-FFF2-40B4-BE49-F238E27FC236}">
              <a16:creationId xmlns:a16="http://schemas.microsoft.com/office/drawing/2014/main" id="{04E6A483-0A09-4BF9-AC0F-D35C0A506FCA}"/>
            </a:ext>
          </a:extLst>
        </xdr:cNvPr>
        <xdr:cNvSpPr/>
      </xdr:nvSpPr>
      <xdr:spPr>
        <a:xfrm>
          <a:off x="6921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74104</xdr:rowOff>
    </xdr:from>
    <xdr:to>
      <xdr:col>41</xdr:col>
      <xdr:colOff>50800</xdr:colOff>
      <xdr:row>85</xdr:row>
      <xdr:rowOff>74676</xdr:rowOff>
    </xdr:to>
    <xdr:cxnSp macro="">
      <xdr:nvCxnSpPr>
        <xdr:cNvPr id="365" name="直線コネクタ 364">
          <a:extLst>
            <a:ext uri="{FF2B5EF4-FFF2-40B4-BE49-F238E27FC236}">
              <a16:creationId xmlns:a16="http://schemas.microsoft.com/office/drawing/2014/main" id="{74BD11F3-0C92-49EE-98A1-A3938540BF58}"/>
            </a:ext>
          </a:extLst>
        </xdr:cNvPr>
        <xdr:cNvCxnSpPr/>
      </xdr:nvCxnSpPr>
      <xdr:spPr>
        <a:xfrm>
          <a:off x="6972300" y="146473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id="{E8D39CB4-1D51-4CBC-BC1C-C82C734284BE}"/>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a16="http://schemas.microsoft.com/office/drawing/2014/main" id="{6E94FA48-B367-4866-9552-C73F2B6004C8}"/>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a:extLst>
            <a:ext uri="{FF2B5EF4-FFF2-40B4-BE49-F238E27FC236}">
              <a16:creationId xmlns:a16="http://schemas.microsoft.com/office/drawing/2014/main" id="{FB5D20E5-7BE2-4838-AAA6-1E021CC3BBC7}"/>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a:extLst>
            <a:ext uri="{FF2B5EF4-FFF2-40B4-BE49-F238E27FC236}">
              <a16:creationId xmlns:a16="http://schemas.microsoft.com/office/drawing/2014/main" id="{3A9E45C3-D714-42DF-9136-DD7ED92F6837}"/>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70" name="n_1mainValue【公営住宅】&#10;一人当たり面積">
          <a:extLst>
            <a:ext uri="{FF2B5EF4-FFF2-40B4-BE49-F238E27FC236}">
              <a16:creationId xmlns:a16="http://schemas.microsoft.com/office/drawing/2014/main" id="{72A8E8CA-BD3D-486B-80F3-72081011A3C1}"/>
            </a:ext>
          </a:extLst>
        </xdr:cNvPr>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116603</xdr:rowOff>
    </xdr:from>
    <xdr:ext cx="469744" cy="259045"/>
    <xdr:sp macro="" textlink="">
      <xdr:nvSpPr>
        <xdr:cNvPr id="371" name="n_2mainValue【公営住宅】&#10;一人当たり面積">
          <a:extLst>
            <a:ext uri="{FF2B5EF4-FFF2-40B4-BE49-F238E27FC236}">
              <a16:creationId xmlns:a16="http://schemas.microsoft.com/office/drawing/2014/main" id="{82016B58-82FA-46F8-A607-F85D62B700C2}"/>
            </a:ext>
          </a:extLst>
        </xdr:cNvPr>
        <xdr:cNvSpPr txBox="1"/>
      </xdr:nvSpPr>
      <xdr:spPr>
        <a:xfrm>
          <a:off x="8515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2" name="n_3mainValue【公営住宅】&#10;一人当たり面積">
          <a:extLst>
            <a:ext uri="{FF2B5EF4-FFF2-40B4-BE49-F238E27FC236}">
              <a16:creationId xmlns:a16="http://schemas.microsoft.com/office/drawing/2014/main" id="{8F682B23-6FF0-4475-882F-72084B683D2E}"/>
            </a:ext>
          </a:extLst>
        </xdr:cNvPr>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116031</xdr:rowOff>
    </xdr:from>
    <xdr:ext cx="469744" cy="259045"/>
    <xdr:sp macro="" textlink="">
      <xdr:nvSpPr>
        <xdr:cNvPr id="373" name="n_4mainValue【公営住宅】&#10;一人当たり面積">
          <a:extLst>
            <a:ext uri="{FF2B5EF4-FFF2-40B4-BE49-F238E27FC236}">
              <a16:creationId xmlns:a16="http://schemas.microsoft.com/office/drawing/2014/main" id="{10FFA7D1-18F8-41BB-8395-7BB94C4355BF}"/>
            </a:ext>
          </a:extLst>
        </xdr:cNvPr>
        <xdr:cNvSpPr txBox="1"/>
      </xdr:nvSpPr>
      <xdr:spPr>
        <a:xfrm>
          <a:off x="6737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1EBA18C-D0D0-40B0-9F29-B17F8DC0CE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3E2CACA-B8D9-4562-BA0A-F35278ED83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F2F95CB-0A7E-4F82-99B3-AA3AD64056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EF377F5-6C1D-4322-B87F-FDAEAD6308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848EBCB-F06C-465E-A355-A3BA1E64A7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87CAEBB-19FE-4EF8-9046-25CE18A4DC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CD44941-B2D2-423E-845E-B0E197E5840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9F7EB65-14E1-4464-8452-39F60F2DAB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B02862C6-06A0-42B9-92FA-727DEE4FA6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6E577226-A0A0-40F3-B0A3-FB9ECF06D2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633B5DB-E5E7-49DD-9271-D4C7B8EF59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EDAE87BD-FD7B-47A7-B1A7-80275BF3B6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B87821AE-BC0B-4D3E-AE8D-A61C844382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FA38B15D-FC2C-4F73-9C9A-8E3E7CC7A2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38C4154F-91C5-422E-A3FC-4A6509D7A9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4AE47FBA-7453-49F9-B339-615EC77F3A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4F82185B-8554-4CAA-812D-F535581F6E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390ABFE1-D3BA-4501-9841-655C6FAE44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545BB6E8-D2E1-45E5-B734-1ABF596311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B71C238F-E4A7-462B-B11B-3FB64F7206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87654644-5350-482A-81B8-5510231896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FDDBB52B-765D-4BDC-80FE-B9F9AE737A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32F1E8A2-AD60-4778-A2AB-B9A9DB80076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9280F91B-7C58-498C-AC19-61E7ED3C91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4B21C6D4-1AF8-4E8E-9D1B-7319E3129A7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BC1DD50D-3029-46A5-A5FC-E8CA5F17F7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78152C2E-219B-4ACD-BEAD-7D99B8952F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169EE23C-E542-4FC8-9F67-8BC2895828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F5AAD2DB-2498-4915-8B19-6C7AACF6ED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9AC28CDB-0C87-4F4E-B102-291E23D73E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BBEAE62E-4B77-422F-8C1B-7CB1AAA101B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A4DD7AD5-82A0-4A5C-AF78-84C0A03D7BA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2C5A1508-6EE0-4D5A-9C6A-ADE824CC1B7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6EEF4E05-D14E-4A3E-8B3D-03FFF41942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478ABFC-EA39-43C4-96E9-17BEAE7D2F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AEEFBC9E-7124-44EE-937D-AC814170518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B9DE52DD-96F6-42C8-BA39-8CE4E598AE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966B5C2-336C-4AA9-8DA3-BD18259B75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F22514F0-BA15-4F41-8159-79B443D090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FB40378-1368-4109-A2A8-FFDC721E45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48AAC35E-0D52-4445-AF18-ADDC38B18E7F}"/>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2E121FBE-7A7F-4C9B-9D06-ADDCE45D973D}"/>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AA5C1812-9CD0-4CA8-8F3D-EB111DDBF2C6}"/>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DB133A5-FF76-45DD-91EF-9C152CC9540C}"/>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9A8B6513-344A-4E5F-933C-C444C35922B6}"/>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0DFF791-B0E1-4EEF-A5AD-CCF629954683}"/>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1C8550EA-E348-4C3E-B47D-0B103533411F}"/>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6AE13C27-B98C-4D50-BBA0-A07AE4077BF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CA08BEDE-0E3B-4AAB-8880-EA8AA90C22BE}"/>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60499F85-805F-4038-BFD7-7E13A368512B}"/>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55E178B5-A55A-4F15-A06B-B52BAE08A3E4}"/>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394A400-C32A-4801-A9A0-3E326F8888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4822361-58BF-49C4-AD16-D674C3A5CC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E59AB13-BFA8-4447-9081-82F3935F57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7A27FC2-F765-4DFA-8DFD-CD83BBBF6C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0C898FB-9E75-4C3E-B4FA-75C8702DCC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53975</xdr:rowOff>
    </xdr:from>
    <xdr:to>
      <xdr:col>85</xdr:col>
      <xdr:colOff>177800</xdr:colOff>
      <xdr:row>36</xdr:row>
      <xdr:rowOff>155575</xdr:rowOff>
    </xdr:to>
    <xdr:sp macro="" textlink="">
      <xdr:nvSpPr>
        <xdr:cNvPr id="430" name="楕円 429">
          <a:extLst>
            <a:ext uri="{FF2B5EF4-FFF2-40B4-BE49-F238E27FC236}">
              <a16:creationId xmlns:a16="http://schemas.microsoft.com/office/drawing/2014/main" id="{DBBE75A6-29FC-4E38-9E39-6F5EE41BBCAC}"/>
            </a:ext>
          </a:extLst>
        </xdr:cNvPr>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76852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6E2A9B6-5D14-4E38-937D-2BA2EF8017D5}"/>
            </a:ext>
          </a:extLst>
        </xdr:cNvPr>
        <xdr:cNvSpPr txBox="1"/>
      </xdr:nvSpPr>
      <xdr:spPr>
        <a:xfrm>
          <a:off x="16357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32" name="楕円 431">
          <a:extLst>
            <a:ext uri="{FF2B5EF4-FFF2-40B4-BE49-F238E27FC236}">
              <a16:creationId xmlns:a16="http://schemas.microsoft.com/office/drawing/2014/main" id="{2C36A858-DA06-43C5-939D-CB1E1C1E104E}"/>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114300</xdr:rowOff>
    </xdr:to>
    <xdr:cxnSp macro="">
      <xdr:nvCxnSpPr>
        <xdr:cNvPr id="433" name="直線コネクタ 432">
          <a:extLst>
            <a:ext uri="{FF2B5EF4-FFF2-40B4-BE49-F238E27FC236}">
              <a16:creationId xmlns:a16="http://schemas.microsoft.com/office/drawing/2014/main" id="{6E33EA9E-0201-41BA-AB98-977825DD5EE7}"/>
            </a:ext>
          </a:extLst>
        </xdr:cNvPr>
        <xdr:cNvCxnSpPr/>
      </xdr:nvCxnSpPr>
      <xdr:spPr>
        <a:xfrm flipV="1">
          <a:off x="15481300" y="62769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4" name="楕円 433">
          <a:extLst>
            <a:ext uri="{FF2B5EF4-FFF2-40B4-BE49-F238E27FC236}">
              <a16:creationId xmlns:a16="http://schemas.microsoft.com/office/drawing/2014/main" id="{A69E3B5C-DE10-4FF8-91E4-CC9E110896B0}"/>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114300</xdr:rowOff>
    </xdr:to>
    <xdr:cxnSp macro="">
      <xdr:nvCxnSpPr>
        <xdr:cNvPr id="435" name="直線コネクタ 434">
          <a:extLst>
            <a:ext uri="{FF2B5EF4-FFF2-40B4-BE49-F238E27FC236}">
              <a16:creationId xmlns:a16="http://schemas.microsoft.com/office/drawing/2014/main" id="{4D3048EA-17AD-40C2-B6C2-5F78B24EAF6F}"/>
            </a:ext>
          </a:extLst>
        </xdr:cNvPr>
        <xdr:cNvCxnSpPr/>
      </xdr:nvCxnSpPr>
      <xdr:spPr>
        <a:xfrm>
          <a:off x="14592300" y="6225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107315</xdr:rowOff>
    </xdr:from>
    <xdr:to>
      <xdr:col>72</xdr:col>
      <xdr:colOff>38100</xdr:colOff>
      <xdr:row>36</xdr:row>
      <xdr:rowOff>37465</xdr:rowOff>
    </xdr:to>
    <xdr:sp macro="" textlink="">
      <xdr:nvSpPr>
        <xdr:cNvPr id="436" name="楕円 435">
          <a:extLst>
            <a:ext uri="{FF2B5EF4-FFF2-40B4-BE49-F238E27FC236}">
              <a16:creationId xmlns:a16="http://schemas.microsoft.com/office/drawing/2014/main" id="{A4712C94-5349-4244-AA6A-E695492B69EB}"/>
            </a:ext>
          </a:extLst>
        </xdr:cNvPr>
        <xdr:cNvSpPr/>
      </xdr:nvSpPr>
      <xdr:spPr>
        <a:xfrm>
          <a:off x="13652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158115</xdr:rowOff>
    </xdr:from>
    <xdr:to>
      <xdr:col>76</xdr:col>
      <xdr:colOff>114300</xdr:colOff>
      <xdr:row>36</xdr:row>
      <xdr:rowOff>53340</xdr:rowOff>
    </xdr:to>
    <xdr:cxnSp macro="">
      <xdr:nvCxnSpPr>
        <xdr:cNvPr id="437" name="直線コネクタ 436">
          <a:extLst>
            <a:ext uri="{FF2B5EF4-FFF2-40B4-BE49-F238E27FC236}">
              <a16:creationId xmlns:a16="http://schemas.microsoft.com/office/drawing/2014/main" id="{72FE5BB4-D4CD-44C1-B774-68786AAC040B}"/>
            </a:ext>
          </a:extLst>
        </xdr:cNvPr>
        <xdr:cNvCxnSpPr/>
      </xdr:nvCxnSpPr>
      <xdr:spPr>
        <a:xfrm>
          <a:off x="13703300" y="61588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53975</xdr:rowOff>
    </xdr:from>
    <xdr:to>
      <xdr:col>67</xdr:col>
      <xdr:colOff>101600</xdr:colOff>
      <xdr:row>35</xdr:row>
      <xdr:rowOff>155575</xdr:rowOff>
    </xdr:to>
    <xdr:sp macro="" textlink="">
      <xdr:nvSpPr>
        <xdr:cNvPr id="438" name="楕円 437">
          <a:extLst>
            <a:ext uri="{FF2B5EF4-FFF2-40B4-BE49-F238E27FC236}">
              <a16:creationId xmlns:a16="http://schemas.microsoft.com/office/drawing/2014/main" id="{7F81E25C-2FE7-42C8-8E14-2F924E6BAEE3}"/>
            </a:ext>
          </a:extLst>
        </xdr:cNvPr>
        <xdr:cNvSpPr/>
      </xdr:nvSpPr>
      <xdr:spPr>
        <a:xfrm>
          <a:off x="1276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104775</xdr:rowOff>
    </xdr:from>
    <xdr:to>
      <xdr:col>71</xdr:col>
      <xdr:colOff>177800</xdr:colOff>
      <xdr:row>35</xdr:row>
      <xdr:rowOff>158115</xdr:rowOff>
    </xdr:to>
    <xdr:cxnSp macro="">
      <xdr:nvCxnSpPr>
        <xdr:cNvPr id="439" name="直線コネクタ 438">
          <a:extLst>
            <a:ext uri="{FF2B5EF4-FFF2-40B4-BE49-F238E27FC236}">
              <a16:creationId xmlns:a16="http://schemas.microsoft.com/office/drawing/2014/main" id="{152AD774-874B-4125-BF0E-5BCF4A4ACDEE}"/>
            </a:ext>
          </a:extLst>
        </xdr:cNvPr>
        <xdr:cNvCxnSpPr/>
      </xdr:nvCxnSpPr>
      <xdr:spPr>
        <a:xfrm>
          <a:off x="12814300" y="61055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7496EE8D-D22E-447C-8F23-FE2980CE9B54}"/>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04B5077-02CF-4599-9B18-547B262BBC1E}"/>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BC37E02-CECA-4EF9-BECC-7563B2AB6673}"/>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04E4554-7311-42BE-B899-ADB32B09919C}"/>
            </a:ext>
          </a:extLst>
        </xdr:cNvPr>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F9317D1-3766-4A0E-85B5-71696E8AE6B8}"/>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570004D-BB13-4DEB-B8F7-0024C1B9F341}"/>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53992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9DAE5BE-6035-419B-89C2-C371916E5E6B}"/>
            </a:ext>
          </a:extLst>
        </xdr:cNvPr>
        <xdr:cNvSpPr txBox="1"/>
      </xdr:nvSpPr>
      <xdr:spPr>
        <a:xfrm>
          <a:off x="13500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38FAFCF5-6E12-4A25-9E60-7B4D8DD53400}"/>
            </a:ext>
          </a:extLst>
        </xdr:cNvPr>
        <xdr:cNvSpPr txBox="1"/>
      </xdr:nvSpPr>
      <xdr:spPr>
        <a:xfrm>
          <a:off x="12611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753FDEA-7009-4AD1-9CA0-C58FAAC888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FF78CEE-518A-4D78-AA98-81F72B8522E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08EF9B3-2A90-4F18-B5D2-C77AC0F174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E57CB4A-B8B2-46B9-BED2-1515CB7163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8C9E28F-A10B-4BB4-AE45-F587C51134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E3A40252-2E40-4061-A497-FEF5A8317B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47324B4F-7125-4A7E-99C6-498DEAC820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C534D18-9BDE-42BC-839D-9B4901DB6F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38DEE5C-30E6-4857-8A60-C8E137B92B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FEACE8B-6DA3-441B-BE84-B15442A204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6E34D29B-3823-4C27-AA0D-B469A256ED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60E3A873-8A54-40A1-9377-13935F6D510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F7E3A6FD-66A2-4419-8AFC-CD907244B7C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481EF6B0-E12E-47F9-9AF0-4CF2B20B62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AFE19AE-7116-4074-804A-654DCDD4338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115F6C0-6510-4B0F-A6A8-20298598345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A7CDCAC-8671-40A0-8823-5BEBC3E645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7451106C-DC52-44C7-B232-0E63B95C5C9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368A6D3-61B3-4F1C-A209-C05747C729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F7DE2604-5EBC-426F-A0F6-38D1F293A04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EE8E567-92FD-4630-875A-6E55460B9C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2A2365BA-5F24-4839-AD97-D94931F05D3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FDCF068C-82E5-4722-8F55-00A13E34A8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7FCCFCD5-B6D4-4BBF-9972-6533EA38C234}"/>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5352FCC-D7F9-4681-848E-57B7C78D622F}"/>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4AAE54-BEBF-4061-8DE5-B08EB72DA316}"/>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32A97121-70DE-4855-BF04-0B4118210038}"/>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BB5766E8-E491-455A-8870-3D855A73C456}"/>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F295274C-5126-4772-8469-850E55079F7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68F834B0-80D5-4459-B904-A5A9B48B432A}"/>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3177A323-C0B0-4793-B071-0E66461CA8FA}"/>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1619FC93-04A3-403C-A402-8591DA94A95B}"/>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488EBD20-6006-4F1E-B5ED-65C930A289F7}"/>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867275F4-68A3-46B6-8891-F327EAB2FBE4}"/>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9BF9F2C-274E-4758-9A7A-23F9C2C1F8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A57323A-8FDE-416E-B5AA-4A5B430732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550401B-D506-491B-BC51-A9393DD0877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C9C5934-22DC-4C25-8D8D-418D2B9ABF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39EF43F-3F49-41EC-B4D9-BF236DBA0B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87" name="楕円 486">
          <a:extLst>
            <a:ext uri="{FF2B5EF4-FFF2-40B4-BE49-F238E27FC236}">
              <a16:creationId xmlns:a16="http://schemas.microsoft.com/office/drawing/2014/main" id="{6E547C66-2D61-4B9A-BC60-EF989FB974BE}"/>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B261DE8-2CF5-4C26-97EF-D67ADE2C83B9}"/>
            </a:ext>
          </a:extLst>
        </xdr:cNvPr>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489" name="楕円 488">
          <a:extLst>
            <a:ext uri="{FF2B5EF4-FFF2-40B4-BE49-F238E27FC236}">
              <a16:creationId xmlns:a16="http://schemas.microsoft.com/office/drawing/2014/main" id="{189DD1BE-760D-43F9-9216-C7C430EDD977}"/>
            </a:ext>
          </a:extLst>
        </xdr:cNvPr>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41910</xdr:rowOff>
    </xdr:to>
    <xdr:cxnSp macro="">
      <xdr:nvCxnSpPr>
        <xdr:cNvPr id="490" name="直線コネクタ 489">
          <a:extLst>
            <a:ext uri="{FF2B5EF4-FFF2-40B4-BE49-F238E27FC236}">
              <a16:creationId xmlns:a16="http://schemas.microsoft.com/office/drawing/2014/main" id="{0BD4911E-4B48-4F50-B49F-B3892EDD2ACF}"/>
            </a:ext>
          </a:extLst>
        </xdr:cNvPr>
        <xdr:cNvCxnSpPr/>
      </xdr:nvCxnSpPr>
      <xdr:spPr>
        <a:xfrm>
          <a:off x="21323300" y="7040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491" name="楕円 490">
          <a:extLst>
            <a:ext uri="{FF2B5EF4-FFF2-40B4-BE49-F238E27FC236}">
              <a16:creationId xmlns:a16="http://schemas.microsoft.com/office/drawing/2014/main" id="{667F9223-DDF0-47A1-A684-D3B346CDD849}"/>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11430</xdr:rowOff>
    </xdr:to>
    <xdr:cxnSp macro="">
      <xdr:nvCxnSpPr>
        <xdr:cNvPr id="492" name="直線コネクタ 491">
          <a:extLst>
            <a:ext uri="{FF2B5EF4-FFF2-40B4-BE49-F238E27FC236}">
              <a16:creationId xmlns:a16="http://schemas.microsoft.com/office/drawing/2014/main" id="{25516D17-9531-44EE-8173-6F42A2747353}"/>
            </a:ext>
          </a:extLst>
        </xdr:cNvPr>
        <xdr:cNvCxnSpPr/>
      </xdr:nvCxnSpPr>
      <xdr:spPr>
        <a:xfrm>
          <a:off x="20434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3" name="楕円 492">
          <a:extLst>
            <a:ext uri="{FF2B5EF4-FFF2-40B4-BE49-F238E27FC236}">
              <a16:creationId xmlns:a16="http://schemas.microsoft.com/office/drawing/2014/main" id="{96AB4E05-B3B0-49EE-8DEA-0C82F2421921}"/>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41</xdr:row>
      <xdr:rowOff>11430</xdr:rowOff>
    </xdr:to>
    <xdr:cxnSp macro="">
      <xdr:nvCxnSpPr>
        <xdr:cNvPr id="494" name="直線コネクタ 493">
          <a:extLst>
            <a:ext uri="{FF2B5EF4-FFF2-40B4-BE49-F238E27FC236}">
              <a16:creationId xmlns:a16="http://schemas.microsoft.com/office/drawing/2014/main" id="{66DE2E29-C25D-4A5E-BF5B-E61817968952}"/>
            </a:ext>
          </a:extLst>
        </xdr:cNvPr>
        <xdr:cNvCxnSpPr/>
      </xdr:nvCxnSpPr>
      <xdr:spPr>
        <a:xfrm>
          <a:off x="19545300" y="7002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5" name="楕円 494">
          <a:extLst>
            <a:ext uri="{FF2B5EF4-FFF2-40B4-BE49-F238E27FC236}">
              <a16:creationId xmlns:a16="http://schemas.microsoft.com/office/drawing/2014/main" id="{D67E75FC-C541-4713-8D7A-76AAB3A996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96" name="直線コネクタ 495">
          <a:extLst>
            <a:ext uri="{FF2B5EF4-FFF2-40B4-BE49-F238E27FC236}">
              <a16:creationId xmlns:a16="http://schemas.microsoft.com/office/drawing/2014/main" id="{F0D94A4C-5EA8-4E3D-AC5C-F47BF8525881}"/>
            </a:ext>
          </a:extLst>
        </xdr:cNvPr>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C5C6CA5D-9639-47CE-9EF4-1A8F7F1EF3F5}"/>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040AEA8-D5AC-42DE-A392-7A68A149E44D}"/>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B57C455-6C08-4516-AF18-F4581AA8A4C1}"/>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6FAE5A4-6EC3-4E9B-84CF-ADD1EC11004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87512E21-5F6A-4E7B-8D16-C54CC54C1251}"/>
            </a:ext>
          </a:extLst>
        </xdr:cNvPr>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3467E40-0025-4B43-AA0F-E5E6DAB355A5}"/>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F3A82290-5FB9-4138-BDC3-699A6FF4F049}"/>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139E4C4F-A322-46F2-B9E6-24DDC2283A89}"/>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823844F-3608-41C0-A3E9-9A85864549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B43A202-0C85-4B33-9CFB-03B4E7B193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D436BEF-A690-46FC-AAE7-89366E5E66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EC500054-A87C-4F62-B609-01469EAE18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F6992BD-A35F-4F5E-A1C5-4AC129A360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FDA21E4-ECFD-42E8-A67C-3B86108B9D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2911916D-87CE-41A9-9058-E2001EB7C5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43C3457-2B7F-469D-B6DA-99AC9B801D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D409D93F-768A-4963-9F24-D4CDD94E20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2A2597F-33A8-4B29-AF24-1345069CE6C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650CD18C-2920-4D7F-80BF-7BFE481481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508750A4-0FD6-427A-AB20-ED0FF5CB2D4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F15AC36F-9015-4B66-B1D2-27C1444DCEF2}"/>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F29C1F94-AB23-46D9-ACCB-B46B86C5195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CBF441FF-FE7E-498F-85D4-737633500139}"/>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30CC2A3C-BEEF-4E80-8F2F-115F2E7C61F8}"/>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B52D65FE-ED1B-4F98-8C02-40252BE9EC4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504763CD-D684-45FC-BFDA-64AD994931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597A213B-7EB1-45B8-ACAD-ABBD284481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A22F810B-4099-4260-9C71-45F15F3D648A}"/>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ABD16A81-1E52-40BF-917E-18CD63BF9C0A}"/>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5A501144-83E1-448A-88AE-D2EFBC52D815}"/>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2BD07CB2-05AD-4216-A66B-7F07506C7BF8}"/>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6126CCFB-06DA-44F3-9273-0AB0090C4889}"/>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6551089D-E8B3-4F6D-B28B-BDDC18DEEABA}"/>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0D18A9C-5350-4726-B7F2-EFB5446756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D56BE8C7-CA1A-4583-92B5-A2691EF1DB1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B5493B2-5274-4686-BB74-F23F480A5B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E2351E07-D070-4146-9239-5F2A287AA2A4}"/>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FDB2F11-DA56-4BED-BDC4-184698654EE7}"/>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FED5B67C-93FD-4178-86EC-CB009C324FB5}"/>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4A6E9A3A-FD36-4FFE-8D03-81DE3F250E97}"/>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CCFEDEA8-4D8A-4962-BADB-F97E292FB854}"/>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1378F2E-F823-4BDE-8E42-434C100F5D32}"/>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26E2402D-3A42-4356-801B-F6B9DB8C32FA}"/>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F3E08CFF-BE31-420E-B3D0-EE00733E4EF5}"/>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0B7169E5-3EAF-4AF0-AAED-71C75420ED89}"/>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021E5EE4-2EFA-42C9-A315-BFE702C265F3}"/>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46912D23-559A-4B85-9372-F328C17DCE40}"/>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5E84F9F-7DF3-434A-B383-80C65EC9F7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22B808F-5E53-4856-A0B4-921DF4BB118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A945314-9035-4F87-B78F-75B5F995C7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A11DFAA-456A-49D4-935B-0689C9A63BC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7D129AB-D8DB-452E-981B-1A6A4D99AC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32068</xdr:rowOff>
    </xdr:from>
    <xdr:to>
      <xdr:col>85</xdr:col>
      <xdr:colOff>177800</xdr:colOff>
      <xdr:row>62</xdr:row>
      <xdr:rowOff>133668</xdr:rowOff>
    </xdr:to>
    <xdr:sp macro="" textlink="">
      <xdr:nvSpPr>
        <xdr:cNvPr id="549" name="楕円 548">
          <a:extLst>
            <a:ext uri="{FF2B5EF4-FFF2-40B4-BE49-F238E27FC236}">
              <a16:creationId xmlns:a16="http://schemas.microsoft.com/office/drawing/2014/main" id="{2F257A8E-7090-4818-94D2-B3953F9F7F02}"/>
            </a:ext>
          </a:extLst>
        </xdr:cNvPr>
        <xdr:cNvSpPr/>
      </xdr:nvSpPr>
      <xdr:spPr>
        <a:xfrm>
          <a:off x="162687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10495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209375C9-BC9D-4DF3-AE67-C766CDCC67FE}"/>
            </a:ext>
          </a:extLst>
        </xdr:cNvPr>
        <xdr:cNvSpPr txBox="1"/>
      </xdr:nvSpPr>
      <xdr:spPr>
        <a:xfrm>
          <a:off x="16357600" y="106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169228</xdr:rowOff>
    </xdr:from>
    <xdr:to>
      <xdr:col>81</xdr:col>
      <xdr:colOff>101600</xdr:colOff>
      <xdr:row>62</xdr:row>
      <xdr:rowOff>99378</xdr:rowOff>
    </xdr:to>
    <xdr:sp macro="" textlink="">
      <xdr:nvSpPr>
        <xdr:cNvPr id="551" name="楕円 550">
          <a:extLst>
            <a:ext uri="{FF2B5EF4-FFF2-40B4-BE49-F238E27FC236}">
              <a16:creationId xmlns:a16="http://schemas.microsoft.com/office/drawing/2014/main" id="{2E1D271F-33BF-4632-A3ED-46AB4E1408F2}"/>
            </a:ext>
          </a:extLst>
        </xdr:cNvPr>
        <xdr:cNvSpPr/>
      </xdr:nvSpPr>
      <xdr:spPr>
        <a:xfrm>
          <a:off x="15430500" y="10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48578</xdr:rowOff>
    </xdr:from>
    <xdr:to>
      <xdr:col>85</xdr:col>
      <xdr:colOff>127000</xdr:colOff>
      <xdr:row>62</xdr:row>
      <xdr:rowOff>82868</xdr:rowOff>
    </xdr:to>
    <xdr:cxnSp macro="">
      <xdr:nvCxnSpPr>
        <xdr:cNvPr id="552" name="直線コネクタ 551">
          <a:extLst>
            <a:ext uri="{FF2B5EF4-FFF2-40B4-BE49-F238E27FC236}">
              <a16:creationId xmlns:a16="http://schemas.microsoft.com/office/drawing/2014/main" id="{CAEC6443-296A-46C8-888B-7BD325E1925D}"/>
            </a:ext>
          </a:extLst>
        </xdr:cNvPr>
        <xdr:cNvCxnSpPr/>
      </xdr:nvCxnSpPr>
      <xdr:spPr>
        <a:xfrm>
          <a:off x="15481300" y="1067847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66357</xdr:rowOff>
    </xdr:from>
    <xdr:to>
      <xdr:col>76</xdr:col>
      <xdr:colOff>165100</xdr:colOff>
      <xdr:row>62</xdr:row>
      <xdr:rowOff>167957</xdr:rowOff>
    </xdr:to>
    <xdr:sp macro="" textlink="">
      <xdr:nvSpPr>
        <xdr:cNvPr id="553" name="楕円 552">
          <a:extLst>
            <a:ext uri="{FF2B5EF4-FFF2-40B4-BE49-F238E27FC236}">
              <a16:creationId xmlns:a16="http://schemas.microsoft.com/office/drawing/2014/main" id="{8871DBCA-9732-4544-9421-8D03330BB243}"/>
            </a:ext>
          </a:extLst>
        </xdr:cNvPr>
        <xdr:cNvSpPr/>
      </xdr:nvSpPr>
      <xdr:spPr>
        <a:xfrm>
          <a:off x="145415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48578</xdr:rowOff>
    </xdr:from>
    <xdr:to>
      <xdr:col>81</xdr:col>
      <xdr:colOff>50800</xdr:colOff>
      <xdr:row>62</xdr:row>
      <xdr:rowOff>117157</xdr:rowOff>
    </xdr:to>
    <xdr:cxnSp macro="">
      <xdr:nvCxnSpPr>
        <xdr:cNvPr id="554" name="直線コネクタ 553">
          <a:extLst>
            <a:ext uri="{FF2B5EF4-FFF2-40B4-BE49-F238E27FC236}">
              <a16:creationId xmlns:a16="http://schemas.microsoft.com/office/drawing/2014/main" id="{750064DA-7EF9-4B03-B079-1F2814418972}"/>
            </a:ext>
          </a:extLst>
        </xdr:cNvPr>
        <xdr:cNvCxnSpPr/>
      </xdr:nvCxnSpPr>
      <xdr:spPr>
        <a:xfrm flipV="1">
          <a:off x="14592300" y="1067847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97790</xdr:rowOff>
    </xdr:from>
    <xdr:to>
      <xdr:col>72</xdr:col>
      <xdr:colOff>38100</xdr:colOff>
      <xdr:row>63</xdr:row>
      <xdr:rowOff>27940</xdr:rowOff>
    </xdr:to>
    <xdr:sp macro="" textlink="">
      <xdr:nvSpPr>
        <xdr:cNvPr id="555" name="楕円 554">
          <a:extLst>
            <a:ext uri="{FF2B5EF4-FFF2-40B4-BE49-F238E27FC236}">
              <a16:creationId xmlns:a16="http://schemas.microsoft.com/office/drawing/2014/main" id="{C72E43B6-7214-4E06-B2E4-3959CF511785}"/>
            </a:ext>
          </a:extLst>
        </xdr:cNvPr>
        <xdr:cNvSpPr/>
      </xdr:nvSpPr>
      <xdr:spPr>
        <a:xfrm>
          <a:off x="1365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117157</xdr:rowOff>
    </xdr:from>
    <xdr:to>
      <xdr:col>76</xdr:col>
      <xdr:colOff>114300</xdr:colOff>
      <xdr:row>62</xdr:row>
      <xdr:rowOff>148590</xdr:rowOff>
    </xdr:to>
    <xdr:cxnSp macro="">
      <xdr:nvCxnSpPr>
        <xdr:cNvPr id="556" name="直線コネクタ 555">
          <a:extLst>
            <a:ext uri="{FF2B5EF4-FFF2-40B4-BE49-F238E27FC236}">
              <a16:creationId xmlns:a16="http://schemas.microsoft.com/office/drawing/2014/main" id="{07B07A5D-E474-4497-854C-4DD91421E769}"/>
            </a:ext>
          </a:extLst>
        </xdr:cNvPr>
        <xdr:cNvCxnSpPr/>
      </xdr:nvCxnSpPr>
      <xdr:spPr>
        <a:xfrm flipV="1">
          <a:off x="13703300" y="1074705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54928</xdr:rowOff>
    </xdr:from>
    <xdr:to>
      <xdr:col>67</xdr:col>
      <xdr:colOff>101600</xdr:colOff>
      <xdr:row>62</xdr:row>
      <xdr:rowOff>156528</xdr:rowOff>
    </xdr:to>
    <xdr:sp macro="" textlink="">
      <xdr:nvSpPr>
        <xdr:cNvPr id="557" name="楕円 556">
          <a:extLst>
            <a:ext uri="{FF2B5EF4-FFF2-40B4-BE49-F238E27FC236}">
              <a16:creationId xmlns:a16="http://schemas.microsoft.com/office/drawing/2014/main" id="{5BD87BC1-0D9C-4653-B9B9-E5B571E64653}"/>
            </a:ext>
          </a:extLst>
        </xdr:cNvPr>
        <xdr:cNvSpPr/>
      </xdr:nvSpPr>
      <xdr:spPr>
        <a:xfrm>
          <a:off x="12763500" y="106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105728</xdr:rowOff>
    </xdr:from>
    <xdr:to>
      <xdr:col>71</xdr:col>
      <xdr:colOff>177800</xdr:colOff>
      <xdr:row>62</xdr:row>
      <xdr:rowOff>148590</xdr:rowOff>
    </xdr:to>
    <xdr:cxnSp macro="">
      <xdr:nvCxnSpPr>
        <xdr:cNvPr id="558" name="直線コネクタ 557">
          <a:extLst>
            <a:ext uri="{FF2B5EF4-FFF2-40B4-BE49-F238E27FC236}">
              <a16:creationId xmlns:a16="http://schemas.microsoft.com/office/drawing/2014/main" id="{6099268E-E1DD-4908-ACF3-3528D3ABCA6E}"/>
            </a:ext>
          </a:extLst>
        </xdr:cNvPr>
        <xdr:cNvCxnSpPr/>
      </xdr:nvCxnSpPr>
      <xdr:spPr>
        <a:xfrm>
          <a:off x="12814300" y="1073562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81A084F7-AF1D-486D-8688-153ADAB81432}"/>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a:extLst>
            <a:ext uri="{FF2B5EF4-FFF2-40B4-BE49-F238E27FC236}">
              <a16:creationId xmlns:a16="http://schemas.microsoft.com/office/drawing/2014/main" id="{BEA9727C-2A9A-4851-9A2D-CFAD56F9CD81}"/>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561" name="n_3aveValue【学校施設】&#10;有形固定資産減価償却率">
          <a:extLst>
            <a:ext uri="{FF2B5EF4-FFF2-40B4-BE49-F238E27FC236}">
              <a16:creationId xmlns:a16="http://schemas.microsoft.com/office/drawing/2014/main" id="{FC215BA9-74C9-4160-8EE6-3D81A50ADE17}"/>
            </a:ext>
          </a:extLst>
        </xdr:cNvPr>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a:extLst>
            <a:ext uri="{FF2B5EF4-FFF2-40B4-BE49-F238E27FC236}">
              <a16:creationId xmlns:a16="http://schemas.microsoft.com/office/drawing/2014/main" id="{7AFB9838-CCDE-4E3C-888C-384CB3747482}"/>
            </a:ext>
          </a:extLst>
        </xdr:cNvPr>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90505</xdr:rowOff>
    </xdr:from>
    <xdr:ext cx="405111" cy="259045"/>
    <xdr:sp macro="" textlink="">
      <xdr:nvSpPr>
        <xdr:cNvPr id="563" name="n_1mainValue【学校施設】&#10;有形固定資産減価償却率">
          <a:extLst>
            <a:ext uri="{FF2B5EF4-FFF2-40B4-BE49-F238E27FC236}">
              <a16:creationId xmlns:a16="http://schemas.microsoft.com/office/drawing/2014/main" id="{744C5E94-4821-42CF-B1E2-FD5232514C27}"/>
            </a:ext>
          </a:extLst>
        </xdr:cNvPr>
        <xdr:cNvSpPr txBox="1"/>
      </xdr:nvSpPr>
      <xdr:spPr>
        <a:xfrm>
          <a:off x="15266044" y="1072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159084</xdr:rowOff>
    </xdr:from>
    <xdr:ext cx="405111" cy="259045"/>
    <xdr:sp macro="" textlink="">
      <xdr:nvSpPr>
        <xdr:cNvPr id="564" name="n_2mainValue【学校施設】&#10;有形固定資産減価償却率">
          <a:extLst>
            <a:ext uri="{FF2B5EF4-FFF2-40B4-BE49-F238E27FC236}">
              <a16:creationId xmlns:a16="http://schemas.microsoft.com/office/drawing/2014/main" id="{2ED926B1-9A30-4ABD-B4B7-483A30B3E72B}"/>
            </a:ext>
          </a:extLst>
        </xdr:cNvPr>
        <xdr:cNvSpPr txBox="1"/>
      </xdr:nvSpPr>
      <xdr:spPr>
        <a:xfrm>
          <a:off x="14389744" y="1078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19067</xdr:rowOff>
    </xdr:from>
    <xdr:ext cx="405111" cy="259045"/>
    <xdr:sp macro="" textlink="">
      <xdr:nvSpPr>
        <xdr:cNvPr id="565" name="n_3mainValue【学校施設】&#10;有形固定資産減価償却率">
          <a:extLst>
            <a:ext uri="{FF2B5EF4-FFF2-40B4-BE49-F238E27FC236}">
              <a16:creationId xmlns:a16="http://schemas.microsoft.com/office/drawing/2014/main" id="{22ADF0DE-4558-42A1-A149-EB8AB1E07750}"/>
            </a:ext>
          </a:extLst>
        </xdr:cNvPr>
        <xdr:cNvSpPr txBox="1"/>
      </xdr:nvSpPr>
      <xdr:spPr>
        <a:xfrm>
          <a:off x="13500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147655</xdr:rowOff>
    </xdr:from>
    <xdr:ext cx="405111" cy="259045"/>
    <xdr:sp macro="" textlink="">
      <xdr:nvSpPr>
        <xdr:cNvPr id="566" name="n_4mainValue【学校施設】&#10;有形固定資産減価償却率">
          <a:extLst>
            <a:ext uri="{FF2B5EF4-FFF2-40B4-BE49-F238E27FC236}">
              <a16:creationId xmlns:a16="http://schemas.microsoft.com/office/drawing/2014/main" id="{C400F470-0FD0-450C-97CA-896B9721AB3B}"/>
            </a:ext>
          </a:extLst>
        </xdr:cNvPr>
        <xdr:cNvSpPr txBox="1"/>
      </xdr:nvSpPr>
      <xdr:spPr>
        <a:xfrm>
          <a:off x="12611744" y="107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F23CCC0-F3A1-416D-8C69-DA8C4A1A04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EF8A8D9-A55E-4619-8521-31ACA9EA93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801465F-6126-4103-A5FC-70B6123CC7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E53D1A8-5D8D-4A2D-9575-22C8184871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7D4EF9F-84FA-4148-80D1-6FA4A5E9D3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E9BCAA3-6573-4626-A000-A774EF7BD8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9B25FF9-F8A9-42A5-BD69-45AD2ACE1E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45D18C2-136A-4A09-BA80-6783116516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562AC69-75ED-449D-94FE-FF692DBA4F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521EFF2-23A1-485B-8D8E-C17E595604F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85519A19-3D59-40D4-8407-9F7D428A55D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A502BD77-B225-4C59-9527-1DB703AA6EF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B1EA1654-5174-4BC4-A239-DD925EDFB58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CD175FEC-D541-44F0-834C-999E754D8B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DA468353-D0ED-4804-9CD8-3F2631E35EE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599AA631-F190-4494-8724-1C1FF080CA7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998F94D3-8D74-4002-9B39-977CAE2B0F7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81D9DD99-7A4B-4054-977F-38A2E94E990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D0100CB6-C114-4E10-9D9E-5E68AFCBE6F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9F9D36C5-B130-4563-BFB0-2E418012CDE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428184D8-B25C-4908-9A03-E3086E76E30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310D0A9C-DD9E-43AC-B6CE-7DCC1186A7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736412A-1C6C-471B-8CFE-6B2F8757C19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B6491A8-1B47-4E9B-BC68-456F1B4CB0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7C08B85A-8CB8-4686-8557-5D8509E98D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D5325D3-1DC0-4918-A443-30E873C3F2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2EF86F4A-4D7E-4035-B4E1-08285D190E5E}"/>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8AC16153-6B8E-4B15-AED3-1071D8F68E6E}"/>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151FF2A5-7C43-49F2-85DC-ED82D2E10ADA}"/>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EC4EF4ED-D365-4A34-802F-14A8D4A9E38A}"/>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930D6C7F-5423-47D7-8506-FE6C8C67E021}"/>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id="{605D0259-6FC2-4D4C-85EE-DB3AAB6C03CF}"/>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E2ABB1BA-7476-43FD-ACDF-DF9C5934AA36}"/>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55BF7B03-5CDC-4AAA-AF2D-BB4EA823DE16}"/>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EC57ED77-B489-4567-B864-154030C0C704}"/>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1E159332-4133-45A1-B750-2367B1A0F2AA}"/>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D77B63D6-7054-4D4F-ABD4-5980545137CD}"/>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489A6A7-4F86-49F3-8CDB-091BFF8A73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473F3DB-D023-42D2-BC8A-F6B3DBDC10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C045170-E252-482C-B620-E1BD841423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C536612-C597-4366-885C-E19C39957B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441B047-A698-4088-9C6B-7E63A5A497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105954</xdr:rowOff>
    </xdr:from>
    <xdr:to>
      <xdr:col>116</xdr:col>
      <xdr:colOff>114300</xdr:colOff>
      <xdr:row>63</xdr:row>
      <xdr:rowOff>36104</xdr:rowOff>
    </xdr:to>
    <xdr:sp macro="" textlink="">
      <xdr:nvSpPr>
        <xdr:cNvPr id="609" name="楕円 608">
          <a:extLst>
            <a:ext uri="{FF2B5EF4-FFF2-40B4-BE49-F238E27FC236}">
              <a16:creationId xmlns:a16="http://schemas.microsoft.com/office/drawing/2014/main" id="{029160E3-2A3A-4B7A-975A-68D5F7BB5F0F}"/>
            </a:ext>
          </a:extLst>
        </xdr:cNvPr>
        <xdr:cNvSpPr/>
      </xdr:nvSpPr>
      <xdr:spPr>
        <a:xfrm>
          <a:off x="22110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84381</xdr:rowOff>
    </xdr:from>
    <xdr:ext cx="469744" cy="259045"/>
    <xdr:sp macro="" textlink="">
      <xdr:nvSpPr>
        <xdr:cNvPr id="610" name="【学校施設】&#10;一人当たり面積該当値テキスト">
          <a:extLst>
            <a:ext uri="{FF2B5EF4-FFF2-40B4-BE49-F238E27FC236}">
              <a16:creationId xmlns:a16="http://schemas.microsoft.com/office/drawing/2014/main" id="{2FFFC652-F076-40BF-B0EE-667D74F6614B}"/>
            </a:ext>
          </a:extLst>
        </xdr:cNvPr>
        <xdr:cNvSpPr txBox="1"/>
      </xdr:nvSpPr>
      <xdr:spPr>
        <a:xfrm>
          <a:off x="22199600"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91803</xdr:rowOff>
    </xdr:from>
    <xdr:to>
      <xdr:col>112</xdr:col>
      <xdr:colOff>38100</xdr:colOff>
      <xdr:row>63</xdr:row>
      <xdr:rowOff>21953</xdr:rowOff>
    </xdr:to>
    <xdr:sp macro="" textlink="">
      <xdr:nvSpPr>
        <xdr:cNvPr id="611" name="楕円 610">
          <a:extLst>
            <a:ext uri="{FF2B5EF4-FFF2-40B4-BE49-F238E27FC236}">
              <a16:creationId xmlns:a16="http://schemas.microsoft.com/office/drawing/2014/main" id="{A0A89252-8D4F-484F-BCCE-A016E2E588F8}"/>
            </a:ext>
          </a:extLst>
        </xdr:cNvPr>
        <xdr:cNvSpPr/>
      </xdr:nvSpPr>
      <xdr:spPr>
        <a:xfrm>
          <a:off x="21272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142603</xdr:rowOff>
    </xdr:from>
    <xdr:to>
      <xdr:col>116</xdr:col>
      <xdr:colOff>63500</xdr:colOff>
      <xdr:row>62</xdr:row>
      <xdr:rowOff>156754</xdr:rowOff>
    </xdr:to>
    <xdr:cxnSp macro="">
      <xdr:nvCxnSpPr>
        <xdr:cNvPr id="612" name="直線コネクタ 611">
          <a:extLst>
            <a:ext uri="{FF2B5EF4-FFF2-40B4-BE49-F238E27FC236}">
              <a16:creationId xmlns:a16="http://schemas.microsoft.com/office/drawing/2014/main" id="{048E176B-F614-4A3A-AADB-79100447B369}"/>
            </a:ext>
          </a:extLst>
        </xdr:cNvPr>
        <xdr:cNvCxnSpPr/>
      </xdr:nvCxnSpPr>
      <xdr:spPr>
        <a:xfrm>
          <a:off x="21323300" y="1077250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108131</xdr:rowOff>
    </xdr:from>
    <xdr:to>
      <xdr:col>107</xdr:col>
      <xdr:colOff>101600</xdr:colOff>
      <xdr:row>63</xdr:row>
      <xdr:rowOff>38281</xdr:rowOff>
    </xdr:to>
    <xdr:sp macro="" textlink="">
      <xdr:nvSpPr>
        <xdr:cNvPr id="613" name="楕円 612">
          <a:extLst>
            <a:ext uri="{FF2B5EF4-FFF2-40B4-BE49-F238E27FC236}">
              <a16:creationId xmlns:a16="http://schemas.microsoft.com/office/drawing/2014/main" id="{33CA3FD3-5493-4135-9328-2F351898E38A}"/>
            </a:ext>
          </a:extLst>
        </xdr:cNvPr>
        <xdr:cNvSpPr/>
      </xdr:nvSpPr>
      <xdr:spPr>
        <a:xfrm>
          <a:off x="20383500" y="107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142603</xdr:rowOff>
    </xdr:from>
    <xdr:to>
      <xdr:col>111</xdr:col>
      <xdr:colOff>177800</xdr:colOff>
      <xdr:row>62</xdr:row>
      <xdr:rowOff>158931</xdr:rowOff>
    </xdr:to>
    <xdr:cxnSp macro="">
      <xdr:nvCxnSpPr>
        <xdr:cNvPr id="614" name="直線コネクタ 613">
          <a:extLst>
            <a:ext uri="{FF2B5EF4-FFF2-40B4-BE49-F238E27FC236}">
              <a16:creationId xmlns:a16="http://schemas.microsoft.com/office/drawing/2014/main" id="{968F70C3-EC5C-4D1B-A0E9-4CDC3F01BD54}"/>
            </a:ext>
          </a:extLst>
        </xdr:cNvPr>
        <xdr:cNvCxnSpPr/>
      </xdr:nvCxnSpPr>
      <xdr:spPr>
        <a:xfrm flipV="1">
          <a:off x="20434300" y="107725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615" name="楕円 614">
          <a:extLst>
            <a:ext uri="{FF2B5EF4-FFF2-40B4-BE49-F238E27FC236}">
              <a16:creationId xmlns:a16="http://schemas.microsoft.com/office/drawing/2014/main" id="{24E8F326-FE92-4D8D-870C-16E512081036}"/>
            </a:ext>
          </a:extLst>
        </xdr:cNvPr>
        <xdr:cNvSpPr/>
      </xdr:nvSpPr>
      <xdr:spPr>
        <a:xfrm>
          <a:off x="19494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158931</xdr:rowOff>
    </xdr:to>
    <xdr:cxnSp macro="">
      <xdr:nvCxnSpPr>
        <xdr:cNvPr id="616" name="直線コネクタ 615">
          <a:extLst>
            <a:ext uri="{FF2B5EF4-FFF2-40B4-BE49-F238E27FC236}">
              <a16:creationId xmlns:a16="http://schemas.microsoft.com/office/drawing/2014/main" id="{BA2859AB-0115-44E5-A18D-55E4AAB62410}"/>
            </a:ext>
          </a:extLst>
        </xdr:cNvPr>
        <xdr:cNvCxnSpPr/>
      </xdr:nvCxnSpPr>
      <xdr:spPr>
        <a:xfrm>
          <a:off x="19545300" y="107768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76563</xdr:rowOff>
    </xdr:from>
    <xdr:to>
      <xdr:col>98</xdr:col>
      <xdr:colOff>38100</xdr:colOff>
      <xdr:row>63</xdr:row>
      <xdr:rowOff>6713</xdr:rowOff>
    </xdr:to>
    <xdr:sp macro="" textlink="">
      <xdr:nvSpPr>
        <xdr:cNvPr id="617" name="楕円 616">
          <a:extLst>
            <a:ext uri="{FF2B5EF4-FFF2-40B4-BE49-F238E27FC236}">
              <a16:creationId xmlns:a16="http://schemas.microsoft.com/office/drawing/2014/main" id="{D884D4AC-84B3-4A6A-9A63-9CD6A6E59D9D}"/>
            </a:ext>
          </a:extLst>
        </xdr:cNvPr>
        <xdr:cNvSpPr/>
      </xdr:nvSpPr>
      <xdr:spPr>
        <a:xfrm>
          <a:off x="18605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127363</xdr:rowOff>
    </xdr:from>
    <xdr:to>
      <xdr:col>102</xdr:col>
      <xdr:colOff>114300</xdr:colOff>
      <xdr:row>62</xdr:row>
      <xdr:rowOff>146957</xdr:rowOff>
    </xdr:to>
    <xdr:cxnSp macro="">
      <xdr:nvCxnSpPr>
        <xdr:cNvPr id="618" name="直線コネクタ 617">
          <a:extLst>
            <a:ext uri="{FF2B5EF4-FFF2-40B4-BE49-F238E27FC236}">
              <a16:creationId xmlns:a16="http://schemas.microsoft.com/office/drawing/2014/main" id="{CB8FAE6F-37C9-43ED-81C9-D96529F8D435}"/>
            </a:ext>
          </a:extLst>
        </xdr:cNvPr>
        <xdr:cNvCxnSpPr/>
      </xdr:nvCxnSpPr>
      <xdr:spPr>
        <a:xfrm>
          <a:off x="18656300" y="1075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id="{6182703C-5A5E-465A-8709-089828BA2F4A}"/>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a16="http://schemas.microsoft.com/office/drawing/2014/main" id="{EC445794-1026-49A8-A8C1-0860C601780B}"/>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a:extLst>
            <a:ext uri="{FF2B5EF4-FFF2-40B4-BE49-F238E27FC236}">
              <a16:creationId xmlns:a16="http://schemas.microsoft.com/office/drawing/2014/main" id="{A01929C8-A871-42B6-B2E3-93B6FFC03F34}"/>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a:extLst>
            <a:ext uri="{FF2B5EF4-FFF2-40B4-BE49-F238E27FC236}">
              <a16:creationId xmlns:a16="http://schemas.microsoft.com/office/drawing/2014/main" id="{3E46237A-0478-4D8D-A350-62A29D177C75}"/>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13080</xdr:rowOff>
    </xdr:from>
    <xdr:ext cx="469744" cy="259045"/>
    <xdr:sp macro="" textlink="">
      <xdr:nvSpPr>
        <xdr:cNvPr id="623" name="n_1mainValue【学校施設】&#10;一人当たり面積">
          <a:extLst>
            <a:ext uri="{FF2B5EF4-FFF2-40B4-BE49-F238E27FC236}">
              <a16:creationId xmlns:a16="http://schemas.microsoft.com/office/drawing/2014/main" id="{86B4CFA7-B22F-4021-A399-0B6A455BE480}"/>
            </a:ext>
          </a:extLst>
        </xdr:cNvPr>
        <xdr:cNvSpPr txBox="1"/>
      </xdr:nvSpPr>
      <xdr:spPr>
        <a:xfrm>
          <a:off x="210757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29408</xdr:rowOff>
    </xdr:from>
    <xdr:ext cx="469744" cy="259045"/>
    <xdr:sp macro="" textlink="">
      <xdr:nvSpPr>
        <xdr:cNvPr id="624" name="n_2mainValue【学校施設】&#10;一人当たり面積">
          <a:extLst>
            <a:ext uri="{FF2B5EF4-FFF2-40B4-BE49-F238E27FC236}">
              <a16:creationId xmlns:a16="http://schemas.microsoft.com/office/drawing/2014/main" id="{11906D90-6A3B-4717-9AF8-0BAD0E13720A}"/>
            </a:ext>
          </a:extLst>
        </xdr:cNvPr>
        <xdr:cNvSpPr txBox="1"/>
      </xdr:nvSpPr>
      <xdr:spPr>
        <a:xfrm>
          <a:off x="20199427" y="108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625" name="n_3mainValue【学校施設】&#10;一人当たり面積">
          <a:extLst>
            <a:ext uri="{FF2B5EF4-FFF2-40B4-BE49-F238E27FC236}">
              <a16:creationId xmlns:a16="http://schemas.microsoft.com/office/drawing/2014/main" id="{AE6A6C19-0941-4A31-8AD1-048113607851}"/>
            </a:ext>
          </a:extLst>
        </xdr:cNvPr>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169290</xdr:rowOff>
    </xdr:from>
    <xdr:ext cx="469744" cy="259045"/>
    <xdr:sp macro="" textlink="">
      <xdr:nvSpPr>
        <xdr:cNvPr id="626" name="n_4mainValue【学校施設】&#10;一人当たり面積">
          <a:extLst>
            <a:ext uri="{FF2B5EF4-FFF2-40B4-BE49-F238E27FC236}">
              <a16:creationId xmlns:a16="http://schemas.microsoft.com/office/drawing/2014/main" id="{F8797EF5-AA4F-4001-BB23-11254ECF4712}"/>
            </a:ext>
          </a:extLst>
        </xdr:cNvPr>
        <xdr:cNvSpPr txBox="1"/>
      </xdr:nvSpPr>
      <xdr:spPr>
        <a:xfrm>
          <a:off x="18421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48DD32B6-16A9-4962-AE97-228340A02B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38B8AE61-CD76-4505-8B28-2F7195B059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17D20A4-79F1-4B94-91A8-DB7A9A634B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F178D19-597D-4A75-809B-3F7D6F4ECF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E1465133-473F-415D-A810-80E2BD6A28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B3A8651-81C3-4458-B40D-792F3F67D2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641545A-6126-4285-80B8-D713D158BA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306103D-DA6C-4DE7-9273-A69209FE97A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2378979C-4BFA-419D-BF3B-9A275C47A5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0ADA0FDA-BD7D-4147-A264-9922E1842F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6485A852-2E25-48E9-AA3D-BD4990F43B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3F85A53A-7B1A-4A7D-9506-689B0286E9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82A78A6A-6056-44DF-A400-24C0A34E79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EEAC538B-9691-4E1F-BF95-3A348A1473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FDE8860A-023F-4862-817C-01D8CFCC6A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DF939127-5549-4432-B73D-FB7DD7DF514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73D4A57-0064-4359-B4EA-203F3E0848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22FF1101-FE30-45F7-9A1A-972D8029E6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C21800B-3BC9-46D7-AECA-9245B6FCA4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5156894E-2681-41C6-8A1A-F9BFEC7B3D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B36AA8EA-1017-46A6-94F7-DEF2936DA7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2F6E11A-F804-4BD1-B434-D276CFA6890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DB9B33A8-0FDA-446A-8A6D-D783006C1E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34FD1FF0-C7D8-49C3-89F2-E9C8B468E0D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id="{D4122A5F-86C3-4737-993A-CDE6D41E60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id="{361AC61B-037F-48E4-9916-A0AAA886D4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id="{1557AEB5-ED48-4B8A-BB1F-21D64DCC87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id="{2034A447-33F1-480F-B15D-437834BBC6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id="{C4B1BE4D-14F7-44B0-A785-62F2E61268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id="{9147ACFF-9CC2-4DE1-B712-CBCCDB74D1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id="{685C3F61-43C0-42E6-A496-261F8EA9D1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id="{BEB4A2DF-F213-470C-8E6A-1E138D47E04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D74D7B5F-00C1-48A2-B2B8-C4F59F1A01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65CE3555-8159-4E23-8050-A84DDE49A6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75277E9B-3E04-4A14-B542-5C1ABF47AD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類似団体平均と比較して有形固定資産減価償却率が高くなっている施設は、道路、学校施設であり、低くなっている施設は橋りょう・トンネル、認定こども園・幼稚園・保育所、公営住宅である。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学校施設については、有形固定資産減価償却率が</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％となっているが、個別計画に基づき大規模改修を行うなど、老朽化対策を行っていく予定である。</a:t>
          </a:r>
          <a:endParaRPr lang="ja-JP" altLang="ja-JP" sz="1400">
            <a:effectLst/>
          </a:endParaRPr>
        </a:p>
        <a:p>
          <a:r>
            <a:rPr kumimoji="1" lang="ja-JP" altLang="ja-JP" sz="1100">
              <a:solidFill>
                <a:schemeClr val="dk1"/>
              </a:solidFill>
              <a:effectLst/>
              <a:latin typeface="+mn-lt"/>
              <a:ea typeface="+mn-ea"/>
              <a:cs typeface="+mn-cs"/>
            </a:rPr>
            <a:t>　公営住宅については、平成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年度末に一部公営住宅を廃止し、新たに公営住宅を建設したこと、</a:t>
          </a:r>
          <a:r>
            <a:rPr kumimoji="1" lang="ja-JP" altLang="ja-JP" sz="1100" b="0" u="none">
              <a:solidFill>
                <a:schemeClr val="tx1"/>
              </a:solidFill>
              <a:effectLst/>
              <a:latin typeface="+mn-lt"/>
              <a:ea typeface="+mn-ea"/>
              <a:cs typeface="+mn-cs"/>
            </a:rPr>
            <a:t>保育所</a:t>
          </a:r>
          <a:r>
            <a:rPr kumimoji="1" lang="ja-JP" altLang="en-US" sz="1100" b="0" u="none">
              <a:solidFill>
                <a:schemeClr val="tx1"/>
              </a:solidFill>
              <a:effectLst/>
              <a:latin typeface="+mn-lt"/>
              <a:ea typeface="+mn-ea"/>
              <a:cs typeface="+mn-cs"/>
            </a:rPr>
            <a:t>については、</a:t>
          </a:r>
          <a:r>
            <a:rPr lang="ja-JP" altLang="en-US" sz="1100" b="0" i="0">
              <a:solidFill>
                <a:schemeClr val="dk1"/>
              </a:solidFill>
              <a:effectLst/>
              <a:latin typeface="+mn-lt"/>
              <a:ea typeface="+mn-ea"/>
              <a:cs typeface="+mn-cs"/>
            </a:rPr>
            <a:t>老朽化対策も含め、</a:t>
          </a:r>
          <a:r>
            <a:rPr kumimoji="1" lang="ja-JP" altLang="en-US" sz="1100" b="0" u="none">
              <a:solidFill>
                <a:schemeClr val="tx1"/>
              </a:solidFill>
              <a:effectLst/>
              <a:latin typeface="+mn-lt"/>
              <a:ea typeface="+mn-ea"/>
              <a:cs typeface="+mn-cs"/>
            </a:rPr>
            <a:t>平成</a:t>
          </a:r>
          <a:r>
            <a:rPr kumimoji="1" lang="en-US" altLang="ja-JP" sz="1100" b="0" u="none">
              <a:solidFill>
                <a:schemeClr val="tx1"/>
              </a:solidFill>
              <a:effectLst/>
              <a:latin typeface="+mn-lt"/>
              <a:ea typeface="+mn-ea"/>
              <a:cs typeface="+mn-cs"/>
            </a:rPr>
            <a:t>30</a:t>
          </a:r>
          <a:r>
            <a:rPr kumimoji="1" lang="ja-JP" altLang="en-US" sz="1100" b="0" u="none">
              <a:solidFill>
                <a:schemeClr val="tx1"/>
              </a:solidFill>
              <a:effectLst/>
              <a:latin typeface="+mn-lt"/>
              <a:ea typeface="+mn-ea"/>
              <a:cs typeface="+mn-cs"/>
            </a:rPr>
            <a:t>年に策定した</a:t>
          </a:r>
          <a:r>
            <a:rPr lang="ja-JP" altLang="en-US" sz="1100" b="0" i="0">
              <a:solidFill>
                <a:schemeClr val="dk1"/>
              </a:solidFill>
              <a:effectLst/>
              <a:latin typeface="+mn-lt"/>
              <a:ea typeface="+mn-ea"/>
              <a:cs typeface="+mn-cs"/>
            </a:rPr>
            <a:t>公立保育園のあり方に基づき、廃止及び民営化したこと</a:t>
          </a:r>
          <a:r>
            <a:rPr kumimoji="1" lang="ja-JP" altLang="ja-JP" sz="1100">
              <a:solidFill>
                <a:schemeClr val="dk1"/>
              </a:solidFill>
              <a:effectLst/>
              <a:latin typeface="+mn-lt"/>
              <a:ea typeface="+mn-ea"/>
              <a:cs typeface="+mn-cs"/>
            </a:rPr>
            <a:t>から類似団体と比べて低くなっている。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FB3443-EFA8-42D5-A977-7B41376067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634064-D9A3-4633-9FBA-776AEDE9BB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3F5E46-644E-455B-BDAA-DB51FF4EBA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F6B93B-2B5F-493E-9C5B-87EE9C78FB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F98429-58D6-4FDB-8EAA-DB916703F6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03CCE0-6F50-4A6E-A9E1-5CA4331750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B44EB3-E28E-427E-8E4B-113409CE31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00ACE5-9AB2-4CCF-B455-8EDAC938AE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58D910-3B88-4909-9DFD-61F2462742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5E9613-4ACB-4224-9FA1-494B3D4C0F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59AEC8-BA70-4221-AB22-99B5F093CF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EC9DFA-C416-405F-8EAA-41726F0C6E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A33FD7-5948-48A9-BC1D-08CA40CBBE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64B632-AA0C-4448-AB8F-9410614AD7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27086A-E9D7-4935-AA0D-CDB6E48A8D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FA3D69-52CA-48FA-82B8-E2988AFDEF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D03D65-62BF-4806-8192-835A8C7103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DFB748-C793-402D-947D-D3ECFFA3CE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D14BC7-E63C-43DD-8B8A-B65B61AD8F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99E2D9-5034-405A-940E-B63394E9DA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0220E2-4B17-438D-ABC8-D89C66F954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A3CB12-FAEE-4810-BF76-5A6B12A9AB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FDD5BE-E583-40F9-9692-5C128E7194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054D39-DC29-4F9A-9919-2357F13DDD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BBD201-5555-4121-848F-AE01ADFAA9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4F7150-ED99-4D23-A2B2-DCCE478749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90DBA8-DF13-4D03-A48A-58FEBFBE07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ADA311-77C7-4D37-A52B-73F755E504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ACAEB8-7F40-40CB-809C-5F5FFC38B3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A351C0-B3B0-440F-8755-DE38D793E3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FA3195-1B5E-43CE-A67B-67B3DF26E7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DDEEA6-FD54-4BEB-9EDF-CD725C755C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9C4973-F810-4912-A948-32AE27239C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9964A2-54C4-4DCF-A39C-7E2963E200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25D9B4-11B9-410E-BCA1-B32864ABED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F8F30F-C75B-4BC7-BC2A-9EE5255A2E9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21FB94-DF66-4F8F-9613-6A3DFB50CD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7E633E-FCF6-4860-B6E2-40082BB3D3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13D585-680B-441A-8999-2355A9B043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CB0156-FBAF-4404-A11F-CBF6D41BC9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7D57C7-9283-418A-874D-229B25B2FB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EBFB3E-224B-49BA-A513-F638350A97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4C47091-53F0-4316-9E67-81D9EC4E174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620AC1-D768-4F14-B4A7-BA42B5DCFF9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CA810AD-C2DE-474B-877A-37641A72A1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92ABAB-41AD-4E4D-A9F8-9C54C14C01C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AF74C6-418E-4493-B0E0-773452AD9C1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54DB8B0-0EEB-43C4-8961-5FB1A9E83C1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DF400C5-E4F5-4FFD-91FB-00541DAD947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428293-82F2-4B81-B289-8DC1C50F2BB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CA3428-66E8-414E-BDB6-85101A70750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211FAB-B027-4D8F-89B7-149CFF9E4BC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25D7A3C-B2D5-4EA1-80FC-F2C422EC4F9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1FD5100-A6D3-4DBC-A423-5F75F5AED2B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4B9611A-5300-42C5-8BE7-67C996C525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BB731B0-A328-4615-9A1A-B8082F7FCE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EA4C3B88-3007-4CE4-BCB9-C648ED13712D}"/>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2970D231-7E7D-4165-A45A-DBF8C5289412}"/>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7D6AB5AE-BEB0-428F-8C2D-1E5E957D9F4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1FF50C5C-11E7-493D-A1CE-DB8B5323EAEB}"/>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080F4643-CBFA-4E04-B742-2BEEB540665A}"/>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a:extLst>
            <a:ext uri="{FF2B5EF4-FFF2-40B4-BE49-F238E27FC236}">
              <a16:creationId xmlns:a16="http://schemas.microsoft.com/office/drawing/2014/main" id="{E917D997-8FA0-4680-8A0C-664C7E976AA2}"/>
            </a:ext>
          </a:extLst>
        </xdr:cNvPr>
        <xdr:cNvSpPr txBox="1"/>
      </xdr:nvSpPr>
      <xdr:spPr>
        <a:xfrm>
          <a:off x="4673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BDE71DE2-D42F-4600-8AD3-7D0A941ABDB3}"/>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85FA0D61-AE61-4D78-8392-BA8AFD2DA8D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6D86A560-E730-4A07-ADEC-AF9E6EC75720}"/>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B1535422-E1B6-4FA6-B3D8-A39C76E1200E}"/>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2808FC75-F2D2-4A89-B14C-9DB0399BC5B5}"/>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BCE8AB-82E9-41B7-86C8-9AEB4EF4FE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C7F8C5-5140-49E6-BAB1-28470E1A4A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686E89-5C8E-4679-9B5F-764EAFE3C5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A7362D-2AE3-4036-BB2F-510A28E99D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2C11A7E-8A88-4E18-8C54-071B254D82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4173</xdr:rowOff>
    </xdr:from>
    <xdr:to>
      <xdr:col>24</xdr:col>
      <xdr:colOff>114300</xdr:colOff>
      <xdr:row>37</xdr:row>
      <xdr:rowOff>105773</xdr:rowOff>
    </xdr:to>
    <xdr:sp macro="" textlink="">
      <xdr:nvSpPr>
        <xdr:cNvPr id="74" name="楕円 73">
          <a:extLst>
            <a:ext uri="{FF2B5EF4-FFF2-40B4-BE49-F238E27FC236}">
              <a16:creationId xmlns:a16="http://schemas.microsoft.com/office/drawing/2014/main" id="{009D42B9-4A91-48FD-8AAC-534D883EAB51}"/>
            </a:ext>
          </a:extLst>
        </xdr:cNvPr>
        <xdr:cNvSpPr/>
      </xdr:nvSpPr>
      <xdr:spPr>
        <a:xfrm>
          <a:off x="45847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27050</xdr:rowOff>
    </xdr:from>
    <xdr:ext cx="405111" cy="259045"/>
    <xdr:sp macro="" textlink="">
      <xdr:nvSpPr>
        <xdr:cNvPr id="75" name="【図書館】&#10;有形固定資産減価償却率該当値テキスト">
          <a:extLst>
            <a:ext uri="{FF2B5EF4-FFF2-40B4-BE49-F238E27FC236}">
              <a16:creationId xmlns:a16="http://schemas.microsoft.com/office/drawing/2014/main" id="{66BCEA5F-D37D-4998-9C02-F89FD1165CF1}"/>
            </a:ext>
          </a:extLst>
        </xdr:cNvPr>
        <xdr:cNvSpPr txBox="1"/>
      </xdr:nvSpPr>
      <xdr:spPr>
        <a:xfrm>
          <a:off x="4673600" y="619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6" name="楕円 75">
          <a:extLst>
            <a:ext uri="{FF2B5EF4-FFF2-40B4-BE49-F238E27FC236}">
              <a16:creationId xmlns:a16="http://schemas.microsoft.com/office/drawing/2014/main" id="{07E34872-7390-4B61-97E1-ABFB4C665480}"/>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54973</xdr:rowOff>
    </xdr:to>
    <xdr:cxnSp macro="">
      <xdr:nvCxnSpPr>
        <xdr:cNvPr id="77" name="直線コネクタ 76">
          <a:extLst>
            <a:ext uri="{FF2B5EF4-FFF2-40B4-BE49-F238E27FC236}">
              <a16:creationId xmlns:a16="http://schemas.microsoft.com/office/drawing/2014/main" id="{6CEDF006-6E5F-4C40-A9CC-74429FA75914}"/>
            </a:ext>
          </a:extLst>
        </xdr:cNvPr>
        <xdr:cNvCxnSpPr/>
      </xdr:nvCxnSpPr>
      <xdr:spPr>
        <a:xfrm>
          <a:off x="3797300" y="635127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80917</xdr:rowOff>
    </xdr:from>
    <xdr:to>
      <xdr:col>15</xdr:col>
      <xdr:colOff>101600</xdr:colOff>
      <xdr:row>37</xdr:row>
      <xdr:rowOff>11067</xdr:rowOff>
    </xdr:to>
    <xdr:sp macro="" textlink="">
      <xdr:nvSpPr>
        <xdr:cNvPr id="78" name="楕円 77">
          <a:extLst>
            <a:ext uri="{FF2B5EF4-FFF2-40B4-BE49-F238E27FC236}">
              <a16:creationId xmlns:a16="http://schemas.microsoft.com/office/drawing/2014/main" id="{84FCCA67-7136-4D02-8894-69F7052B7597}"/>
            </a:ext>
          </a:extLst>
        </xdr:cNvPr>
        <xdr:cNvSpPr/>
      </xdr:nvSpPr>
      <xdr:spPr>
        <a:xfrm>
          <a:off x="2857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131717</xdr:rowOff>
    </xdr:from>
    <xdr:to>
      <xdr:col>19</xdr:col>
      <xdr:colOff>177800</xdr:colOff>
      <xdr:row>37</xdr:row>
      <xdr:rowOff>7620</xdr:rowOff>
    </xdr:to>
    <xdr:cxnSp macro="">
      <xdr:nvCxnSpPr>
        <xdr:cNvPr id="79" name="直線コネクタ 78">
          <a:extLst>
            <a:ext uri="{FF2B5EF4-FFF2-40B4-BE49-F238E27FC236}">
              <a16:creationId xmlns:a16="http://schemas.microsoft.com/office/drawing/2014/main" id="{6E9320D9-E82E-4E65-8818-A2C53E84DFCC}"/>
            </a:ext>
          </a:extLst>
        </xdr:cNvPr>
        <xdr:cNvCxnSpPr/>
      </xdr:nvCxnSpPr>
      <xdr:spPr>
        <a:xfrm>
          <a:off x="2908300" y="630391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80" name="楕円 79">
          <a:extLst>
            <a:ext uri="{FF2B5EF4-FFF2-40B4-BE49-F238E27FC236}">
              <a16:creationId xmlns:a16="http://schemas.microsoft.com/office/drawing/2014/main" id="{6B2B68CC-BE84-47C3-A156-6F374A7D6306}"/>
            </a:ext>
          </a:extLst>
        </xdr:cNvPr>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37</xdr:row>
      <xdr:rowOff>15784</xdr:rowOff>
    </xdr:to>
    <xdr:cxnSp macro="">
      <xdr:nvCxnSpPr>
        <xdr:cNvPr id="81" name="直線コネクタ 80">
          <a:extLst>
            <a:ext uri="{FF2B5EF4-FFF2-40B4-BE49-F238E27FC236}">
              <a16:creationId xmlns:a16="http://schemas.microsoft.com/office/drawing/2014/main" id="{0F005B67-9270-46CC-BF56-C0FEE70C60A6}"/>
            </a:ext>
          </a:extLst>
        </xdr:cNvPr>
        <xdr:cNvCxnSpPr/>
      </xdr:nvCxnSpPr>
      <xdr:spPr>
        <a:xfrm flipV="1">
          <a:off x="2019300" y="63039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2" name="楕円 81">
          <a:extLst>
            <a:ext uri="{FF2B5EF4-FFF2-40B4-BE49-F238E27FC236}">
              <a16:creationId xmlns:a16="http://schemas.microsoft.com/office/drawing/2014/main" id="{DE19B676-E1DA-4E5C-B4AA-87B45292ECC4}"/>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15784</xdr:rowOff>
    </xdr:to>
    <xdr:cxnSp macro="">
      <xdr:nvCxnSpPr>
        <xdr:cNvPr id="83" name="直線コネクタ 82">
          <a:extLst>
            <a:ext uri="{FF2B5EF4-FFF2-40B4-BE49-F238E27FC236}">
              <a16:creationId xmlns:a16="http://schemas.microsoft.com/office/drawing/2014/main" id="{BEC947B8-39E9-4DEF-B5B9-B7C2D9742914}"/>
            </a:ext>
          </a:extLst>
        </xdr:cNvPr>
        <xdr:cNvCxnSpPr/>
      </xdr:nvCxnSpPr>
      <xdr:spPr>
        <a:xfrm>
          <a:off x="1130300" y="63169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802196A9-6DB7-4AC8-A6E3-C563B1C16DC8}"/>
            </a:ext>
          </a:extLst>
        </xdr:cNvPr>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a:extLst>
            <a:ext uri="{FF2B5EF4-FFF2-40B4-BE49-F238E27FC236}">
              <a16:creationId xmlns:a16="http://schemas.microsoft.com/office/drawing/2014/main" id="{4D720089-9BB1-47FD-83AF-CAFDC25B903A}"/>
            </a:ext>
          </a:extLst>
        </xdr:cNvPr>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a:extLst>
            <a:ext uri="{FF2B5EF4-FFF2-40B4-BE49-F238E27FC236}">
              <a16:creationId xmlns:a16="http://schemas.microsoft.com/office/drawing/2014/main" id="{A1FB32CE-FD22-427F-AE9A-7415C60B86F5}"/>
            </a:ext>
          </a:extLst>
        </xdr:cNvPr>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a:extLst>
            <a:ext uri="{FF2B5EF4-FFF2-40B4-BE49-F238E27FC236}">
              <a16:creationId xmlns:a16="http://schemas.microsoft.com/office/drawing/2014/main" id="{E707EBA7-598B-4BF5-8878-079D694A2C0F}"/>
            </a:ext>
          </a:extLst>
        </xdr:cNvPr>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8" name="n_1mainValue【図書館】&#10;有形固定資産減価償却率">
          <a:extLst>
            <a:ext uri="{FF2B5EF4-FFF2-40B4-BE49-F238E27FC236}">
              <a16:creationId xmlns:a16="http://schemas.microsoft.com/office/drawing/2014/main" id="{63E1A214-8B2A-4359-96B2-B1EFD40A3621}"/>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27594</xdr:rowOff>
    </xdr:from>
    <xdr:ext cx="405111" cy="259045"/>
    <xdr:sp macro="" textlink="">
      <xdr:nvSpPr>
        <xdr:cNvPr id="89" name="n_2mainValue【図書館】&#10;有形固定資産減価償却率">
          <a:extLst>
            <a:ext uri="{FF2B5EF4-FFF2-40B4-BE49-F238E27FC236}">
              <a16:creationId xmlns:a16="http://schemas.microsoft.com/office/drawing/2014/main" id="{F82816AC-8353-42CF-BE48-929231DE92CF}"/>
            </a:ext>
          </a:extLst>
        </xdr:cNvPr>
        <xdr:cNvSpPr txBox="1"/>
      </xdr:nvSpPr>
      <xdr:spPr>
        <a:xfrm>
          <a:off x="2705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90" name="n_3mainValue【図書館】&#10;有形固定資産減価償却率">
          <a:extLst>
            <a:ext uri="{FF2B5EF4-FFF2-40B4-BE49-F238E27FC236}">
              <a16:creationId xmlns:a16="http://schemas.microsoft.com/office/drawing/2014/main" id="{2E8F7EA7-F6D8-4070-9A96-6963D40D7E18}"/>
            </a:ext>
          </a:extLst>
        </xdr:cNvPr>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1" name="n_4mainValue【図書館】&#10;有形固定資産減価償却率">
          <a:extLst>
            <a:ext uri="{FF2B5EF4-FFF2-40B4-BE49-F238E27FC236}">
              <a16:creationId xmlns:a16="http://schemas.microsoft.com/office/drawing/2014/main" id="{AD6D1EC0-3729-4E54-B9BA-102B5D98FAC6}"/>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C3AB048-24EC-4808-8A29-FBB516A337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3F6F060-4F47-44CB-8418-21FB4D0A3A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BEA2B2-E449-4C56-A2EA-57FA571C0F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A2A626A-C478-4BC0-9BA4-95E4A32135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AD1B30D-D9E3-41E0-9E74-27B95E7459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258BDD7-FAF4-43D0-A83D-43E35BE1DE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9AC6C70-A91B-4902-A856-4435B247DD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34E291D-7118-45A1-BA64-C0554CC5D2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2769D06-5A68-4AD2-AD51-E850FD614E6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AD3A4FD-D996-4EDF-A90B-8BE11BF348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4C74A2D-A542-416D-B15C-784CF121628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EF47F256-75B2-4FF1-B706-09CDE95EE5C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B5BE820-6BBB-4A6E-80BB-0F9DC985715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6446715-4FA9-48E6-BD29-9DE0D4A70E4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1228612-F87F-4F34-A430-D24F8127C99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AD54F06-C0FF-486B-805C-E9311670ADE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D87C8CD-C55A-4120-AA98-29E8C4ED40E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303C5F6-5BEE-41AD-941D-544AB33CE14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4D46FBD-B80D-46A2-93B5-9E859EA5130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492BF5E-2551-4281-A44E-5A39CF00BF6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F22B79A-2946-4015-9D27-60234FD4D49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E30EDFC6-C2D5-4CCC-8543-F71CBB0D05E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9C5C407-746A-4E9B-BA4A-A9D7CA39E5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6FCDF91-47D2-416B-8729-BA08DB75572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62E008A-8C65-41A7-8BCE-31414499C1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4FA57F2C-C0BA-4D35-B4CF-A4E1E9E7C327}"/>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8A57EF3-716E-44DD-82DD-C9D8BECC1B2D}"/>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5FFBBAC-5AB1-426F-AF11-EE2C3473D3D8}"/>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FAEFE6AF-7B2D-4FCD-B351-6D06DF559BB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80E485A3-CCF5-4341-8F90-59C158818DF6}"/>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AF8112EB-77BA-43E2-804A-75AB1AE59942}"/>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65A618D5-F6EC-4F16-9609-B45CED6F4F09}"/>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B7A8E5C3-294A-478A-8A8B-14156B0689E5}"/>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DA07E652-774D-433B-9490-7B9A91C5811A}"/>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B5A6A1E6-0A46-4444-88A7-C0A110F28273}"/>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9425192B-331F-411B-967A-5D80EFD51B61}"/>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8B2248-D8A1-4E1F-BBAC-8391F250C3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489FD8E-632D-4486-9A97-FC2B61D0E9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86FA452-1FEF-4043-A81F-1C0552A38F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9EDDF50-D39C-40CD-BA4E-B33F423725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8955F8E-6546-4E82-8AAF-6540D66E8B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a:extLst>
            <a:ext uri="{FF2B5EF4-FFF2-40B4-BE49-F238E27FC236}">
              <a16:creationId xmlns:a16="http://schemas.microsoft.com/office/drawing/2014/main" id="{64EBBC1B-82AD-4096-BCD6-DA0C5103957A}"/>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a:extLst>
            <a:ext uri="{FF2B5EF4-FFF2-40B4-BE49-F238E27FC236}">
              <a16:creationId xmlns:a16="http://schemas.microsoft.com/office/drawing/2014/main" id="{12803BC8-E06F-40E1-B3A5-05C54390EF36}"/>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14515</xdr:rowOff>
    </xdr:from>
    <xdr:to>
      <xdr:col>50</xdr:col>
      <xdr:colOff>165100</xdr:colOff>
      <xdr:row>40</xdr:row>
      <xdr:rowOff>116115</xdr:rowOff>
    </xdr:to>
    <xdr:sp macro="" textlink="">
      <xdr:nvSpPr>
        <xdr:cNvPr id="135" name="楕円 134">
          <a:extLst>
            <a:ext uri="{FF2B5EF4-FFF2-40B4-BE49-F238E27FC236}">
              <a16:creationId xmlns:a16="http://schemas.microsoft.com/office/drawing/2014/main" id="{17568339-36B1-4D7C-8808-E661EA882FCE}"/>
            </a:ext>
          </a:extLst>
        </xdr:cNvPr>
        <xdr:cNvSpPr/>
      </xdr:nvSpPr>
      <xdr:spPr>
        <a:xfrm>
          <a:off x="9588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65315</xdr:rowOff>
    </xdr:from>
    <xdr:to>
      <xdr:col>55</xdr:col>
      <xdr:colOff>0</xdr:colOff>
      <xdr:row>40</xdr:row>
      <xdr:rowOff>76200</xdr:rowOff>
    </xdr:to>
    <xdr:cxnSp macro="">
      <xdr:nvCxnSpPr>
        <xdr:cNvPr id="136" name="直線コネクタ 135">
          <a:extLst>
            <a:ext uri="{FF2B5EF4-FFF2-40B4-BE49-F238E27FC236}">
              <a16:creationId xmlns:a16="http://schemas.microsoft.com/office/drawing/2014/main" id="{6AEE9EA3-4F38-4447-B2DB-AF8B70BE8186}"/>
            </a:ext>
          </a:extLst>
        </xdr:cNvPr>
        <xdr:cNvCxnSpPr/>
      </xdr:nvCxnSpPr>
      <xdr:spPr>
        <a:xfrm>
          <a:off x="9639300" y="69233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37" name="楕円 136">
          <a:extLst>
            <a:ext uri="{FF2B5EF4-FFF2-40B4-BE49-F238E27FC236}">
              <a16:creationId xmlns:a16="http://schemas.microsoft.com/office/drawing/2014/main" id="{D9B1434B-FBBE-4494-81D9-4A0F5CBC95BE}"/>
            </a:ext>
          </a:extLst>
        </xdr:cNvPr>
        <xdr:cNvSpPr/>
      </xdr:nvSpPr>
      <xdr:spPr>
        <a:xfrm>
          <a:off x="8699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65315</xdr:rowOff>
    </xdr:from>
    <xdr:to>
      <xdr:col>50</xdr:col>
      <xdr:colOff>114300</xdr:colOff>
      <xdr:row>40</xdr:row>
      <xdr:rowOff>65315</xdr:rowOff>
    </xdr:to>
    <xdr:cxnSp macro="">
      <xdr:nvCxnSpPr>
        <xdr:cNvPr id="138" name="直線コネクタ 137">
          <a:extLst>
            <a:ext uri="{FF2B5EF4-FFF2-40B4-BE49-F238E27FC236}">
              <a16:creationId xmlns:a16="http://schemas.microsoft.com/office/drawing/2014/main" id="{04AD57DE-EA8A-4A94-8D8A-34359AF8D89D}"/>
            </a:ext>
          </a:extLst>
        </xdr:cNvPr>
        <xdr:cNvCxnSpPr/>
      </xdr:nvCxnSpPr>
      <xdr:spPr>
        <a:xfrm>
          <a:off x="8750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14515</xdr:rowOff>
    </xdr:from>
    <xdr:to>
      <xdr:col>41</xdr:col>
      <xdr:colOff>101600</xdr:colOff>
      <xdr:row>40</xdr:row>
      <xdr:rowOff>116115</xdr:rowOff>
    </xdr:to>
    <xdr:sp macro="" textlink="">
      <xdr:nvSpPr>
        <xdr:cNvPr id="139" name="楕円 138">
          <a:extLst>
            <a:ext uri="{FF2B5EF4-FFF2-40B4-BE49-F238E27FC236}">
              <a16:creationId xmlns:a16="http://schemas.microsoft.com/office/drawing/2014/main" id="{924849C1-2636-468E-8479-484D920F0B78}"/>
            </a:ext>
          </a:extLst>
        </xdr:cNvPr>
        <xdr:cNvSpPr/>
      </xdr:nvSpPr>
      <xdr:spPr>
        <a:xfrm>
          <a:off x="7810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65315</xdr:rowOff>
    </xdr:from>
    <xdr:to>
      <xdr:col>45</xdr:col>
      <xdr:colOff>177800</xdr:colOff>
      <xdr:row>40</xdr:row>
      <xdr:rowOff>65315</xdr:rowOff>
    </xdr:to>
    <xdr:cxnSp macro="">
      <xdr:nvCxnSpPr>
        <xdr:cNvPr id="140" name="直線コネクタ 139">
          <a:extLst>
            <a:ext uri="{FF2B5EF4-FFF2-40B4-BE49-F238E27FC236}">
              <a16:creationId xmlns:a16="http://schemas.microsoft.com/office/drawing/2014/main" id="{6598C01F-904D-42CE-871A-752FC6D14E01}"/>
            </a:ext>
          </a:extLst>
        </xdr:cNvPr>
        <xdr:cNvCxnSpPr/>
      </xdr:nvCxnSpPr>
      <xdr:spPr>
        <a:xfrm>
          <a:off x="7861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a:extLst>
            <a:ext uri="{FF2B5EF4-FFF2-40B4-BE49-F238E27FC236}">
              <a16:creationId xmlns:a16="http://schemas.microsoft.com/office/drawing/2014/main" id="{406E3A31-C2F7-4EC9-9551-D2EE2B2A9D2B}"/>
            </a:ext>
          </a:extLst>
        </xdr:cNvPr>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65315</xdr:rowOff>
    </xdr:to>
    <xdr:cxnSp macro="">
      <xdr:nvCxnSpPr>
        <xdr:cNvPr id="142" name="直線コネクタ 141">
          <a:extLst>
            <a:ext uri="{FF2B5EF4-FFF2-40B4-BE49-F238E27FC236}">
              <a16:creationId xmlns:a16="http://schemas.microsoft.com/office/drawing/2014/main" id="{A2C09598-20FF-4923-810C-24C0B7494A6E}"/>
            </a:ext>
          </a:extLst>
        </xdr:cNvPr>
        <xdr:cNvCxnSpPr/>
      </xdr:nvCxnSpPr>
      <xdr:spPr>
        <a:xfrm>
          <a:off x="6972300" y="691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764B4DE6-F8C5-4690-B2B7-D506817BFBD3}"/>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9FB432D2-C8B5-4277-8409-B306DC7ED79B}"/>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47BA2BF0-2CAA-4B16-9EDA-392FF0D78E54}"/>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E94C3A11-1964-4F21-A592-9D7D79D7FEBB}"/>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107242</xdr:rowOff>
    </xdr:from>
    <xdr:ext cx="469744" cy="259045"/>
    <xdr:sp macro="" textlink="">
      <xdr:nvSpPr>
        <xdr:cNvPr id="147" name="n_1mainValue【図書館】&#10;一人当たり面積">
          <a:extLst>
            <a:ext uri="{FF2B5EF4-FFF2-40B4-BE49-F238E27FC236}">
              <a16:creationId xmlns:a16="http://schemas.microsoft.com/office/drawing/2014/main" id="{99273CDC-576B-4A3F-85F6-87B10B7F8E18}"/>
            </a:ext>
          </a:extLst>
        </xdr:cNvPr>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8" name="n_2mainValue【図書館】&#10;一人当たり面積">
          <a:extLst>
            <a:ext uri="{FF2B5EF4-FFF2-40B4-BE49-F238E27FC236}">
              <a16:creationId xmlns:a16="http://schemas.microsoft.com/office/drawing/2014/main" id="{3482FDE2-DD63-4FA7-9E8B-274F660BB0C5}"/>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9" name="n_3mainValue【図書館】&#10;一人当たり面積">
          <a:extLst>
            <a:ext uri="{FF2B5EF4-FFF2-40B4-BE49-F238E27FC236}">
              <a16:creationId xmlns:a16="http://schemas.microsoft.com/office/drawing/2014/main" id="{133A7F0A-572A-44CB-8A3C-113E778CB7AD}"/>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a:extLst>
            <a:ext uri="{FF2B5EF4-FFF2-40B4-BE49-F238E27FC236}">
              <a16:creationId xmlns:a16="http://schemas.microsoft.com/office/drawing/2014/main" id="{C6EFBA05-34E6-4762-AC66-3073E9426428}"/>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F757641-DA2E-4A50-86C8-4E63B084A6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A53582F-27DB-4FDC-B4F8-E5AABA725D7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DAC2BFB-9BFC-47C5-B86C-84A70B0DC9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33BC876-F407-4505-AB33-1EA2703A88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163393D-2DA7-4465-90C5-A267DAB996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1444ACC-43BE-46A6-9898-CF7797C52DC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178F50B-8484-414B-9E49-F4FCE597CF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EA921B2-FC5E-46E7-870C-11E8DA02E4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2F1BA17-1DDA-43B7-8784-C54E44AB6B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1DF4774-D281-499D-AEEB-F3D19C7BF0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5CD51D1-74CB-4396-B97B-5BDC80C755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736704B-DE9C-4959-941B-2E9C88CA2E5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B0585DA6-4840-4DC5-98D7-602D3D3391E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88EFA0B-9146-4DEA-B22B-40C84C3516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B69E36D9-345D-4E50-9CF9-D6FC4D27C98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261C0EF-599D-46D4-8C37-D4E1AF433D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48C7F1B-BB2C-41A9-9B35-19028DE7F3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194F19D-5E61-4EAC-B5E5-E01C57CE4A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E67631A-9DC8-4D7D-AAC7-5F52020F1B5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0CD6D01-91D1-4BB4-9F56-79B4FF706E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4278EB8-97AC-4319-A748-05F9E045F7E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FE01DC9-F3D2-4B4A-980F-1E28230E94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DFBA175-FED9-4956-BFD5-EDA2FF7C02A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C5F4480-F432-40C0-A4B2-BF8F826533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A2042F65-3D17-4B29-80F8-F0918E88224E}"/>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19922ED1-CBD5-4A46-9989-6CF67CDA6E6C}"/>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17DFBDF1-B902-4F05-8D08-DB74E770A4EB}"/>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23A6491-2A8B-436B-9D7C-DDBC9F00E24B}"/>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D374BB41-820D-48A5-8816-180D5DB3E649}"/>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FFF50DA-F137-4559-8683-06B85D986D4A}"/>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A9321C61-E8E6-49FF-B176-FE3C9C226DC5}"/>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6002C4AA-5599-4D1E-9B7B-F9810C7EAF71}"/>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D0934CB2-F37C-4FBF-8158-B43D531262A2}"/>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2AD1CE18-3D27-45E5-946F-665C3FA55DA6}"/>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19592F1E-09BB-4F9D-810F-ED73B4803C5D}"/>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F4A362-0FD6-4357-8435-52E48FA64C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7E2364-CEB3-4FC8-B64D-BBF74D147FF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371EF9-6E89-430B-A826-14A5D71D00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F67B7CF-C048-4D51-A114-2F0727FA77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3DA7DEA-E415-4A67-BB98-D425E5D9FB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91" name="楕円 190">
          <a:extLst>
            <a:ext uri="{FF2B5EF4-FFF2-40B4-BE49-F238E27FC236}">
              <a16:creationId xmlns:a16="http://schemas.microsoft.com/office/drawing/2014/main" id="{1C9EB121-E72E-47E1-98AC-B633DE7AE247}"/>
            </a:ext>
          </a:extLst>
        </xdr:cNvPr>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27C7563-EDD8-455C-BE00-7ECDDA1454CA}"/>
            </a:ext>
          </a:extLst>
        </xdr:cNvPr>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93" name="楕円 192">
          <a:extLst>
            <a:ext uri="{FF2B5EF4-FFF2-40B4-BE49-F238E27FC236}">
              <a16:creationId xmlns:a16="http://schemas.microsoft.com/office/drawing/2014/main" id="{F7F565A1-E265-424F-9D85-5F63F4B78258}"/>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144780</xdr:rowOff>
    </xdr:to>
    <xdr:cxnSp macro="">
      <xdr:nvCxnSpPr>
        <xdr:cNvPr id="194" name="直線コネクタ 193">
          <a:extLst>
            <a:ext uri="{FF2B5EF4-FFF2-40B4-BE49-F238E27FC236}">
              <a16:creationId xmlns:a16="http://schemas.microsoft.com/office/drawing/2014/main" id="{380582AE-3323-4FD5-A7CD-8EB8F7F433C7}"/>
            </a:ext>
          </a:extLst>
        </xdr:cNvPr>
        <xdr:cNvCxnSpPr/>
      </xdr:nvCxnSpPr>
      <xdr:spPr>
        <a:xfrm>
          <a:off x="3797300" y="10058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195" name="楕円 194">
          <a:extLst>
            <a:ext uri="{FF2B5EF4-FFF2-40B4-BE49-F238E27FC236}">
              <a16:creationId xmlns:a16="http://schemas.microsoft.com/office/drawing/2014/main" id="{0B54FF2D-DC02-4118-93DE-ADCEDEE9E045}"/>
            </a:ext>
          </a:extLst>
        </xdr:cNvPr>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64770</xdr:rowOff>
    </xdr:from>
    <xdr:to>
      <xdr:col>19</xdr:col>
      <xdr:colOff>177800</xdr:colOff>
      <xdr:row>58</xdr:row>
      <xdr:rowOff>114300</xdr:rowOff>
    </xdr:to>
    <xdr:cxnSp macro="">
      <xdr:nvCxnSpPr>
        <xdr:cNvPr id="196" name="直線コネクタ 195">
          <a:extLst>
            <a:ext uri="{FF2B5EF4-FFF2-40B4-BE49-F238E27FC236}">
              <a16:creationId xmlns:a16="http://schemas.microsoft.com/office/drawing/2014/main" id="{4293BBE4-2DA9-454C-B884-5EED078F8F2A}"/>
            </a:ext>
          </a:extLst>
        </xdr:cNvPr>
        <xdr:cNvCxnSpPr/>
      </xdr:nvCxnSpPr>
      <xdr:spPr>
        <a:xfrm>
          <a:off x="2908300" y="10008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135890</xdr:rowOff>
    </xdr:from>
    <xdr:to>
      <xdr:col>10</xdr:col>
      <xdr:colOff>165100</xdr:colOff>
      <xdr:row>58</xdr:row>
      <xdr:rowOff>66040</xdr:rowOff>
    </xdr:to>
    <xdr:sp macro="" textlink="">
      <xdr:nvSpPr>
        <xdr:cNvPr id="197" name="楕円 196">
          <a:extLst>
            <a:ext uri="{FF2B5EF4-FFF2-40B4-BE49-F238E27FC236}">
              <a16:creationId xmlns:a16="http://schemas.microsoft.com/office/drawing/2014/main" id="{D5887B08-F86C-4367-A297-454307768CE7}"/>
            </a:ext>
          </a:extLst>
        </xdr:cNvPr>
        <xdr:cNvSpPr/>
      </xdr:nvSpPr>
      <xdr:spPr>
        <a:xfrm>
          <a:off x="1968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xdr:rowOff>
    </xdr:from>
    <xdr:to>
      <xdr:col>15</xdr:col>
      <xdr:colOff>50800</xdr:colOff>
      <xdr:row>58</xdr:row>
      <xdr:rowOff>64770</xdr:rowOff>
    </xdr:to>
    <xdr:cxnSp macro="">
      <xdr:nvCxnSpPr>
        <xdr:cNvPr id="198" name="直線コネクタ 197">
          <a:extLst>
            <a:ext uri="{FF2B5EF4-FFF2-40B4-BE49-F238E27FC236}">
              <a16:creationId xmlns:a16="http://schemas.microsoft.com/office/drawing/2014/main" id="{F4EC14AA-3E6C-4642-B9AC-29ABD5DEB4D5}"/>
            </a:ext>
          </a:extLst>
        </xdr:cNvPr>
        <xdr:cNvCxnSpPr/>
      </xdr:nvCxnSpPr>
      <xdr:spPr>
        <a:xfrm>
          <a:off x="2019300" y="9959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86360</xdr:rowOff>
    </xdr:from>
    <xdr:to>
      <xdr:col>6</xdr:col>
      <xdr:colOff>38100</xdr:colOff>
      <xdr:row>58</xdr:row>
      <xdr:rowOff>16510</xdr:rowOff>
    </xdr:to>
    <xdr:sp macro="" textlink="">
      <xdr:nvSpPr>
        <xdr:cNvPr id="199" name="楕円 198">
          <a:extLst>
            <a:ext uri="{FF2B5EF4-FFF2-40B4-BE49-F238E27FC236}">
              <a16:creationId xmlns:a16="http://schemas.microsoft.com/office/drawing/2014/main" id="{A26ECDBF-5DA9-4E9D-AC1E-91F9E4AB0617}"/>
            </a:ext>
          </a:extLst>
        </xdr:cNvPr>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137160</xdr:rowOff>
    </xdr:from>
    <xdr:to>
      <xdr:col>10</xdr:col>
      <xdr:colOff>114300</xdr:colOff>
      <xdr:row>58</xdr:row>
      <xdr:rowOff>15240</xdr:rowOff>
    </xdr:to>
    <xdr:cxnSp macro="">
      <xdr:nvCxnSpPr>
        <xdr:cNvPr id="200" name="直線コネクタ 199">
          <a:extLst>
            <a:ext uri="{FF2B5EF4-FFF2-40B4-BE49-F238E27FC236}">
              <a16:creationId xmlns:a16="http://schemas.microsoft.com/office/drawing/2014/main" id="{322261C0-70CE-4C80-BB0E-0F4917FE3A26}"/>
            </a:ext>
          </a:extLst>
        </xdr:cNvPr>
        <xdr:cNvCxnSpPr/>
      </xdr:nvCxnSpPr>
      <xdr:spPr>
        <a:xfrm>
          <a:off x="1130300" y="9909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CD858B02-1CCD-416D-A497-E15CAEEEC795}"/>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a16="http://schemas.microsoft.com/office/drawing/2014/main" id="{70F8FB90-F9C9-4CFA-B953-3D9D77AAB269}"/>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49C944D4-EEDB-40EB-A307-F6F2B9202E23}"/>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6D2C7907-A60D-4EA6-AE9F-CE72E1E8C028}"/>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205" name="n_1mainValue【体育館・プール】&#10;有形固定資産減価償却率">
          <a:extLst>
            <a:ext uri="{FF2B5EF4-FFF2-40B4-BE49-F238E27FC236}">
              <a16:creationId xmlns:a16="http://schemas.microsoft.com/office/drawing/2014/main" id="{CD248384-3C05-4DE7-894F-2B572671E6DD}"/>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206" name="n_2mainValue【体育館・プール】&#10;有形固定資産減価償却率">
          <a:extLst>
            <a:ext uri="{FF2B5EF4-FFF2-40B4-BE49-F238E27FC236}">
              <a16:creationId xmlns:a16="http://schemas.microsoft.com/office/drawing/2014/main" id="{852E79FB-508E-4AB4-8541-6A79CA7A60DF}"/>
            </a:ext>
          </a:extLst>
        </xdr:cNvPr>
        <xdr:cNvSpPr txBox="1"/>
      </xdr:nvSpPr>
      <xdr:spPr>
        <a:xfrm>
          <a:off x="2705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82567</xdr:rowOff>
    </xdr:from>
    <xdr:ext cx="405111" cy="259045"/>
    <xdr:sp macro="" textlink="">
      <xdr:nvSpPr>
        <xdr:cNvPr id="207" name="n_3mainValue【体育館・プール】&#10;有形固定資産減価償却率">
          <a:extLst>
            <a:ext uri="{FF2B5EF4-FFF2-40B4-BE49-F238E27FC236}">
              <a16:creationId xmlns:a16="http://schemas.microsoft.com/office/drawing/2014/main" id="{4072AB13-2170-44C0-A462-B4EC3BA9BEEE}"/>
            </a:ext>
          </a:extLst>
        </xdr:cNvPr>
        <xdr:cNvSpPr txBox="1"/>
      </xdr:nvSpPr>
      <xdr:spPr>
        <a:xfrm>
          <a:off x="1816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208" name="n_4mainValue【体育館・プール】&#10;有形固定資産減価償却率">
          <a:extLst>
            <a:ext uri="{FF2B5EF4-FFF2-40B4-BE49-F238E27FC236}">
              <a16:creationId xmlns:a16="http://schemas.microsoft.com/office/drawing/2014/main" id="{6FBF027D-BEB5-42D1-8E5B-779BCB41589B}"/>
            </a:ext>
          </a:extLst>
        </xdr:cNvPr>
        <xdr:cNvSpPr txBox="1"/>
      </xdr:nvSpPr>
      <xdr:spPr>
        <a:xfrm>
          <a:off x="927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3120109-E12B-4493-BB8E-FCAFDAD83F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E54DF53-E84E-4E00-B535-C676C971A0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8CC81C6-D08B-48E4-A4E4-93D121F299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1C2F63B-18B8-4DCB-AC40-9BE074E8DF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9A34979-6131-4392-A313-DF1730A2AA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E8B6386-0051-4AA2-B329-7C3B2DC5863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E4D49E1-6685-4FA7-8CF4-5A6D51E6FF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B446474-AF42-48CB-B8CF-DC7069C146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49ED8D4-5A0B-44C2-8813-6EC359F3D1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10DAF81-3E8B-4465-8FB0-3FBDC7325C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977E969-33F7-4629-A23B-042F14006C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883805D-5AEF-4560-902D-EF877D1985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B8309B3C-7439-434B-98E1-334CFA9DD06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9FC455C-4F50-493E-9A42-F7296777FCC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7720C71-E626-4972-905A-BB8BE832C4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37CA39A-6705-4A01-9BEE-C40F3F61B1B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1E6E99AD-8888-441E-804D-EF7CBBB2C3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4612F62-6AD9-4B67-9CFE-9BC91215592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3016695-9E3F-4186-89A2-1F88ACC3D4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92D8F3F-051F-42CE-B713-D56C968A284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A2474ED-C478-4552-A6EF-4FD2498B8E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C6F963F-30C7-4565-A425-6B1679B9B67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0B3DE99-4A7A-4153-80D8-606EF73346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7C8C4D67-2244-41D8-8E1C-CEE01EF8D3B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47AE9341-256C-4E55-A2C3-3D68203CB87E}"/>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E79683D-187C-4130-B87D-4B221FA710FB}"/>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6F4FD89B-663B-421E-8C81-4AB1A44656CD}"/>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549CF471-EE59-48FA-A027-91B6D2400491}"/>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132F309F-19B7-4C7B-AFE6-F7A4F7B875C6}"/>
            </a:ext>
          </a:extLst>
        </xdr:cNvPr>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0D778C81-01A8-4F81-BA3F-E33C7989BE02}"/>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4F738CAE-15E9-40DB-9F19-8ED6B7EDC78A}"/>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D3397725-7F4A-48E5-89AB-79E48F75668F}"/>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F8E6860A-5323-494B-9AE5-17534FFD5987}"/>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19AAC3C3-AC01-43E5-BB4C-C57785D1F191}"/>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A56F3A-3052-4FC9-B48B-9878EAE35C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B774746-9070-43ED-AC1B-2F9BD463A2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0574D5-6243-4CFA-8788-E888189682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FDC1B51-436D-4BB9-8E96-12275FC057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73AFFF5-D3AD-45D2-8BA4-75C2A0D964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116840</xdr:rowOff>
    </xdr:from>
    <xdr:to>
      <xdr:col>55</xdr:col>
      <xdr:colOff>50800</xdr:colOff>
      <xdr:row>61</xdr:row>
      <xdr:rowOff>46990</xdr:rowOff>
    </xdr:to>
    <xdr:sp macro="" textlink="">
      <xdr:nvSpPr>
        <xdr:cNvPr id="248" name="楕円 247">
          <a:extLst>
            <a:ext uri="{FF2B5EF4-FFF2-40B4-BE49-F238E27FC236}">
              <a16:creationId xmlns:a16="http://schemas.microsoft.com/office/drawing/2014/main" id="{0B3CC6BE-6C37-4310-A3B1-5156C4B02D45}"/>
            </a:ext>
          </a:extLst>
        </xdr:cNvPr>
        <xdr:cNvSpPr/>
      </xdr:nvSpPr>
      <xdr:spPr>
        <a:xfrm>
          <a:off x="10426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139717</xdr:rowOff>
    </xdr:from>
    <xdr:ext cx="469744" cy="259045"/>
    <xdr:sp macro="" textlink="">
      <xdr:nvSpPr>
        <xdr:cNvPr id="249" name="【体育館・プール】&#10;一人当たり面積該当値テキスト">
          <a:extLst>
            <a:ext uri="{FF2B5EF4-FFF2-40B4-BE49-F238E27FC236}">
              <a16:creationId xmlns:a16="http://schemas.microsoft.com/office/drawing/2014/main" id="{19C44A2F-421F-4287-BDDB-E17637AA7EB8}"/>
            </a:ext>
          </a:extLst>
        </xdr:cNvPr>
        <xdr:cNvSpPr txBox="1"/>
      </xdr:nvSpPr>
      <xdr:spPr>
        <a:xfrm>
          <a:off x="105156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105410</xdr:rowOff>
    </xdr:from>
    <xdr:to>
      <xdr:col>50</xdr:col>
      <xdr:colOff>165100</xdr:colOff>
      <xdr:row>61</xdr:row>
      <xdr:rowOff>35560</xdr:rowOff>
    </xdr:to>
    <xdr:sp macro="" textlink="">
      <xdr:nvSpPr>
        <xdr:cNvPr id="250" name="楕円 249">
          <a:extLst>
            <a:ext uri="{FF2B5EF4-FFF2-40B4-BE49-F238E27FC236}">
              <a16:creationId xmlns:a16="http://schemas.microsoft.com/office/drawing/2014/main" id="{4BE96003-F6AB-4396-9F6F-67722EFCF088}"/>
            </a:ext>
          </a:extLst>
        </xdr:cNvPr>
        <xdr:cNvSpPr/>
      </xdr:nvSpPr>
      <xdr:spPr>
        <a:xfrm>
          <a:off x="9588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156210</xdr:rowOff>
    </xdr:from>
    <xdr:to>
      <xdr:col>55</xdr:col>
      <xdr:colOff>0</xdr:colOff>
      <xdr:row>60</xdr:row>
      <xdr:rowOff>167640</xdr:rowOff>
    </xdr:to>
    <xdr:cxnSp macro="">
      <xdr:nvCxnSpPr>
        <xdr:cNvPr id="251" name="直線コネクタ 250">
          <a:extLst>
            <a:ext uri="{FF2B5EF4-FFF2-40B4-BE49-F238E27FC236}">
              <a16:creationId xmlns:a16="http://schemas.microsoft.com/office/drawing/2014/main" id="{99D9D920-54D1-4A3D-87AA-590A472D97FB}"/>
            </a:ext>
          </a:extLst>
        </xdr:cNvPr>
        <xdr:cNvCxnSpPr/>
      </xdr:nvCxnSpPr>
      <xdr:spPr>
        <a:xfrm>
          <a:off x="9639300" y="104432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52" name="楕円 251">
          <a:extLst>
            <a:ext uri="{FF2B5EF4-FFF2-40B4-BE49-F238E27FC236}">
              <a16:creationId xmlns:a16="http://schemas.microsoft.com/office/drawing/2014/main" id="{AC83B9AD-B9CB-40A9-8552-E25D2B9233E4}"/>
            </a:ext>
          </a:extLst>
        </xdr:cNvPr>
        <xdr:cNvSpPr/>
      </xdr:nvSpPr>
      <xdr:spPr>
        <a:xfrm>
          <a:off x="869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152400</xdr:rowOff>
    </xdr:from>
    <xdr:to>
      <xdr:col>50</xdr:col>
      <xdr:colOff>114300</xdr:colOff>
      <xdr:row>60</xdr:row>
      <xdr:rowOff>156210</xdr:rowOff>
    </xdr:to>
    <xdr:cxnSp macro="">
      <xdr:nvCxnSpPr>
        <xdr:cNvPr id="253" name="直線コネクタ 252">
          <a:extLst>
            <a:ext uri="{FF2B5EF4-FFF2-40B4-BE49-F238E27FC236}">
              <a16:creationId xmlns:a16="http://schemas.microsoft.com/office/drawing/2014/main" id="{1F22ED53-B05C-4133-A3A4-C88D8445EA10}"/>
            </a:ext>
          </a:extLst>
        </xdr:cNvPr>
        <xdr:cNvCxnSpPr/>
      </xdr:nvCxnSpPr>
      <xdr:spPr>
        <a:xfrm>
          <a:off x="8750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93980</xdr:rowOff>
    </xdr:from>
    <xdr:to>
      <xdr:col>41</xdr:col>
      <xdr:colOff>101600</xdr:colOff>
      <xdr:row>61</xdr:row>
      <xdr:rowOff>24130</xdr:rowOff>
    </xdr:to>
    <xdr:sp macro="" textlink="">
      <xdr:nvSpPr>
        <xdr:cNvPr id="254" name="楕円 253">
          <a:extLst>
            <a:ext uri="{FF2B5EF4-FFF2-40B4-BE49-F238E27FC236}">
              <a16:creationId xmlns:a16="http://schemas.microsoft.com/office/drawing/2014/main" id="{FEC28891-6BAE-456F-BCFC-B0B8EFD0DF9D}"/>
            </a:ext>
          </a:extLst>
        </xdr:cNvPr>
        <xdr:cNvSpPr/>
      </xdr:nvSpPr>
      <xdr:spPr>
        <a:xfrm>
          <a:off x="781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144780</xdr:rowOff>
    </xdr:from>
    <xdr:to>
      <xdr:col>45</xdr:col>
      <xdr:colOff>177800</xdr:colOff>
      <xdr:row>60</xdr:row>
      <xdr:rowOff>152400</xdr:rowOff>
    </xdr:to>
    <xdr:cxnSp macro="">
      <xdr:nvCxnSpPr>
        <xdr:cNvPr id="255" name="直線コネクタ 254">
          <a:extLst>
            <a:ext uri="{FF2B5EF4-FFF2-40B4-BE49-F238E27FC236}">
              <a16:creationId xmlns:a16="http://schemas.microsoft.com/office/drawing/2014/main" id="{CDD8B6BD-BC57-4B0B-8CBD-84C7ED78D410}"/>
            </a:ext>
          </a:extLst>
        </xdr:cNvPr>
        <xdr:cNvCxnSpPr/>
      </xdr:nvCxnSpPr>
      <xdr:spPr>
        <a:xfrm>
          <a:off x="7861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90170</xdr:rowOff>
    </xdr:from>
    <xdr:to>
      <xdr:col>36</xdr:col>
      <xdr:colOff>165100</xdr:colOff>
      <xdr:row>61</xdr:row>
      <xdr:rowOff>20320</xdr:rowOff>
    </xdr:to>
    <xdr:sp macro="" textlink="">
      <xdr:nvSpPr>
        <xdr:cNvPr id="256" name="楕円 255">
          <a:extLst>
            <a:ext uri="{FF2B5EF4-FFF2-40B4-BE49-F238E27FC236}">
              <a16:creationId xmlns:a16="http://schemas.microsoft.com/office/drawing/2014/main" id="{96CFE4EE-0946-428E-BB8E-2CF34D91B271}"/>
            </a:ext>
          </a:extLst>
        </xdr:cNvPr>
        <xdr:cNvSpPr/>
      </xdr:nvSpPr>
      <xdr:spPr>
        <a:xfrm>
          <a:off x="6921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140970</xdr:rowOff>
    </xdr:from>
    <xdr:to>
      <xdr:col>41</xdr:col>
      <xdr:colOff>50800</xdr:colOff>
      <xdr:row>60</xdr:row>
      <xdr:rowOff>144780</xdr:rowOff>
    </xdr:to>
    <xdr:cxnSp macro="">
      <xdr:nvCxnSpPr>
        <xdr:cNvPr id="257" name="直線コネクタ 256">
          <a:extLst>
            <a:ext uri="{FF2B5EF4-FFF2-40B4-BE49-F238E27FC236}">
              <a16:creationId xmlns:a16="http://schemas.microsoft.com/office/drawing/2014/main" id="{5C05B0FC-2CEF-48CC-867B-33C07B337573}"/>
            </a:ext>
          </a:extLst>
        </xdr:cNvPr>
        <xdr:cNvCxnSpPr/>
      </xdr:nvCxnSpPr>
      <xdr:spPr>
        <a:xfrm>
          <a:off x="6972300" y="1042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A5D73798-3E47-42FF-907C-9F31DBC92C79}"/>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9C787923-D5DD-4694-8E7D-5062F4109C9B}"/>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A5343466-80CC-4467-A645-13EBE9531BD8}"/>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7CE1A532-E727-40E9-9C16-85352BFBE7C3}"/>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52087</xdr:rowOff>
    </xdr:from>
    <xdr:ext cx="469744" cy="259045"/>
    <xdr:sp macro="" textlink="">
      <xdr:nvSpPr>
        <xdr:cNvPr id="262" name="n_1mainValue【体育館・プール】&#10;一人当たり面積">
          <a:extLst>
            <a:ext uri="{FF2B5EF4-FFF2-40B4-BE49-F238E27FC236}">
              <a16:creationId xmlns:a16="http://schemas.microsoft.com/office/drawing/2014/main" id="{BBFA276E-6001-4DF3-ABA1-20C4AF4E769D}"/>
            </a:ext>
          </a:extLst>
        </xdr:cNvPr>
        <xdr:cNvSpPr txBox="1"/>
      </xdr:nvSpPr>
      <xdr:spPr>
        <a:xfrm>
          <a:off x="93917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63" name="n_2mainValue【体育館・プール】&#10;一人当たり面積">
          <a:extLst>
            <a:ext uri="{FF2B5EF4-FFF2-40B4-BE49-F238E27FC236}">
              <a16:creationId xmlns:a16="http://schemas.microsoft.com/office/drawing/2014/main" id="{B7B8EEB4-C20F-43C3-8EA0-785E00DD1E21}"/>
            </a:ext>
          </a:extLst>
        </xdr:cNvPr>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40657</xdr:rowOff>
    </xdr:from>
    <xdr:ext cx="469744" cy="259045"/>
    <xdr:sp macro="" textlink="">
      <xdr:nvSpPr>
        <xdr:cNvPr id="264" name="n_3mainValue【体育館・プール】&#10;一人当たり面積">
          <a:extLst>
            <a:ext uri="{FF2B5EF4-FFF2-40B4-BE49-F238E27FC236}">
              <a16:creationId xmlns:a16="http://schemas.microsoft.com/office/drawing/2014/main" id="{FD337C62-FFA1-4378-A782-4C5C685D2B28}"/>
            </a:ext>
          </a:extLst>
        </xdr:cNvPr>
        <xdr:cNvSpPr txBox="1"/>
      </xdr:nvSpPr>
      <xdr:spPr>
        <a:xfrm>
          <a:off x="7626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36847</xdr:rowOff>
    </xdr:from>
    <xdr:ext cx="469744" cy="259045"/>
    <xdr:sp macro="" textlink="">
      <xdr:nvSpPr>
        <xdr:cNvPr id="265" name="n_4mainValue【体育館・プール】&#10;一人当たり面積">
          <a:extLst>
            <a:ext uri="{FF2B5EF4-FFF2-40B4-BE49-F238E27FC236}">
              <a16:creationId xmlns:a16="http://schemas.microsoft.com/office/drawing/2014/main" id="{79C713D8-2CF0-4A32-9331-3A734B2A1A3F}"/>
            </a:ext>
          </a:extLst>
        </xdr:cNvPr>
        <xdr:cNvSpPr txBox="1"/>
      </xdr:nvSpPr>
      <xdr:spPr>
        <a:xfrm>
          <a:off x="6737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8C4A42A-951C-427B-A06A-2C90F42355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FB55BAD-D9BE-4034-926B-23028A1A8A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E416508-3CD3-418F-8C48-07E7917C2C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B84DD25-6097-42B4-88A3-9266F4261A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9C68A38-3E72-4E80-AF9C-496D06A91F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AD4CB1F-2D02-4370-8C9F-3F0CDEE420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F0CA385-0372-4FD9-8DAE-710A03ACBD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09C0AF1-D613-478B-9ABD-B18D6B1E83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CBD54D6-51B1-4AB5-B8D4-71E420D678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D09254-A1E8-499A-94DD-F1E9EE2D7B7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C257CEF-F304-4AA7-93C3-1A11AF38F4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133D669-6C1E-4ACB-9CAE-832312FD0B7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97D3220-B970-414C-ACDF-B1DB53CAEB9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650BF8A0-4DEC-4A6B-88D9-B6CBEC1AC56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B4EFFFED-6A70-461F-9298-0C17D86EB5F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126589E2-7F17-40B6-B24A-2A55EA65CF2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A7213D24-2749-4418-953F-A3AB2BEF8D6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C2BB0F10-59B6-4D54-87AB-560BEBD6A4E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265D0CE-AFBD-4C36-84D8-9C5A1B24CD1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E100C1B-DCC5-43C4-89D0-50646AE00A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3A817C3-33BD-46A8-80B5-97306FBE3C2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F25CA58-6EB0-4960-B32E-8F556B9C7E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1D538F1E-0951-452A-BD1F-CC7642780787}"/>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5BF78042-F112-4E79-AF56-B86D4935D18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41778F7B-40F0-4B68-8340-D1FF83C8998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3EDC6FC-92E8-4A30-BA0E-9964AD7CC4E3}"/>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3A2A6020-FC53-4AB8-B980-4F6BDAA3967C}"/>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FFEDF5B-C405-492A-88FF-2A8733196C01}"/>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AE493F2-58A0-4301-B8FB-7DC74FB09A17}"/>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F60FA9C8-D6D9-4420-8DC7-8193D8FAD23B}"/>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BE071BFD-2CB9-4E88-AB2D-F198DFA20490}"/>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206E3D4C-3520-477D-8209-5C7BF7A121D4}"/>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E10DA7AE-6E59-4509-84E3-7302E2AF5CDF}"/>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16251DD-B6FE-4797-8C49-4C16D209CD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D9FDBD0-C3B1-4855-B45A-0844FC8544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AF9F19F-6581-4DD8-9DB3-BF97ADE4EB8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5E8E08-7397-43F8-A0C7-E3551A86824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AD48C34-D0F8-4A60-A926-5E81FE17A1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69596</xdr:rowOff>
    </xdr:from>
    <xdr:to>
      <xdr:col>24</xdr:col>
      <xdr:colOff>114300</xdr:colOff>
      <xdr:row>79</xdr:row>
      <xdr:rowOff>171196</xdr:rowOff>
    </xdr:to>
    <xdr:sp macro="" textlink="">
      <xdr:nvSpPr>
        <xdr:cNvPr id="304" name="楕円 303">
          <a:extLst>
            <a:ext uri="{FF2B5EF4-FFF2-40B4-BE49-F238E27FC236}">
              <a16:creationId xmlns:a16="http://schemas.microsoft.com/office/drawing/2014/main" id="{1468393C-3558-4D06-9816-59D647FF9073}"/>
            </a:ext>
          </a:extLst>
        </xdr:cNvPr>
        <xdr:cNvSpPr/>
      </xdr:nvSpPr>
      <xdr:spPr>
        <a:xfrm>
          <a:off x="45847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92473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EA3FB51-3D96-40C1-84DA-D972E04EB4C2}"/>
            </a:ext>
          </a:extLst>
        </xdr:cNvPr>
        <xdr:cNvSpPr txBox="1"/>
      </xdr:nvSpPr>
      <xdr:spPr>
        <a:xfrm>
          <a:off x="4673600" y="1346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xdr:rowOff>
    </xdr:from>
    <xdr:to>
      <xdr:col>20</xdr:col>
      <xdr:colOff>38100</xdr:colOff>
      <xdr:row>79</xdr:row>
      <xdr:rowOff>104902</xdr:rowOff>
    </xdr:to>
    <xdr:sp macro="" textlink="">
      <xdr:nvSpPr>
        <xdr:cNvPr id="306" name="楕円 305">
          <a:extLst>
            <a:ext uri="{FF2B5EF4-FFF2-40B4-BE49-F238E27FC236}">
              <a16:creationId xmlns:a16="http://schemas.microsoft.com/office/drawing/2014/main" id="{017B6F55-7AD3-4F68-BAA7-208C02C3A79E}"/>
            </a:ext>
          </a:extLst>
        </xdr:cNvPr>
        <xdr:cNvSpPr/>
      </xdr:nvSpPr>
      <xdr:spPr>
        <a:xfrm>
          <a:off x="37465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54102</xdr:rowOff>
    </xdr:from>
    <xdr:to>
      <xdr:col>24</xdr:col>
      <xdr:colOff>63500</xdr:colOff>
      <xdr:row>79</xdr:row>
      <xdr:rowOff>120396</xdr:rowOff>
    </xdr:to>
    <xdr:cxnSp macro="">
      <xdr:nvCxnSpPr>
        <xdr:cNvPr id="307" name="直線コネクタ 306">
          <a:extLst>
            <a:ext uri="{FF2B5EF4-FFF2-40B4-BE49-F238E27FC236}">
              <a16:creationId xmlns:a16="http://schemas.microsoft.com/office/drawing/2014/main" id="{E669198E-094A-4CE7-BF8A-4AB1AA2BEEF4}"/>
            </a:ext>
          </a:extLst>
        </xdr:cNvPr>
        <xdr:cNvCxnSpPr/>
      </xdr:nvCxnSpPr>
      <xdr:spPr>
        <a:xfrm>
          <a:off x="3797300" y="1359865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110744</xdr:rowOff>
    </xdr:from>
    <xdr:to>
      <xdr:col>15</xdr:col>
      <xdr:colOff>101600</xdr:colOff>
      <xdr:row>79</xdr:row>
      <xdr:rowOff>40894</xdr:rowOff>
    </xdr:to>
    <xdr:sp macro="" textlink="">
      <xdr:nvSpPr>
        <xdr:cNvPr id="308" name="楕円 307">
          <a:extLst>
            <a:ext uri="{FF2B5EF4-FFF2-40B4-BE49-F238E27FC236}">
              <a16:creationId xmlns:a16="http://schemas.microsoft.com/office/drawing/2014/main" id="{AD3BD74E-5F36-44AE-91B2-155C36E49D96}"/>
            </a:ext>
          </a:extLst>
        </xdr:cNvPr>
        <xdr:cNvSpPr/>
      </xdr:nvSpPr>
      <xdr:spPr>
        <a:xfrm>
          <a:off x="2857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161544</xdr:rowOff>
    </xdr:from>
    <xdr:to>
      <xdr:col>19</xdr:col>
      <xdr:colOff>177800</xdr:colOff>
      <xdr:row>79</xdr:row>
      <xdr:rowOff>54102</xdr:rowOff>
    </xdr:to>
    <xdr:cxnSp macro="">
      <xdr:nvCxnSpPr>
        <xdr:cNvPr id="309" name="直線コネクタ 308">
          <a:extLst>
            <a:ext uri="{FF2B5EF4-FFF2-40B4-BE49-F238E27FC236}">
              <a16:creationId xmlns:a16="http://schemas.microsoft.com/office/drawing/2014/main" id="{1E8405E9-0EC3-48E4-8904-B92253D48AD9}"/>
            </a:ext>
          </a:extLst>
        </xdr:cNvPr>
        <xdr:cNvCxnSpPr/>
      </xdr:nvCxnSpPr>
      <xdr:spPr>
        <a:xfrm>
          <a:off x="2908300" y="13534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44450</xdr:rowOff>
    </xdr:from>
    <xdr:to>
      <xdr:col>10</xdr:col>
      <xdr:colOff>165100</xdr:colOff>
      <xdr:row>78</xdr:row>
      <xdr:rowOff>146050</xdr:rowOff>
    </xdr:to>
    <xdr:sp macro="" textlink="">
      <xdr:nvSpPr>
        <xdr:cNvPr id="310" name="楕円 309">
          <a:extLst>
            <a:ext uri="{FF2B5EF4-FFF2-40B4-BE49-F238E27FC236}">
              <a16:creationId xmlns:a16="http://schemas.microsoft.com/office/drawing/2014/main" id="{AB11B150-873D-4217-BB95-15F8204A4B7B}"/>
            </a:ext>
          </a:extLst>
        </xdr:cNvPr>
        <xdr:cNvSpPr/>
      </xdr:nvSpPr>
      <xdr:spPr>
        <a:xfrm>
          <a:off x="1968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95250</xdr:rowOff>
    </xdr:from>
    <xdr:to>
      <xdr:col>15</xdr:col>
      <xdr:colOff>50800</xdr:colOff>
      <xdr:row>78</xdr:row>
      <xdr:rowOff>161544</xdr:rowOff>
    </xdr:to>
    <xdr:cxnSp macro="">
      <xdr:nvCxnSpPr>
        <xdr:cNvPr id="311" name="直線コネクタ 310">
          <a:extLst>
            <a:ext uri="{FF2B5EF4-FFF2-40B4-BE49-F238E27FC236}">
              <a16:creationId xmlns:a16="http://schemas.microsoft.com/office/drawing/2014/main" id="{8FE0E344-A60C-4F1D-B91E-EB81141927A0}"/>
            </a:ext>
          </a:extLst>
        </xdr:cNvPr>
        <xdr:cNvCxnSpPr/>
      </xdr:nvCxnSpPr>
      <xdr:spPr>
        <a:xfrm>
          <a:off x="2019300" y="1346835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149606</xdr:rowOff>
    </xdr:from>
    <xdr:to>
      <xdr:col>6</xdr:col>
      <xdr:colOff>38100</xdr:colOff>
      <xdr:row>78</xdr:row>
      <xdr:rowOff>79756</xdr:rowOff>
    </xdr:to>
    <xdr:sp macro="" textlink="">
      <xdr:nvSpPr>
        <xdr:cNvPr id="312" name="楕円 311">
          <a:extLst>
            <a:ext uri="{FF2B5EF4-FFF2-40B4-BE49-F238E27FC236}">
              <a16:creationId xmlns:a16="http://schemas.microsoft.com/office/drawing/2014/main" id="{17DE32A8-2BEC-45AF-A201-07E45CD4C28E}"/>
            </a:ext>
          </a:extLst>
        </xdr:cNvPr>
        <xdr:cNvSpPr/>
      </xdr:nvSpPr>
      <xdr:spPr>
        <a:xfrm>
          <a:off x="1079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28956</xdr:rowOff>
    </xdr:from>
    <xdr:to>
      <xdr:col>10</xdr:col>
      <xdr:colOff>114300</xdr:colOff>
      <xdr:row>78</xdr:row>
      <xdr:rowOff>95250</xdr:rowOff>
    </xdr:to>
    <xdr:cxnSp macro="">
      <xdr:nvCxnSpPr>
        <xdr:cNvPr id="313" name="直線コネクタ 312">
          <a:extLst>
            <a:ext uri="{FF2B5EF4-FFF2-40B4-BE49-F238E27FC236}">
              <a16:creationId xmlns:a16="http://schemas.microsoft.com/office/drawing/2014/main" id="{085F35E5-649D-462D-804B-B7C5FFAD1063}"/>
            </a:ext>
          </a:extLst>
        </xdr:cNvPr>
        <xdr:cNvCxnSpPr/>
      </xdr:nvCxnSpPr>
      <xdr:spPr>
        <a:xfrm>
          <a:off x="1130300" y="1340205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a:extLst>
            <a:ext uri="{FF2B5EF4-FFF2-40B4-BE49-F238E27FC236}">
              <a16:creationId xmlns:a16="http://schemas.microsoft.com/office/drawing/2014/main" id="{8BA93D35-EAF6-4256-9045-154ED31891C8}"/>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a:extLst>
            <a:ext uri="{FF2B5EF4-FFF2-40B4-BE49-F238E27FC236}">
              <a16:creationId xmlns:a16="http://schemas.microsoft.com/office/drawing/2014/main" id="{FB279E61-AB73-4C02-A9F3-C2126661B77B}"/>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a:extLst>
            <a:ext uri="{FF2B5EF4-FFF2-40B4-BE49-F238E27FC236}">
              <a16:creationId xmlns:a16="http://schemas.microsoft.com/office/drawing/2014/main" id="{36C675FE-EF89-4C8F-A9D6-840918915E31}"/>
            </a:ext>
          </a:extLst>
        </xdr:cNvPr>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a:extLst>
            <a:ext uri="{FF2B5EF4-FFF2-40B4-BE49-F238E27FC236}">
              <a16:creationId xmlns:a16="http://schemas.microsoft.com/office/drawing/2014/main" id="{C76408F2-AE9A-4DB5-8EB5-3B2DB2674F59}"/>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121429</xdr:rowOff>
    </xdr:from>
    <xdr:ext cx="405111" cy="259045"/>
    <xdr:sp macro="" textlink="">
      <xdr:nvSpPr>
        <xdr:cNvPr id="318" name="n_1mainValue【福祉施設】&#10;有形固定資産減価償却率">
          <a:extLst>
            <a:ext uri="{FF2B5EF4-FFF2-40B4-BE49-F238E27FC236}">
              <a16:creationId xmlns:a16="http://schemas.microsoft.com/office/drawing/2014/main" id="{E8C8158B-9323-414E-821F-AF0C2F7831B9}"/>
            </a:ext>
          </a:extLst>
        </xdr:cNvPr>
        <xdr:cNvSpPr txBox="1"/>
      </xdr:nvSpPr>
      <xdr:spPr>
        <a:xfrm>
          <a:off x="3582044" y="1332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57421</xdr:rowOff>
    </xdr:from>
    <xdr:ext cx="405111" cy="259045"/>
    <xdr:sp macro="" textlink="">
      <xdr:nvSpPr>
        <xdr:cNvPr id="319" name="n_2mainValue【福祉施設】&#10;有形固定資産減価償却率">
          <a:extLst>
            <a:ext uri="{FF2B5EF4-FFF2-40B4-BE49-F238E27FC236}">
              <a16:creationId xmlns:a16="http://schemas.microsoft.com/office/drawing/2014/main" id="{44D11E97-2011-4D26-9186-C320D8B22056}"/>
            </a:ext>
          </a:extLst>
        </xdr:cNvPr>
        <xdr:cNvSpPr txBox="1"/>
      </xdr:nvSpPr>
      <xdr:spPr>
        <a:xfrm>
          <a:off x="2705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162577</xdr:rowOff>
    </xdr:from>
    <xdr:ext cx="405111" cy="259045"/>
    <xdr:sp macro="" textlink="">
      <xdr:nvSpPr>
        <xdr:cNvPr id="320" name="n_3mainValue【福祉施設】&#10;有形固定資産減価償却率">
          <a:extLst>
            <a:ext uri="{FF2B5EF4-FFF2-40B4-BE49-F238E27FC236}">
              <a16:creationId xmlns:a16="http://schemas.microsoft.com/office/drawing/2014/main" id="{528EE3FF-92A0-4026-8DC4-4B015FA93E73}"/>
            </a:ext>
          </a:extLst>
        </xdr:cNvPr>
        <xdr:cNvSpPr txBox="1"/>
      </xdr:nvSpPr>
      <xdr:spPr>
        <a:xfrm>
          <a:off x="1816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96283</xdr:rowOff>
    </xdr:from>
    <xdr:ext cx="405111" cy="259045"/>
    <xdr:sp macro="" textlink="">
      <xdr:nvSpPr>
        <xdr:cNvPr id="321" name="n_4mainValue【福祉施設】&#10;有形固定資産減価償却率">
          <a:extLst>
            <a:ext uri="{FF2B5EF4-FFF2-40B4-BE49-F238E27FC236}">
              <a16:creationId xmlns:a16="http://schemas.microsoft.com/office/drawing/2014/main" id="{475F06A1-8E5F-4ACB-B4F0-6AFD56AE33F1}"/>
            </a:ext>
          </a:extLst>
        </xdr:cNvPr>
        <xdr:cNvSpPr txBox="1"/>
      </xdr:nvSpPr>
      <xdr:spPr>
        <a:xfrm>
          <a:off x="927744" y="1312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DB9E20D-066E-4BD3-AF1E-B14B3DA116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7B39CC-D260-4BE3-8B7C-4063A46E46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45E50BA-21C7-4C79-8505-475698D69A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C96054A-B8BD-4570-B31D-189F3C10B8A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EE8771F-5800-4979-B404-4046467D67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798D3F6-402D-417D-8182-A480B5649F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6E780B8-0BE6-4FCF-BA7B-F54EA185A3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E180B8E-6290-4A27-A0D3-2077733703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F4D9BC-E8AF-4B2E-A11B-A1751C983A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C93669B-7201-4F65-A011-5F639A030D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E922835-E01D-4B54-9CB0-7E71FA0E186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51836BD-DF82-427F-B849-F24C0BFAE4F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B2A73F7-50BC-4FB7-B34E-36E9C66733B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13E07CD-A5BC-430E-9F4B-3B31D01BEF9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304643D-9DC1-478B-9CA4-87734D0715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C2C8F3A-A1D8-4DB4-B391-AAD78D16BCC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1ED30D3-72E1-4FC3-AF9D-206BECE1085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4606851F-C779-45BD-906C-5EF866F148D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5350C1C-1DBA-4786-8896-C4D4CE8F14B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DF09D677-4A38-47B5-999E-DD29BD3C736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B292953-0A96-437E-A517-A6AA0FFA58B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C4A83AC-1A62-492A-A13F-CE7FB014D83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DE219CC-0684-4818-8744-436A78A65F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D783C669-DC6A-4D33-B716-EC2237A0EA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ADFB2E31-DDD9-4006-BF76-BD6ECD221E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84003274-6075-4BA1-AB57-776491AA51A2}"/>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793A4C6A-AE48-4504-8B05-DE69B3E8D0AC}"/>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F4768146-D80D-46A6-B336-1FAC60C134E9}"/>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FE9B30D6-E94C-450A-AC1C-0F510098C61C}"/>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297FC04B-4B7E-4F20-9755-ED891B51D794}"/>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6A985067-A089-4F2F-B94A-82F0936D42C3}"/>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C607EEF4-7051-4235-925D-3D9924F8CE1A}"/>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022AD782-9C1F-4A02-9C27-C3F7A29EC579}"/>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3F47BF38-75F9-420F-9085-B1065AC50D63}"/>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6BA78207-EAD6-4816-8635-F0274DD9D418}"/>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9904A2D8-6D5C-4303-8262-5BBB18955EA4}"/>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82333AA-E216-4895-AB29-661BC1E156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6B2B10-6035-4506-BB9A-772D4448A8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342EA6A-CCA3-4650-9C94-6C57DF8284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AF3DE6F-CD88-49AF-9931-FA97C56099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73BDB6-5CD5-4008-82A8-FC7A7E680B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96157</xdr:rowOff>
    </xdr:from>
    <xdr:to>
      <xdr:col>55</xdr:col>
      <xdr:colOff>50800</xdr:colOff>
      <xdr:row>83</xdr:row>
      <xdr:rowOff>26307</xdr:rowOff>
    </xdr:to>
    <xdr:sp macro="" textlink="">
      <xdr:nvSpPr>
        <xdr:cNvPr id="363" name="楕円 362">
          <a:extLst>
            <a:ext uri="{FF2B5EF4-FFF2-40B4-BE49-F238E27FC236}">
              <a16:creationId xmlns:a16="http://schemas.microsoft.com/office/drawing/2014/main" id="{EDB12A15-6473-4109-95C8-A1AB7BA851BF}"/>
            </a:ext>
          </a:extLst>
        </xdr:cNvPr>
        <xdr:cNvSpPr/>
      </xdr:nvSpPr>
      <xdr:spPr>
        <a:xfrm>
          <a:off x="104267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119034</xdr:rowOff>
    </xdr:from>
    <xdr:ext cx="469744" cy="259045"/>
    <xdr:sp macro="" textlink="">
      <xdr:nvSpPr>
        <xdr:cNvPr id="364" name="【福祉施設】&#10;一人当たり面積該当値テキスト">
          <a:extLst>
            <a:ext uri="{FF2B5EF4-FFF2-40B4-BE49-F238E27FC236}">
              <a16:creationId xmlns:a16="http://schemas.microsoft.com/office/drawing/2014/main" id="{2CC281A3-E42A-4214-924D-73B76D84B691}"/>
            </a:ext>
          </a:extLst>
        </xdr:cNvPr>
        <xdr:cNvSpPr txBox="1"/>
      </xdr:nvSpPr>
      <xdr:spPr>
        <a:xfrm>
          <a:off x="10515600"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65" name="楕円 364">
          <a:extLst>
            <a:ext uri="{FF2B5EF4-FFF2-40B4-BE49-F238E27FC236}">
              <a16:creationId xmlns:a16="http://schemas.microsoft.com/office/drawing/2014/main" id="{9B0CFE5F-2C9A-4D29-B68C-B20F2D1F1E93}"/>
            </a:ext>
          </a:extLst>
        </xdr:cNvPr>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146957</xdr:rowOff>
    </xdr:to>
    <xdr:cxnSp macro="">
      <xdr:nvCxnSpPr>
        <xdr:cNvPr id="366" name="直線コネクタ 365">
          <a:extLst>
            <a:ext uri="{FF2B5EF4-FFF2-40B4-BE49-F238E27FC236}">
              <a16:creationId xmlns:a16="http://schemas.microsoft.com/office/drawing/2014/main" id="{51CF0CA7-6E6C-4E5D-9C51-FB5342D337A1}"/>
            </a:ext>
          </a:extLst>
        </xdr:cNvPr>
        <xdr:cNvCxnSpPr/>
      </xdr:nvCxnSpPr>
      <xdr:spPr>
        <a:xfrm>
          <a:off x="9639300" y="14194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7" name="楕円 366">
          <a:extLst>
            <a:ext uri="{FF2B5EF4-FFF2-40B4-BE49-F238E27FC236}">
              <a16:creationId xmlns:a16="http://schemas.microsoft.com/office/drawing/2014/main" id="{EB9F6800-48AA-4582-8C0C-097E2F753066}"/>
            </a:ext>
          </a:extLst>
        </xdr:cNvPr>
        <xdr:cNvSpPr/>
      </xdr:nvSpPr>
      <xdr:spPr>
        <a:xfrm>
          <a:off x="8699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8" name="直線コネクタ 367">
          <a:extLst>
            <a:ext uri="{FF2B5EF4-FFF2-40B4-BE49-F238E27FC236}">
              <a16:creationId xmlns:a16="http://schemas.microsoft.com/office/drawing/2014/main" id="{591FB781-7930-4880-9B96-964DBE03D33A}"/>
            </a:ext>
          </a:extLst>
        </xdr:cNvPr>
        <xdr:cNvCxnSpPr/>
      </xdr:nvCxnSpPr>
      <xdr:spPr>
        <a:xfrm>
          <a:off x="8750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74386</xdr:rowOff>
    </xdr:from>
    <xdr:to>
      <xdr:col>41</xdr:col>
      <xdr:colOff>101600</xdr:colOff>
      <xdr:row>83</xdr:row>
      <xdr:rowOff>4536</xdr:rowOff>
    </xdr:to>
    <xdr:sp macro="" textlink="">
      <xdr:nvSpPr>
        <xdr:cNvPr id="369" name="楕円 368">
          <a:extLst>
            <a:ext uri="{FF2B5EF4-FFF2-40B4-BE49-F238E27FC236}">
              <a16:creationId xmlns:a16="http://schemas.microsoft.com/office/drawing/2014/main" id="{BD98B43D-EAED-469B-844D-5285CCD84922}"/>
            </a:ext>
          </a:extLst>
        </xdr:cNvPr>
        <xdr:cNvSpPr/>
      </xdr:nvSpPr>
      <xdr:spPr>
        <a:xfrm>
          <a:off x="7810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125186</xdr:rowOff>
    </xdr:from>
    <xdr:to>
      <xdr:col>45</xdr:col>
      <xdr:colOff>177800</xdr:colOff>
      <xdr:row>82</xdr:row>
      <xdr:rowOff>136071</xdr:rowOff>
    </xdr:to>
    <xdr:cxnSp macro="">
      <xdr:nvCxnSpPr>
        <xdr:cNvPr id="370" name="直線コネクタ 369">
          <a:extLst>
            <a:ext uri="{FF2B5EF4-FFF2-40B4-BE49-F238E27FC236}">
              <a16:creationId xmlns:a16="http://schemas.microsoft.com/office/drawing/2014/main" id="{385B3558-6275-4A7F-A1E5-AFDA0BFA513A}"/>
            </a:ext>
          </a:extLst>
        </xdr:cNvPr>
        <xdr:cNvCxnSpPr/>
      </xdr:nvCxnSpPr>
      <xdr:spPr>
        <a:xfrm>
          <a:off x="7861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a:extLst>
            <a:ext uri="{FF2B5EF4-FFF2-40B4-BE49-F238E27FC236}">
              <a16:creationId xmlns:a16="http://schemas.microsoft.com/office/drawing/2014/main" id="{8825370B-A954-4E6A-84E1-3F77DE67684B}"/>
            </a:ext>
          </a:extLst>
        </xdr:cNvPr>
        <xdr:cNvSpPr/>
      </xdr:nvSpPr>
      <xdr:spPr>
        <a:xfrm>
          <a:off x="692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125186</xdr:rowOff>
    </xdr:to>
    <xdr:cxnSp macro="">
      <xdr:nvCxnSpPr>
        <xdr:cNvPr id="372" name="直線コネクタ 371">
          <a:extLst>
            <a:ext uri="{FF2B5EF4-FFF2-40B4-BE49-F238E27FC236}">
              <a16:creationId xmlns:a16="http://schemas.microsoft.com/office/drawing/2014/main" id="{315DEBA2-FBB2-4EFA-BD15-0CB794A9DCDD}"/>
            </a:ext>
          </a:extLst>
        </xdr:cNvPr>
        <xdr:cNvCxnSpPr/>
      </xdr:nvCxnSpPr>
      <xdr:spPr>
        <a:xfrm>
          <a:off x="6972300" y="141296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C466FDC7-E39D-4B65-A157-E0A3407B7DA8}"/>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a:extLst>
            <a:ext uri="{FF2B5EF4-FFF2-40B4-BE49-F238E27FC236}">
              <a16:creationId xmlns:a16="http://schemas.microsoft.com/office/drawing/2014/main" id="{096063D5-480F-4484-93AF-8C6209164FDA}"/>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a:extLst>
            <a:ext uri="{FF2B5EF4-FFF2-40B4-BE49-F238E27FC236}">
              <a16:creationId xmlns:a16="http://schemas.microsoft.com/office/drawing/2014/main" id="{07B4B5D5-CCE9-4DFB-9701-CB9D96D9EE45}"/>
            </a:ext>
          </a:extLst>
        </xdr:cNvPr>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5AB2055A-755F-4664-B915-4D9CD142111D}"/>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7" name="n_1mainValue【福祉施設】&#10;一人当たり面積">
          <a:extLst>
            <a:ext uri="{FF2B5EF4-FFF2-40B4-BE49-F238E27FC236}">
              <a16:creationId xmlns:a16="http://schemas.microsoft.com/office/drawing/2014/main" id="{A3CFFC80-5EAD-4F7F-8331-A14B590028EC}"/>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8" name="n_2mainValue【福祉施設】&#10;一人当たり面積">
          <a:extLst>
            <a:ext uri="{FF2B5EF4-FFF2-40B4-BE49-F238E27FC236}">
              <a16:creationId xmlns:a16="http://schemas.microsoft.com/office/drawing/2014/main" id="{FC782EE1-2892-4711-A615-25A3820333CE}"/>
            </a:ext>
          </a:extLst>
        </xdr:cNvPr>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21063</xdr:rowOff>
    </xdr:from>
    <xdr:ext cx="469744" cy="259045"/>
    <xdr:sp macro="" textlink="">
      <xdr:nvSpPr>
        <xdr:cNvPr id="379" name="n_3mainValue【福祉施設】&#10;一人当たり面積">
          <a:extLst>
            <a:ext uri="{FF2B5EF4-FFF2-40B4-BE49-F238E27FC236}">
              <a16:creationId xmlns:a16="http://schemas.microsoft.com/office/drawing/2014/main" id="{B537D470-C931-4CC5-92CC-7F432653C68E}"/>
            </a:ext>
          </a:extLst>
        </xdr:cNvPr>
        <xdr:cNvSpPr txBox="1"/>
      </xdr:nvSpPr>
      <xdr:spPr>
        <a:xfrm>
          <a:off x="7626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a:extLst>
            <a:ext uri="{FF2B5EF4-FFF2-40B4-BE49-F238E27FC236}">
              <a16:creationId xmlns:a16="http://schemas.microsoft.com/office/drawing/2014/main" id="{C291DFB5-46BA-488E-8568-F0177C1C1E4D}"/>
            </a:ext>
          </a:extLst>
        </xdr:cNvPr>
        <xdr:cNvSpPr txBox="1"/>
      </xdr:nvSpPr>
      <xdr:spPr>
        <a:xfrm>
          <a:off x="6737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6CC431A-7832-46AD-A6D3-69F8A09035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B4F216C-FD95-4D49-8B38-EAE962CAC2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F50E3DD-95A0-4D72-8813-DB2D992C26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89C3F48-A11A-4695-B5A4-D6D60ADC68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8C481B9-5523-416C-898A-EFBBE32E8A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803F6FE-5F42-4E11-B46E-2B41CAB691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7694B48-11BB-4F45-8AB6-7E850635D5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F30C882-D7F1-45D6-8E13-A8D40169DF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B24B7BF-4959-4FB8-A1C6-F61659E3FB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A8913F5-99C2-4F7D-BA2E-2CC6B8260E0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52767B6A-0534-42BB-84A9-F55C8CA96C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DA9438C8-5E77-42A9-9741-330BFCC737F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2466EBE8-E5D3-4992-9016-1B36C792347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6FB9DB6-BFA2-466D-92BC-D4CB12FE36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307A18FF-B7E6-4F16-8099-0ACB0B89638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C0C6350-903D-4BEE-BE76-8B1D27DCA15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937B0144-165F-45BB-A766-6C2BDCA420C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FC7E28CF-C4A0-4440-94BB-537B5200AE1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480F3E0-EACF-4F6B-9860-19F8CDCDDEB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D223094-CD7B-489E-B660-CA8B3C2C790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C28D73DB-C8B6-4FAF-9176-F1A91241525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3A2AB60-2CD9-4C37-AC4C-B7820AD527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3FBA35C3-D41E-4F76-B657-078B0FF0C23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5179A8A5-BD57-414A-8EC3-5315D7F88F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9B336727-BF06-4610-B1FE-41F9D22891AA}"/>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3F02934A-3BBB-4D3A-8918-F6697DF463DE}"/>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55C1ABF0-FA60-48C4-A572-292D37588872}"/>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4AEE731A-6186-4156-AA83-247F7B1D08B9}"/>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8FDD1FC7-47E4-4B30-8CDF-465D874F564D}"/>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192E232A-25E7-4A22-B6D9-B7177C9B41E8}"/>
            </a:ext>
          </a:extLst>
        </xdr:cNvPr>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37A7807C-C126-4B0D-82A0-C28E518E3D4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08F11AEA-75C1-4E7C-A7C3-EF5E4B9C2FF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0F13CB2A-D54E-4663-8471-48F94ADF091A}"/>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1D71A4A3-3719-44CC-9FC4-867C2D34EEE7}"/>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523F6069-1D0D-45F4-A52F-AE85763A9AD7}"/>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87C309B-7A9D-4FA3-831D-DE8AE69418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A8ADDDF-2991-470D-8E88-A40C0677998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A89B960-C377-4C40-821F-1C20EC7F8D5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022909E-9710-4104-A1AB-D889F382C8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1946F83-71BD-428D-8065-C3D969B77C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21" name="楕円 420">
          <a:extLst>
            <a:ext uri="{FF2B5EF4-FFF2-40B4-BE49-F238E27FC236}">
              <a16:creationId xmlns:a16="http://schemas.microsoft.com/office/drawing/2014/main" id="{12926AE6-5F9A-4751-849D-19A2BD5937A7}"/>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9AAE9D8-1693-4496-A90B-A3FBF4D87734}"/>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423" name="楕円 422">
          <a:extLst>
            <a:ext uri="{FF2B5EF4-FFF2-40B4-BE49-F238E27FC236}">
              <a16:creationId xmlns:a16="http://schemas.microsoft.com/office/drawing/2014/main" id="{35669A1D-D86C-48FF-A1EE-6A5914987746}"/>
            </a:ext>
          </a:extLst>
        </xdr:cNvPr>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55245</xdr:rowOff>
    </xdr:to>
    <xdr:cxnSp macro="">
      <xdr:nvCxnSpPr>
        <xdr:cNvPr id="424" name="直線コネクタ 423">
          <a:extLst>
            <a:ext uri="{FF2B5EF4-FFF2-40B4-BE49-F238E27FC236}">
              <a16:creationId xmlns:a16="http://schemas.microsoft.com/office/drawing/2014/main" id="{7884C5C0-72B9-4CCA-BB99-38393C13E222}"/>
            </a:ext>
          </a:extLst>
        </xdr:cNvPr>
        <xdr:cNvCxnSpPr/>
      </xdr:nvCxnSpPr>
      <xdr:spPr>
        <a:xfrm>
          <a:off x="3797300" y="17836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73025</xdr:rowOff>
    </xdr:from>
    <xdr:to>
      <xdr:col>15</xdr:col>
      <xdr:colOff>101600</xdr:colOff>
      <xdr:row>104</xdr:row>
      <xdr:rowOff>3175</xdr:rowOff>
    </xdr:to>
    <xdr:sp macro="" textlink="">
      <xdr:nvSpPr>
        <xdr:cNvPr id="425" name="楕円 424">
          <a:extLst>
            <a:ext uri="{FF2B5EF4-FFF2-40B4-BE49-F238E27FC236}">
              <a16:creationId xmlns:a16="http://schemas.microsoft.com/office/drawing/2014/main" id="{2DBC9F7C-0260-4B6F-AC8C-676373A5C751}"/>
            </a:ext>
          </a:extLst>
        </xdr:cNvPr>
        <xdr:cNvSpPr/>
      </xdr:nvSpPr>
      <xdr:spPr>
        <a:xfrm>
          <a:off x="2857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123825</xdr:rowOff>
    </xdr:from>
    <xdr:to>
      <xdr:col>19</xdr:col>
      <xdr:colOff>177800</xdr:colOff>
      <xdr:row>104</xdr:row>
      <xdr:rowOff>5714</xdr:rowOff>
    </xdr:to>
    <xdr:cxnSp macro="">
      <xdr:nvCxnSpPr>
        <xdr:cNvPr id="426" name="直線コネクタ 425">
          <a:extLst>
            <a:ext uri="{FF2B5EF4-FFF2-40B4-BE49-F238E27FC236}">
              <a16:creationId xmlns:a16="http://schemas.microsoft.com/office/drawing/2014/main" id="{44405141-5724-4FD7-B31A-4D08714A1C29}"/>
            </a:ext>
          </a:extLst>
        </xdr:cNvPr>
        <xdr:cNvCxnSpPr/>
      </xdr:nvCxnSpPr>
      <xdr:spPr>
        <a:xfrm>
          <a:off x="2908300" y="1778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27" name="楕円 426">
          <a:extLst>
            <a:ext uri="{FF2B5EF4-FFF2-40B4-BE49-F238E27FC236}">
              <a16:creationId xmlns:a16="http://schemas.microsoft.com/office/drawing/2014/main" id="{77FA5607-714D-4F81-BF82-F153615AAFAC}"/>
            </a:ext>
          </a:extLst>
        </xdr:cNvPr>
        <xdr:cNvSpPr/>
      </xdr:nvSpPr>
      <xdr:spPr>
        <a:xfrm>
          <a:off x="1968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123825</xdr:rowOff>
    </xdr:to>
    <xdr:cxnSp macro="">
      <xdr:nvCxnSpPr>
        <xdr:cNvPr id="428" name="直線コネクタ 427">
          <a:extLst>
            <a:ext uri="{FF2B5EF4-FFF2-40B4-BE49-F238E27FC236}">
              <a16:creationId xmlns:a16="http://schemas.microsoft.com/office/drawing/2014/main" id="{99A779A2-2ED2-4808-8370-5DAF348B33E2}"/>
            </a:ext>
          </a:extLst>
        </xdr:cNvPr>
        <xdr:cNvCxnSpPr/>
      </xdr:nvCxnSpPr>
      <xdr:spPr>
        <a:xfrm>
          <a:off x="2019300" y="177298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29" name="楕円 428">
          <a:extLst>
            <a:ext uri="{FF2B5EF4-FFF2-40B4-BE49-F238E27FC236}">
              <a16:creationId xmlns:a16="http://schemas.microsoft.com/office/drawing/2014/main" id="{25F02E69-A7FA-4BC4-846C-93C79D38AD3C}"/>
            </a:ext>
          </a:extLst>
        </xdr:cNvPr>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70486</xdr:rowOff>
    </xdr:to>
    <xdr:cxnSp macro="">
      <xdr:nvCxnSpPr>
        <xdr:cNvPr id="430" name="直線コネクタ 429">
          <a:extLst>
            <a:ext uri="{FF2B5EF4-FFF2-40B4-BE49-F238E27FC236}">
              <a16:creationId xmlns:a16="http://schemas.microsoft.com/office/drawing/2014/main" id="{3EA26451-AA9A-4CB0-9928-3A26514E6322}"/>
            </a:ext>
          </a:extLst>
        </xdr:cNvPr>
        <xdr:cNvCxnSpPr/>
      </xdr:nvCxnSpPr>
      <xdr:spPr>
        <a:xfrm>
          <a:off x="1130300" y="176784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id="{C4BF7FEE-DF89-4048-815D-5663DA92071B}"/>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a:extLst>
            <a:ext uri="{FF2B5EF4-FFF2-40B4-BE49-F238E27FC236}">
              <a16:creationId xmlns:a16="http://schemas.microsoft.com/office/drawing/2014/main" id="{656BA21A-92ED-4A38-9887-FE46A957E6CE}"/>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E96A8FBB-02F6-4613-AAFA-C0641AE02E15}"/>
            </a:ext>
          </a:extLst>
        </xdr:cNvPr>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A5AC9051-297F-4F9D-B6F1-4FA2B0A95C1D}"/>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47641</xdr:rowOff>
    </xdr:from>
    <xdr:ext cx="405111" cy="259045"/>
    <xdr:sp macro="" textlink="">
      <xdr:nvSpPr>
        <xdr:cNvPr id="435" name="n_1mainValue【市民会館】&#10;有形固定資産減価償却率">
          <a:extLst>
            <a:ext uri="{FF2B5EF4-FFF2-40B4-BE49-F238E27FC236}">
              <a16:creationId xmlns:a16="http://schemas.microsoft.com/office/drawing/2014/main" id="{F506E951-2EFE-465A-B4A3-A3C46D605D07}"/>
            </a:ext>
          </a:extLst>
        </xdr:cNvPr>
        <xdr:cNvSpPr txBox="1"/>
      </xdr:nvSpPr>
      <xdr:spPr>
        <a:xfrm>
          <a:off x="3582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165752</xdr:rowOff>
    </xdr:from>
    <xdr:ext cx="405111" cy="259045"/>
    <xdr:sp macro="" textlink="">
      <xdr:nvSpPr>
        <xdr:cNvPr id="436" name="n_2mainValue【市民会館】&#10;有形固定資産減価償却率">
          <a:extLst>
            <a:ext uri="{FF2B5EF4-FFF2-40B4-BE49-F238E27FC236}">
              <a16:creationId xmlns:a16="http://schemas.microsoft.com/office/drawing/2014/main" id="{7FD1A870-8509-47A9-BD5C-83C3575961A7}"/>
            </a:ext>
          </a:extLst>
        </xdr:cNvPr>
        <xdr:cNvSpPr txBox="1"/>
      </xdr:nvSpPr>
      <xdr:spPr>
        <a:xfrm>
          <a:off x="2705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7" name="n_3mainValue【市民会館】&#10;有形固定資産減価償却率">
          <a:extLst>
            <a:ext uri="{FF2B5EF4-FFF2-40B4-BE49-F238E27FC236}">
              <a16:creationId xmlns:a16="http://schemas.microsoft.com/office/drawing/2014/main" id="{281C5B6A-D9C3-4E60-881F-86B9DAB6749E}"/>
            </a:ext>
          </a:extLst>
        </xdr:cNvPr>
        <xdr:cNvSpPr txBox="1"/>
      </xdr:nvSpPr>
      <xdr:spPr>
        <a:xfrm>
          <a:off x="1816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38" name="n_4mainValue【市民会館】&#10;有形固定資産減価償却率">
          <a:extLst>
            <a:ext uri="{FF2B5EF4-FFF2-40B4-BE49-F238E27FC236}">
              <a16:creationId xmlns:a16="http://schemas.microsoft.com/office/drawing/2014/main" id="{AC2851F9-CBE3-4C06-A989-F5043CE027DB}"/>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059664C-78AE-48F3-88B3-DD327D44B7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79A76BB-74F8-42D5-B492-3039E6C477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3292BDE7-5F2D-4AA5-AE0F-C668C56220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E9932C99-3FEA-41E3-95EF-10EDE6362D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72AF7A7-64F4-43A3-A4A9-4CA26AA36F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B974B24-3555-4FC5-AA5F-89CF31D0DE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4FF1156-9B28-4340-8C52-ECE9E119EB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817B0AC-B0A7-48E5-9623-473E927F541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BFFE8F5-2E3C-4DDD-9A97-A5F628DDCF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FB00034-5A12-43B9-8C58-06DFF51BF8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2A47C4C6-578E-4282-9DC2-94F92F4C1B4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DEA3DA7-310E-413C-914E-0151CA057AB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281D7719-C2B6-459D-B6F1-BCC377A1701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E3C1A8B0-6547-44CB-9F4A-796CCC83EBE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5409193F-D516-4A99-B167-7CDE34A9688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F99B9409-B044-44AA-BAB6-8EE7B0E1D0E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DC6AD579-FB84-4314-9589-4D8C68837E5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C0D37738-03BE-4712-A27E-A2917545A07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32C3E0B-689E-4076-8FA0-D07823CC85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56BE70B6-4B65-4003-8CF0-287B74CB32D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BD6688DD-A0F3-4F30-9216-549C686DB6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85F3DC3D-CFB1-4FC6-ABD0-5AC0368B631C}"/>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A68499D3-3E15-4845-A6B9-9D0D33544398}"/>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859F5E52-231E-487A-AD62-C937E2B316C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B82E93CC-E866-46F6-A951-C42B30977D82}"/>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228CA14C-E1D0-41C0-B251-A6BE63033BFE}"/>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0D080850-BCB8-472F-B96A-54A39186E438}"/>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E96DC630-B7E6-46E0-A1D1-F98413B8066D}"/>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D71AA3EC-AC5B-49B6-B1BF-35D6A2AD27C9}"/>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F9F4E959-8DE6-4720-A7B6-8D9F9B1E96AD}"/>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222F512F-2918-4F51-AED5-2CA78208FD68}"/>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5ED790D8-AB4C-4422-8FC5-6C44605346AF}"/>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8A1BD5B-394A-4FB0-831F-2E4DE50A42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AE39076-349E-4408-BED4-8E6B89B8E2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A8CB61-0299-4856-A85C-3B9FB1CBB1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306CFBE-6FBC-488A-BCD3-AE78980641D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4A694BB-CAB3-4E34-A8AD-02C16EB08F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137413</xdr:rowOff>
    </xdr:from>
    <xdr:to>
      <xdr:col>55</xdr:col>
      <xdr:colOff>50800</xdr:colOff>
      <xdr:row>106</xdr:row>
      <xdr:rowOff>67563</xdr:rowOff>
    </xdr:to>
    <xdr:sp macro="" textlink="">
      <xdr:nvSpPr>
        <xdr:cNvPr id="476" name="楕円 475">
          <a:extLst>
            <a:ext uri="{FF2B5EF4-FFF2-40B4-BE49-F238E27FC236}">
              <a16:creationId xmlns:a16="http://schemas.microsoft.com/office/drawing/2014/main" id="{4D1EA7B2-E9C6-4E09-8CEA-6C66E9508487}"/>
            </a:ext>
          </a:extLst>
        </xdr:cNvPr>
        <xdr:cNvSpPr/>
      </xdr:nvSpPr>
      <xdr:spPr>
        <a:xfrm>
          <a:off x="104267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115840</xdr:rowOff>
    </xdr:from>
    <xdr:ext cx="469744" cy="259045"/>
    <xdr:sp macro="" textlink="">
      <xdr:nvSpPr>
        <xdr:cNvPr id="477" name="【市民会館】&#10;一人当たり面積該当値テキスト">
          <a:extLst>
            <a:ext uri="{FF2B5EF4-FFF2-40B4-BE49-F238E27FC236}">
              <a16:creationId xmlns:a16="http://schemas.microsoft.com/office/drawing/2014/main" id="{CD6301DB-8954-4235-9078-D10A0F5A2AE8}"/>
            </a:ext>
          </a:extLst>
        </xdr:cNvPr>
        <xdr:cNvSpPr txBox="1"/>
      </xdr:nvSpPr>
      <xdr:spPr>
        <a:xfrm>
          <a:off x="10515600"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78" name="楕円 477">
          <a:extLst>
            <a:ext uri="{FF2B5EF4-FFF2-40B4-BE49-F238E27FC236}">
              <a16:creationId xmlns:a16="http://schemas.microsoft.com/office/drawing/2014/main" id="{6DE6A693-C256-48DB-8FFD-048B27139971}"/>
            </a:ext>
          </a:extLst>
        </xdr:cNvPr>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16763</xdr:rowOff>
    </xdr:to>
    <xdr:cxnSp macro="">
      <xdr:nvCxnSpPr>
        <xdr:cNvPr id="479" name="直線コネクタ 478">
          <a:extLst>
            <a:ext uri="{FF2B5EF4-FFF2-40B4-BE49-F238E27FC236}">
              <a16:creationId xmlns:a16="http://schemas.microsoft.com/office/drawing/2014/main" id="{728F4B7E-6B4D-4BAF-9D06-394D303CEC4C}"/>
            </a:ext>
          </a:extLst>
        </xdr:cNvPr>
        <xdr:cNvCxnSpPr/>
      </xdr:nvCxnSpPr>
      <xdr:spPr>
        <a:xfrm>
          <a:off x="9639300" y="181813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80" name="楕円 479">
          <a:extLst>
            <a:ext uri="{FF2B5EF4-FFF2-40B4-BE49-F238E27FC236}">
              <a16:creationId xmlns:a16="http://schemas.microsoft.com/office/drawing/2014/main" id="{D119170F-B5D0-46D6-B0D4-41B66DA0672C}"/>
            </a:ext>
          </a:extLst>
        </xdr:cNvPr>
        <xdr:cNvSpPr/>
      </xdr:nvSpPr>
      <xdr:spPr>
        <a:xfrm>
          <a:off x="869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7620</xdr:rowOff>
    </xdr:to>
    <xdr:cxnSp macro="">
      <xdr:nvCxnSpPr>
        <xdr:cNvPr id="481" name="直線コネクタ 480">
          <a:extLst>
            <a:ext uri="{FF2B5EF4-FFF2-40B4-BE49-F238E27FC236}">
              <a16:creationId xmlns:a16="http://schemas.microsoft.com/office/drawing/2014/main" id="{1AE987E9-F6C0-4612-A1B0-F7AB6F7C8DE4}"/>
            </a:ext>
          </a:extLst>
        </xdr:cNvPr>
        <xdr:cNvCxnSpPr/>
      </xdr:nvCxnSpPr>
      <xdr:spPr>
        <a:xfrm>
          <a:off x="8750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123698</xdr:rowOff>
    </xdr:from>
    <xdr:to>
      <xdr:col>41</xdr:col>
      <xdr:colOff>101600</xdr:colOff>
      <xdr:row>106</xdr:row>
      <xdr:rowOff>53848</xdr:rowOff>
    </xdr:to>
    <xdr:sp macro="" textlink="">
      <xdr:nvSpPr>
        <xdr:cNvPr id="482" name="楕円 481">
          <a:extLst>
            <a:ext uri="{FF2B5EF4-FFF2-40B4-BE49-F238E27FC236}">
              <a16:creationId xmlns:a16="http://schemas.microsoft.com/office/drawing/2014/main" id="{3B35A62A-8B35-4226-BCBF-9729E9323490}"/>
            </a:ext>
          </a:extLst>
        </xdr:cNvPr>
        <xdr:cNvSpPr/>
      </xdr:nvSpPr>
      <xdr:spPr>
        <a:xfrm>
          <a:off x="781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xdr:rowOff>
    </xdr:from>
    <xdr:to>
      <xdr:col>45</xdr:col>
      <xdr:colOff>177800</xdr:colOff>
      <xdr:row>106</xdr:row>
      <xdr:rowOff>7620</xdr:rowOff>
    </xdr:to>
    <xdr:cxnSp macro="">
      <xdr:nvCxnSpPr>
        <xdr:cNvPr id="483" name="直線コネクタ 482">
          <a:extLst>
            <a:ext uri="{FF2B5EF4-FFF2-40B4-BE49-F238E27FC236}">
              <a16:creationId xmlns:a16="http://schemas.microsoft.com/office/drawing/2014/main" id="{D27A6808-8383-4EE3-A572-AF5B2372B5A2}"/>
            </a:ext>
          </a:extLst>
        </xdr:cNvPr>
        <xdr:cNvCxnSpPr/>
      </xdr:nvCxnSpPr>
      <xdr:spPr>
        <a:xfrm>
          <a:off x="7861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119126</xdr:rowOff>
    </xdr:from>
    <xdr:to>
      <xdr:col>36</xdr:col>
      <xdr:colOff>165100</xdr:colOff>
      <xdr:row>106</xdr:row>
      <xdr:rowOff>49276</xdr:rowOff>
    </xdr:to>
    <xdr:sp macro="" textlink="">
      <xdr:nvSpPr>
        <xdr:cNvPr id="484" name="楕円 483">
          <a:extLst>
            <a:ext uri="{FF2B5EF4-FFF2-40B4-BE49-F238E27FC236}">
              <a16:creationId xmlns:a16="http://schemas.microsoft.com/office/drawing/2014/main" id="{ECBCBCC6-7263-4497-A1D0-7E52D08D8664}"/>
            </a:ext>
          </a:extLst>
        </xdr:cNvPr>
        <xdr:cNvSpPr/>
      </xdr:nvSpPr>
      <xdr:spPr>
        <a:xfrm>
          <a:off x="6921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169926</xdr:rowOff>
    </xdr:from>
    <xdr:to>
      <xdr:col>41</xdr:col>
      <xdr:colOff>50800</xdr:colOff>
      <xdr:row>106</xdr:row>
      <xdr:rowOff>3048</xdr:rowOff>
    </xdr:to>
    <xdr:cxnSp macro="">
      <xdr:nvCxnSpPr>
        <xdr:cNvPr id="485" name="直線コネクタ 484">
          <a:extLst>
            <a:ext uri="{FF2B5EF4-FFF2-40B4-BE49-F238E27FC236}">
              <a16:creationId xmlns:a16="http://schemas.microsoft.com/office/drawing/2014/main" id="{B712840C-776F-4442-B874-ADC083A7AFE4}"/>
            </a:ext>
          </a:extLst>
        </xdr:cNvPr>
        <xdr:cNvCxnSpPr/>
      </xdr:nvCxnSpPr>
      <xdr:spPr>
        <a:xfrm>
          <a:off x="6972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8A239A3D-5A79-486F-BA89-F51F43E025E7}"/>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F8652395-7679-4EA9-B770-2FD57E4D526E}"/>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E4DE94AA-E64C-4130-9A1F-D441ADF461AA}"/>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F9042961-0B69-4667-8B1B-0A061B5251CA}"/>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49547</xdr:rowOff>
    </xdr:from>
    <xdr:ext cx="469744" cy="259045"/>
    <xdr:sp macro="" textlink="">
      <xdr:nvSpPr>
        <xdr:cNvPr id="490" name="n_1mainValue【市民会館】&#10;一人当たり面積">
          <a:extLst>
            <a:ext uri="{FF2B5EF4-FFF2-40B4-BE49-F238E27FC236}">
              <a16:creationId xmlns:a16="http://schemas.microsoft.com/office/drawing/2014/main" id="{0091F182-7B90-4422-97DA-E767B215BFF1}"/>
            </a:ext>
          </a:extLst>
        </xdr:cNvPr>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91" name="n_2mainValue【市民会館】&#10;一人当たり面積">
          <a:extLst>
            <a:ext uri="{FF2B5EF4-FFF2-40B4-BE49-F238E27FC236}">
              <a16:creationId xmlns:a16="http://schemas.microsoft.com/office/drawing/2014/main" id="{57C0EBC3-AF08-4412-B550-20BE461BBA3A}"/>
            </a:ext>
          </a:extLst>
        </xdr:cNvPr>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44975</xdr:rowOff>
    </xdr:from>
    <xdr:ext cx="469744" cy="259045"/>
    <xdr:sp macro="" textlink="">
      <xdr:nvSpPr>
        <xdr:cNvPr id="492" name="n_3mainValue【市民会館】&#10;一人当たり面積">
          <a:extLst>
            <a:ext uri="{FF2B5EF4-FFF2-40B4-BE49-F238E27FC236}">
              <a16:creationId xmlns:a16="http://schemas.microsoft.com/office/drawing/2014/main" id="{39F3EF18-6AE0-493D-8FAC-383A54B8B1FC}"/>
            </a:ext>
          </a:extLst>
        </xdr:cNvPr>
        <xdr:cNvSpPr txBox="1"/>
      </xdr:nvSpPr>
      <xdr:spPr>
        <a:xfrm>
          <a:off x="7626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40403</xdr:rowOff>
    </xdr:from>
    <xdr:ext cx="469744" cy="259045"/>
    <xdr:sp macro="" textlink="">
      <xdr:nvSpPr>
        <xdr:cNvPr id="493" name="n_4mainValue【市民会館】&#10;一人当たり面積">
          <a:extLst>
            <a:ext uri="{FF2B5EF4-FFF2-40B4-BE49-F238E27FC236}">
              <a16:creationId xmlns:a16="http://schemas.microsoft.com/office/drawing/2014/main" id="{873B4498-C9EE-478D-8BFF-E14CFC4B6305}"/>
            </a:ext>
          </a:extLst>
        </xdr:cNvPr>
        <xdr:cNvSpPr txBox="1"/>
      </xdr:nvSpPr>
      <xdr:spPr>
        <a:xfrm>
          <a:off x="6737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A9D8765-FAA9-40A2-B61F-9F8D3DB09E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9366935-3325-4FC2-A353-8D0A856010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4440661-4A74-4641-9541-6120FFE5ED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E534308-0785-4208-8C16-9FDFA38A7C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D526D43-3578-43F8-A734-EB4991EE8C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1C6D4BA3-CCC2-4097-BAC2-A3C33D0DE3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DC9AED4-1CF1-409B-99EF-5393DF02F4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6891AA2-EDBE-4098-8F61-D97EEAAC52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884EE39-6276-40F9-A5DF-D91D26735C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C187BB68-D2CB-4960-BB6A-A0C1DDE77D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8ECB7AF-1F28-4017-A46E-32C621AE20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A569D7E6-D061-4D57-A9F3-52A0CBBB78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D3613391-F9D4-47C7-A753-D5B91E7E43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106831B-8165-4093-9F44-A8BAE5E066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CF3C9A32-35B2-401E-844D-0D1B43EE3E5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380F34A1-DBF8-4AD9-A68C-BFCB9EF6C27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B652619F-9824-47B6-BACE-A40E2E9195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C5986D47-206D-44F7-A2EB-992DBC37187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7316AD82-26FD-4E33-8A79-58250572D5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77DA5F82-2CBF-421A-BF46-A2522ECFAB0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49FA4BF6-87FA-4018-BBCF-AF3F5F57006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B7CEA7AE-5E1F-4F1D-A677-0EE917C092D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27C4D689-83AE-4EA6-9CC2-F38DFA087B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B8558FF-1640-491C-80E1-1DCBAAAE969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1BF1EE09-CCED-4A4C-AE51-A0AF43B1D9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29DA10DE-805F-4A47-8E85-72D9FE573434}"/>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F0094A6-1DDE-4E34-9195-5AA708EB8CED}"/>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C60B9119-D01B-4F53-A49A-F1BC730789FF}"/>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62FAB170-00DE-4D49-9363-BB6DE31687C3}"/>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C8F43C60-76EB-4F9C-AA09-53D0F3A8252C}"/>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1671581A-07C2-4504-B6A6-23F965CD305C}"/>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CE282CAD-386B-4115-BD64-AFF0A4951C94}"/>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940461B8-2780-49FA-AF32-BF0A2246E0B8}"/>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1097DCD6-F0A4-4D7C-8D76-1E001FC17A6E}"/>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BB50CEB5-6BBC-4E10-A66E-6F1B49F1428F}"/>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81742A55-9083-486C-8F22-D4A9E3C9A4A1}"/>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52B0B08-B3E2-459E-8C56-E125E5F32DA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6D55F55-7C1F-44FE-95E5-EEFD7A2DA3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C2006C7-3BD1-4DAC-8E22-A577213C19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CD052B8-61BF-4777-BA3E-36701AB1B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5DB5157-345F-4876-BB95-BDFB2C6EF9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5" name="楕円 534">
          <a:extLst>
            <a:ext uri="{FF2B5EF4-FFF2-40B4-BE49-F238E27FC236}">
              <a16:creationId xmlns:a16="http://schemas.microsoft.com/office/drawing/2014/main" id="{891FE298-D884-4A5D-860B-F9E659494006}"/>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8E93596B-1173-40FB-8CA8-19DA38770A8C}"/>
            </a:ext>
          </a:extLst>
        </xdr:cNvPr>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537" name="楕円 536">
          <a:extLst>
            <a:ext uri="{FF2B5EF4-FFF2-40B4-BE49-F238E27FC236}">
              <a16:creationId xmlns:a16="http://schemas.microsoft.com/office/drawing/2014/main" id="{01451882-E492-44BA-8DA1-D969FFB9175F}"/>
            </a:ext>
          </a:extLst>
        </xdr:cNvPr>
        <xdr:cNvSpPr/>
      </xdr:nvSpPr>
      <xdr:spPr>
        <a:xfrm>
          <a:off x="15430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41910</xdr:rowOff>
    </xdr:to>
    <xdr:cxnSp macro="">
      <xdr:nvCxnSpPr>
        <xdr:cNvPr id="538" name="直線コネクタ 537">
          <a:extLst>
            <a:ext uri="{FF2B5EF4-FFF2-40B4-BE49-F238E27FC236}">
              <a16:creationId xmlns:a16="http://schemas.microsoft.com/office/drawing/2014/main" id="{BF7579F6-0721-4884-BBBB-038A47200A1B}"/>
            </a:ext>
          </a:extLst>
        </xdr:cNvPr>
        <xdr:cNvCxnSpPr/>
      </xdr:nvCxnSpPr>
      <xdr:spPr>
        <a:xfrm>
          <a:off x="15481300" y="631371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22134</xdr:rowOff>
    </xdr:from>
    <xdr:to>
      <xdr:col>76</xdr:col>
      <xdr:colOff>165100</xdr:colOff>
      <xdr:row>36</xdr:row>
      <xdr:rowOff>123734</xdr:rowOff>
    </xdr:to>
    <xdr:sp macro="" textlink="">
      <xdr:nvSpPr>
        <xdr:cNvPr id="539" name="楕円 538">
          <a:extLst>
            <a:ext uri="{FF2B5EF4-FFF2-40B4-BE49-F238E27FC236}">
              <a16:creationId xmlns:a16="http://schemas.microsoft.com/office/drawing/2014/main" id="{2DA72344-4A09-4241-A60B-1613C76F6535}"/>
            </a:ext>
          </a:extLst>
        </xdr:cNvPr>
        <xdr:cNvSpPr/>
      </xdr:nvSpPr>
      <xdr:spPr>
        <a:xfrm>
          <a:off x="14541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141514</xdr:rowOff>
    </xdr:to>
    <xdr:cxnSp macro="">
      <xdr:nvCxnSpPr>
        <xdr:cNvPr id="540" name="直線コネクタ 539">
          <a:extLst>
            <a:ext uri="{FF2B5EF4-FFF2-40B4-BE49-F238E27FC236}">
              <a16:creationId xmlns:a16="http://schemas.microsoft.com/office/drawing/2014/main" id="{C7E5F52A-723A-4726-A2E7-DB425A707149}"/>
            </a:ext>
          </a:extLst>
        </xdr:cNvPr>
        <xdr:cNvCxnSpPr/>
      </xdr:nvCxnSpPr>
      <xdr:spPr>
        <a:xfrm>
          <a:off x="14592300" y="62451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541" name="楕円 540">
          <a:extLst>
            <a:ext uri="{FF2B5EF4-FFF2-40B4-BE49-F238E27FC236}">
              <a16:creationId xmlns:a16="http://schemas.microsoft.com/office/drawing/2014/main" id="{1A688725-5D94-464E-89AF-DF17C3D31377}"/>
            </a:ext>
          </a:extLst>
        </xdr:cNvPr>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72934</xdr:rowOff>
    </xdr:from>
    <xdr:to>
      <xdr:col>76</xdr:col>
      <xdr:colOff>114300</xdr:colOff>
      <xdr:row>38</xdr:row>
      <xdr:rowOff>154577</xdr:rowOff>
    </xdr:to>
    <xdr:cxnSp macro="">
      <xdr:nvCxnSpPr>
        <xdr:cNvPr id="542" name="直線コネクタ 541">
          <a:extLst>
            <a:ext uri="{FF2B5EF4-FFF2-40B4-BE49-F238E27FC236}">
              <a16:creationId xmlns:a16="http://schemas.microsoft.com/office/drawing/2014/main" id="{1BF6F036-5652-4C50-B3DE-1F5227FBE8DE}"/>
            </a:ext>
          </a:extLst>
        </xdr:cNvPr>
        <xdr:cNvCxnSpPr/>
      </xdr:nvCxnSpPr>
      <xdr:spPr>
        <a:xfrm flipV="1">
          <a:off x="13703300" y="624513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23767</xdr:rowOff>
    </xdr:from>
    <xdr:to>
      <xdr:col>67</xdr:col>
      <xdr:colOff>101600</xdr:colOff>
      <xdr:row>39</xdr:row>
      <xdr:rowOff>125367</xdr:rowOff>
    </xdr:to>
    <xdr:sp macro="" textlink="">
      <xdr:nvSpPr>
        <xdr:cNvPr id="543" name="楕円 542">
          <a:extLst>
            <a:ext uri="{FF2B5EF4-FFF2-40B4-BE49-F238E27FC236}">
              <a16:creationId xmlns:a16="http://schemas.microsoft.com/office/drawing/2014/main" id="{1DAAC151-9DB2-40D0-8EC5-202BC5226F34}"/>
            </a:ext>
          </a:extLst>
        </xdr:cNvPr>
        <xdr:cNvSpPr/>
      </xdr:nvSpPr>
      <xdr:spPr>
        <a:xfrm>
          <a:off x="1276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74567</xdr:rowOff>
    </xdr:to>
    <xdr:cxnSp macro="">
      <xdr:nvCxnSpPr>
        <xdr:cNvPr id="544" name="直線コネクタ 543">
          <a:extLst>
            <a:ext uri="{FF2B5EF4-FFF2-40B4-BE49-F238E27FC236}">
              <a16:creationId xmlns:a16="http://schemas.microsoft.com/office/drawing/2014/main" id="{2A6992C5-DC13-4CB7-ABF1-8A4E231BDC6D}"/>
            </a:ext>
          </a:extLst>
        </xdr:cNvPr>
        <xdr:cNvCxnSpPr/>
      </xdr:nvCxnSpPr>
      <xdr:spPr>
        <a:xfrm flipV="1">
          <a:off x="12814300" y="6669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8E0F765C-FE3F-4244-AB8E-C57F375E2E86}"/>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24565AD-FD57-4A62-B023-A06D608851FD}"/>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2DB01BBB-3F49-4CAA-AD5D-2D469515E989}"/>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24B0DDD-5514-4572-B060-BEFDD943FB3F}"/>
            </a:ext>
          </a:extLst>
        </xdr:cNvPr>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C6B0214-26BF-4C52-8682-610B55085756}"/>
            </a:ext>
          </a:extLst>
        </xdr:cNvPr>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140261</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1F41744-BD00-4DCD-B053-7C3283562943}"/>
            </a:ext>
          </a:extLst>
        </xdr:cNvPr>
        <xdr:cNvSpPr txBox="1"/>
      </xdr:nvSpPr>
      <xdr:spPr>
        <a:xfrm>
          <a:off x="14389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50454</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A4AC3B36-603F-403E-83F9-B938CD5E061A}"/>
            </a:ext>
          </a:extLst>
        </xdr:cNvPr>
        <xdr:cNvSpPr txBox="1"/>
      </xdr:nvSpPr>
      <xdr:spPr>
        <a:xfrm>
          <a:off x="135007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116494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3BA629FD-4F33-4F5E-B49B-0E94DC853EBF}"/>
            </a:ext>
          </a:extLst>
        </xdr:cNvPr>
        <xdr:cNvSpPr txBox="1"/>
      </xdr:nvSpPr>
      <xdr:spPr>
        <a:xfrm>
          <a:off x="12611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6B408B7C-4CF3-4F4B-87AE-67B76C596A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EE36E100-CBA8-482E-8EAE-2D271D3CCD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2CDE73B-CB78-47F6-B9EC-5063C5A84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F2F485B-727B-4BBA-97B2-EBF0D1E773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7356EB4-9754-43FE-86C1-1FF44BCB66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7BA61B63-52C5-48BF-AF41-BED228238B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863B077-D276-4DF8-8862-1169DC3A19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B52AF19-CF61-4ECC-B3F9-D8758FF0B27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8A6F8C5-9C7F-42E6-92B7-899002F5879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547DB96-FEDD-4463-B6BA-1E56F9970F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EF70DBF4-E320-4EC5-A9CD-D198D0B30C3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8F04B21F-9C54-445C-A36D-2F586C7C632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3D11A449-C0A9-45F6-B527-85BD6E28CD5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4D54D486-D094-4571-8D4D-B9C950375E2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81C4E8DE-1141-4BC5-AA3A-79BDBF7D82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BB764051-3DCE-4797-B47E-DBA5490D67A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A06FC6F5-C507-4065-8FB3-F41C2D8281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8F1C63C2-BF9C-4CF9-9D65-0A471549C67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93336C31-B814-4521-8AFE-D18E3EE772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BF0DD79-DE78-40E7-B057-183A09CA70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DE0BBC08-12BD-403E-8716-1925921B8F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FE53DE5D-9DB7-49F4-B2BD-43C6D7D7CC02}"/>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80E4F416-E6E3-4C82-BC01-3CCBFEC4CB9D}"/>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0D0A9715-BE25-4D76-8F1B-503900A788E0}"/>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741BE079-D8EC-45D6-AF65-7824386D8392}"/>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E64FF937-AEAD-4DF7-8091-C5F6A683A22E}"/>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DD6DE760-969A-4E70-BF6F-63F6B9C6B02F}"/>
            </a:ext>
          </a:extLst>
        </xdr:cNvPr>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78840218-BA44-41F9-A33D-31D089954467}"/>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0871AD04-097D-4B03-BD39-4BB8E65950F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D213338B-77EF-4CCE-9C56-CC94646A4ABF}"/>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07787591-D8A6-4EA8-AD6E-95B94C23BF8B}"/>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5C1C1868-2C97-43B1-B642-58A4BFEEEC3D}"/>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DF5073E-F6DE-41F9-AE70-C577AADDF3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2E5C53B-5CB6-4D38-95DD-938F05ED25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46CF39-CFB5-4F6D-8CD9-11D2334FF7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0A5D381-8597-4C30-9A19-F4004EF5E5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90BF6C6-0C43-4513-B47A-766BE0B48A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138077</xdr:rowOff>
    </xdr:from>
    <xdr:to>
      <xdr:col>116</xdr:col>
      <xdr:colOff>114300</xdr:colOff>
      <xdr:row>38</xdr:row>
      <xdr:rowOff>68227</xdr:rowOff>
    </xdr:to>
    <xdr:sp macro="" textlink="">
      <xdr:nvSpPr>
        <xdr:cNvPr id="590" name="楕円 589">
          <a:extLst>
            <a:ext uri="{FF2B5EF4-FFF2-40B4-BE49-F238E27FC236}">
              <a16:creationId xmlns:a16="http://schemas.microsoft.com/office/drawing/2014/main" id="{A3D7C69E-F0C2-4F9C-ABA5-E58629EDB0BA}"/>
            </a:ext>
          </a:extLst>
        </xdr:cNvPr>
        <xdr:cNvSpPr/>
      </xdr:nvSpPr>
      <xdr:spPr>
        <a:xfrm>
          <a:off x="22110700" y="64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160954</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D137F775-981B-4EB9-BEC6-79DC6C5E3ECE}"/>
            </a:ext>
          </a:extLst>
        </xdr:cNvPr>
        <xdr:cNvSpPr txBox="1"/>
      </xdr:nvSpPr>
      <xdr:spPr>
        <a:xfrm>
          <a:off x="22199600" y="633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117242</xdr:rowOff>
    </xdr:from>
    <xdr:to>
      <xdr:col>112</xdr:col>
      <xdr:colOff>38100</xdr:colOff>
      <xdr:row>38</xdr:row>
      <xdr:rowOff>47392</xdr:rowOff>
    </xdr:to>
    <xdr:sp macro="" textlink="">
      <xdr:nvSpPr>
        <xdr:cNvPr id="592" name="楕円 591">
          <a:extLst>
            <a:ext uri="{FF2B5EF4-FFF2-40B4-BE49-F238E27FC236}">
              <a16:creationId xmlns:a16="http://schemas.microsoft.com/office/drawing/2014/main" id="{79ABF72F-BF90-4532-A75A-4BFB138C0E3B}"/>
            </a:ext>
          </a:extLst>
        </xdr:cNvPr>
        <xdr:cNvSpPr/>
      </xdr:nvSpPr>
      <xdr:spPr>
        <a:xfrm>
          <a:off x="21272500" y="64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168042</xdr:rowOff>
    </xdr:from>
    <xdr:to>
      <xdr:col>116</xdr:col>
      <xdr:colOff>63500</xdr:colOff>
      <xdr:row>38</xdr:row>
      <xdr:rowOff>17427</xdr:rowOff>
    </xdr:to>
    <xdr:cxnSp macro="">
      <xdr:nvCxnSpPr>
        <xdr:cNvPr id="593" name="直線コネクタ 592">
          <a:extLst>
            <a:ext uri="{FF2B5EF4-FFF2-40B4-BE49-F238E27FC236}">
              <a16:creationId xmlns:a16="http://schemas.microsoft.com/office/drawing/2014/main" id="{F4214CED-7A64-45FF-AF8A-E594834375AF}"/>
            </a:ext>
          </a:extLst>
        </xdr:cNvPr>
        <xdr:cNvCxnSpPr/>
      </xdr:nvCxnSpPr>
      <xdr:spPr>
        <a:xfrm>
          <a:off x="21323300" y="6511692"/>
          <a:ext cx="8382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114522</xdr:rowOff>
    </xdr:from>
    <xdr:to>
      <xdr:col>107</xdr:col>
      <xdr:colOff>101600</xdr:colOff>
      <xdr:row>38</xdr:row>
      <xdr:rowOff>44672</xdr:rowOff>
    </xdr:to>
    <xdr:sp macro="" textlink="">
      <xdr:nvSpPr>
        <xdr:cNvPr id="594" name="楕円 593">
          <a:extLst>
            <a:ext uri="{FF2B5EF4-FFF2-40B4-BE49-F238E27FC236}">
              <a16:creationId xmlns:a16="http://schemas.microsoft.com/office/drawing/2014/main" id="{C1626CF4-CCB2-4052-8FC5-B48154347447}"/>
            </a:ext>
          </a:extLst>
        </xdr:cNvPr>
        <xdr:cNvSpPr/>
      </xdr:nvSpPr>
      <xdr:spPr>
        <a:xfrm>
          <a:off x="20383500" y="64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165322</xdr:rowOff>
    </xdr:from>
    <xdr:to>
      <xdr:col>111</xdr:col>
      <xdr:colOff>177800</xdr:colOff>
      <xdr:row>37</xdr:row>
      <xdr:rowOff>168042</xdr:rowOff>
    </xdr:to>
    <xdr:cxnSp macro="">
      <xdr:nvCxnSpPr>
        <xdr:cNvPr id="595" name="直線コネクタ 594">
          <a:extLst>
            <a:ext uri="{FF2B5EF4-FFF2-40B4-BE49-F238E27FC236}">
              <a16:creationId xmlns:a16="http://schemas.microsoft.com/office/drawing/2014/main" id="{C267AC09-4EF3-41CA-9434-7C55627EEE43}"/>
            </a:ext>
          </a:extLst>
        </xdr:cNvPr>
        <xdr:cNvCxnSpPr/>
      </xdr:nvCxnSpPr>
      <xdr:spPr>
        <a:xfrm>
          <a:off x="20434300" y="6508972"/>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42028</xdr:rowOff>
    </xdr:from>
    <xdr:to>
      <xdr:col>102</xdr:col>
      <xdr:colOff>165100</xdr:colOff>
      <xdr:row>37</xdr:row>
      <xdr:rowOff>143628</xdr:rowOff>
    </xdr:to>
    <xdr:sp macro="" textlink="">
      <xdr:nvSpPr>
        <xdr:cNvPr id="596" name="楕円 595">
          <a:extLst>
            <a:ext uri="{FF2B5EF4-FFF2-40B4-BE49-F238E27FC236}">
              <a16:creationId xmlns:a16="http://schemas.microsoft.com/office/drawing/2014/main" id="{805EA0B0-735E-4526-966E-629C126FA50C}"/>
            </a:ext>
          </a:extLst>
        </xdr:cNvPr>
        <xdr:cNvSpPr/>
      </xdr:nvSpPr>
      <xdr:spPr>
        <a:xfrm>
          <a:off x="19494500" y="63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92828</xdr:rowOff>
    </xdr:from>
    <xdr:to>
      <xdr:col>107</xdr:col>
      <xdr:colOff>50800</xdr:colOff>
      <xdr:row>37</xdr:row>
      <xdr:rowOff>165322</xdr:rowOff>
    </xdr:to>
    <xdr:cxnSp macro="">
      <xdr:nvCxnSpPr>
        <xdr:cNvPr id="597" name="直線コネクタ 596">
          <a:extLst>
            <a:ext uri="{FF2B5EF4-FFF2-40B4-BE49-F238E27FC236}">
              <a16:creationId xmlns:a16="http://schemas.microsoft.com/office/drawing/2014/main" id="{5E5EEC06-20D7-4628-8D40-80E837664AE7}"/>
            </a:ext>
          </a:extLst>
        </xdr:cNvPr>
        <xdr:cNvCxnSpPr/>
      </xdr:nvCxnSpPr>
      <xdr:spPr>
        <a:xfrm>
          <a:off x="19545300" y="6436478"/>
          <a:ext cx="889000" cy="7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62776</xdr:rowOff>
    </xdr:from>
    <xdr:to>
      <xdr:col>98</xdr:col>
      <xdr:colOff>38100</xdr:colOff>
      <xdr:row>37</xdr:row>
      <xdr:rowOff>164376</xdr:rowOff>
    </xdr:to>
    <xdr:sp macro="" textlink="">
      <xdr:nvSpPr>
        <xdr:cNvPr id="598" name="楕円 597">
          <a:extLst>
            <a:ext uri="{FF2B5EF4-FFF2-40B4-BE49-F238E27FC236}">
              <a16:creationId xmlns:a16="http://schemas.microsoft.com/office/drawing/2014/main" id="{886C4119-2436-45F7-AA49-A4399CC1B1B4}"/>
            </a:ext>
          </a:extLst>
        </xdr:cNvPr>
        <xdr:cNvSpPr/>
      </xdr:nvSpPr>
      <xdr:spPr>
        <a:xfrm>
          <a:off x="18605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92828</xdr:rowOff>
    </xdr:from>
    <xdr:to>
      <xdr:col>102</xdr:col>
      <xdr:colOff>114300</xdr:colOff>
      <xdr:row>37</xdr:row>
      <xdr:rowOff>113576</xdr:rowOff>
    </xdr:to>
    <xdr:cxnSp macro="">
      <xdr:nvCxnSpPr>
        <xdr:cNvPr id="599" name="直線コネクタ 598">
          <a:extLst>
            <a:ext uri="{FF2B5EF4-FFF2-40B4-BE49-F238E27FC236}">
              <a16:creationId xmlns:a16="http://schemas.microsoft.com/office/drawing/2014/main" id="{ABFCC854-AB7A-4A21-A15F-4DDC322BDF75}"/>
            </a:ext>
          </a:extLst>
        </xdr:cNvPr>
        <xdr:cNvCxnSpPr/>
      </xdr:nvCxnSpPr>
      <xdr:spPr>
        <a:xfrm flipV="1">
          <a:off x="18656300" y="643647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AE5FE4BC-3254-4019-B6A3-CE3C2DF9FA7E}"/>
            </a:ext>
          </a:extLst>
        </xdr:cNvPr>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3A4A2789-4521-4F86-8A17-F077454EEDDE}"/>
            </a:ext>
          </a:extLst>
        </xdr:cNvPr>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7B532A51-9BE7-40A6-9769-572A7D0C4AA3}"/>
            </a:ext>
          </a:extLst>
        </xdr:cNvPr>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140795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B8B6A302-47BB-4E65-9E4F-60FED458315F}"/>
            </a:ext>
          </a:extLst>
        </xdr:cNvPr>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63919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EF5EBFB6-F571-4BA8-8731-2A8A23372EB8}"/>
            </a:ext>
          </a:extLst>
        </xdr:cNvPr>
        <xdr:cNvSpPr txBox="1"/>
      </xdr:nvSpPr>
      <xdr:spPr>
        <a:xfrm>
          <a:off x="21011095" y="623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61199</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9C6352BC-6564-4E17-8667-B7E91E0D1E32}"/>
            </a:ext>
          </a:extLst>
        </xdr:cNvPr>
        <xdr:cNvSpPr txBox="1"/>
      </xdr:nvSpPr>
      <xdr:spPr>
        <a:xfrm>
          <a:off x="20134795" y="62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160155</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1B6C7BC4-D99B-4440-A86A-6F1ED84468DC}"/>
            </a:ext>
          </a:extLst>
        </xdr:cNvPr>
        <xdr:cNvSpPr txBox="1"/>
      </xdr:nvSpPr>
      <xdr:spPr>
        <a:xfrm>
          <a:off x="19245795" y="616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9453</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EC3BA45A-79F7-4BAD-AEE4-CA4B1CA5EFD0}"/>
            </a:ext>
          </a:extLst>
        </xdr:cNvPr>
        <xdr:cNvSpPr txBox="1"/>
      </xdr:nvSpPr>
      <xdr:spPr>
        <a:xfrm>
          <a:off x="18356795" y="6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931F1B0-0E5A-4C18-AD0B-06E8C8B3BE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FB7C3B3-AE15-4780-B744-6D61865E19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93D02C6E-9E57-4989-AE3B-41BF67AB8E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F972D51-5C3C-4260-9276-9AC5908595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68B0543-8405-4CAA-B455-62A13C55DF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7B7664D-D276-4B21-B6CB-853445460E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0EB63FA-1094-4346-B780-F5E567DB00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3AAD329B-081D-4FDA-89AE-E578C805E4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094078E-AB24-4018-876E-2CB1D863C2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AEF681F6-2FBB-4F46-B14F-3BAAFF9889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68F7B60-C5C7-46C1-B566-82F266F0D13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E77D87DE-064E-4752-A79F-9382F368A66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2028B343-2EE7-4F6C-97C1-77E7B33494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41A9EB2D-69E9-4D5C-87EB-4044149C74E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E0143E52-4D49-4F1A-8AC1-217565B71C3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22664FEB-8354-4FFC-8D9C-AD8121B272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92387780-6499-4D8E-9FC4-898F43C26B0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44251A1B-4901-4E8D-9D70-9765C1AC54A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352B553C-296A-4ECA-9934-F91D7248951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246E3B40-3E2F-458C-AD47-8EB2ACB6D8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12658565-47B4-4238-AD10-DBDD28820B5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4031252C-7763-4E1F-9256-D0F40E1791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191A8F56-2C26-40CC-84F5-D836E3B6E6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9A44FACD-B086-46F3-BE95-D70F9023E9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23448EAE-98ED-46AA-8551-02E393EA26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6A05E002-44E8-4AD2-B9AF-D09F30902CE9}"/>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3C9211CE-DFB8-412C-8585-9494A7922135}"/>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260123CF-1A3F-4282-B990-3BA4AB24C95E}"/>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8AF54B66-5EF3-49FA-A634-89ED33AFF376}"/>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534FFBA9-2FE3-46AA-9386-729BEF1E2187}"/>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22A6C1B2-7AE9-4FF2-9A49-46F920F11231}"/>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8E7EC447-49A7-4E62-A51E-4E8DA7CC3DD9}"/>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F0B58DD5-06BD-49CC-8554-F4C25F9DC4A7}"/>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4007D988-8CB5-4E3D-8843-9837CC06D882}"/>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346371EA-32E0-4698-8859-4CE07077E639}"/>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C668EFD4-A968-4241-A80F-7B89F7C231BE}"/>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B13734C-ED46-4785-9357-A5E5045970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5116634-92A5-4606-BDBD-B8BBCF3908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3B5D315-1608-4105-920E-34131C9E67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43C7F3F-8DC6-45CB-B22F-B6295D3BF8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A92B3D6-A298-41A3-97AB-F57DEE12E2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140244</xdr:rowOff>
    </xdr:from>
    <xdr:to>
      <xdr:col>67</xdr:col>
      <xdr:colOff>101600</xdr:colOff>
      <xdr:row>60</xdr:row>
      <xdr:rowOff>70394</xdr:rowOff>
    </xdr:to>
    <xdr:sp macro="" textlink="">
      <xdr:nvSpPr>
        <xdr:cNvPr id="649" name="楕円 648">
          <a:extLst>
            <a:ext uri="{FF2B5EF4-FFF2-40B4-BE49-F238E27FC236}">
              <a16:creationId xmlns:a16="http://schemas.microsoft.com/office/drawing/2014/main" id="{A2EFF480-7F74-46CA-AF0B-5FE98D801EEA}"/>
            </a:ext>
          </a:extLst>
        </xdr:cNvPr>
        <xdr:cNvSpPr/>
      </xdr:nvSpPr>
      <xdr:spPr>
        <a:xfrm>
          <a:off x="12763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106515</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D814CF82-3BA1-4663-8EB3-7105B0682237}"/>
            </a:ext>
          </a:extLst>
        </xdr:cNvPr>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8905CDBD-8782-451A-BBEA-A50ED8AD9341}"/>
            </a:ext>
          </a:extLst>
        </xdr:cNvPr>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2362ADDD-1BAE-45D9-9A08-EFF9ECC4EF50}"/>
            </a:ext>
          </a:extLst>
        </xdr:cNvPr>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F3246524-D515-4AC3-B2C4-AF06DF388EBA}"/>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654" name="n_4mainValue【保健センター・保健所】&#10;有形固定資産減価償却率">
          <a:extLst>
            <a:ext uri="{FF2B5EF4-FFF2-40B4-BE49-F238E27FC236}">
              <a16:creationId xmlns:a16="http://schemas.microsoft.com/office/drawing/2014/main" id="{88705B09-0099-4402-9191-A46494784F92}"/>
            </a:ext>
          </a:extLst>
        </xdr:cNvPr>
        <xdr:cNvSpPr txBox="1"/>
      </xdr:nvSpPr>
      <xdr:spPr>
        <a:xfrm>
          <a:off x="12611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77312BB4-651D-419C-960C-DC8E63F77C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5BD7EF96-9883-4760-9FCF-9EEFA5811A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15722CE0-F092-4D6D-B09F-432F63AA33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3F7E850F-20DF-492B-A386-4F6EBDA909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C52BD69F-3E43-40B5-A7CC-860DCF558B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66E1A2EF-194A-4EBA-9F9A-9263BAB0EF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BD456069-F91A-454B-ABD7-7DE8B935AD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C8D82F2C-E2FA-4E35-8C72-2E2B33DA55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B08BA01F-06CA-413F-A6A4-B0179D5282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F5432C35-907C-462A-93A4-F1BD3EEC08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CFD3F482-7D8B-4CD5-AAE9-E3220EAD54C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746BC6BA-D725-4BC1-830D-03821575DE6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0A5FD9FE-B383-42F9-8037-EA6B6203D10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75CA92E1-6454-452B-ABE6-4B3FEC3E4BA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19DBEED9-51A8-4F23-B18D-189DA222974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48E7649E-09DB-4100-B4B8-63CDBC781FA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01A55794-4B23-47ED-9CB0-C6D29261D3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6F3954A7-40B2-41C4-B887-62668F9CD2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9BA463AA-C9C3-4807-A5F7-F2B4F5BC135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BF7AB81C-5822-4F34-919E-81B9A945E3F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8D2D393D-8D11-4596-B069-86842554C1E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6" name="テキスト ボックス 675">
          <a:extLst>
            <a:ext uri="{FF2B5EF4-FFF2-40B4-BE49-F238E27FC236}">
              <a16:creationId xmlns:a16="http://schemas.microsoft.com/office/drawing/2014/main" id="{B408B81A-1275-4186-9E1F-7BF5002D02C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18D4804C-9B8A-4456-8F22-70FC3D57B3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A3763BCB-A2E1-408D-9E37-E03B6079CC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B7B453F4-58EC-4F0D-9216-834D86EF00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80" name="直線コネクタ 679">
          <a:extLst>
            <a:ext uri="{FF2B5EF4-FFF2-40B4-BE49-F238E27FC236}">
              <a16:creationId xmlns:a16="http://schemas.microsoft.com/office/drawing/2014/main" id="{7D07F635-D7F2-4069-8A1E-1ED622CE69EB}"/>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0C4820E5-A116-4175-ACEF-DFE3C4B7EB4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2" name="直線コネクタ 681">
          <a:extLst>
            <a:ext uri="{FF2B5EF4-FFF2-40B4-BE49-F238E27FC236}">
              <a16:creationId xmlns:a16="http://schemas.microsoft.com/office/drawing/2014/main" id="{B8D9E553-3469-43F5-907D-46DEBC5158AA}"/>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94C74279-AF4E-47A8-9C8E-F4366D9F9748}"/>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4" name="直線コネクタ 683">
          <a:extLst>
            <a:ext uri="{FF2B5EF4-FFF2-40B4-BE49-F238E27FC236}">
              <a16:creationId xmlns:a16="http://schemas.microsoft.com/office/drawing/2014/main" id="{82E7EA05-9CD1-4758-8B34-D1A1E3EC334A}"/>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1F60F568-A164-4566-9B72-C90B77EAE334}"/>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86" name="フローチャート: 判断 685">
          <a:extLst>
            <a:ext uri="{FF2B5EF4-FFF2-40B4-BE49-F238E27FC236}">
              <a16:creationId xmlns:a16="http://schemas.microsoft.com/office/drawing/2014/main" id="{E83F8376-E92F-431D-BA93-E516A3524513}"/>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87" name="フローチャート: 判断 686">
          <a:extLst>
            <a:ext uri="{FF2B5EF4-FFF2-40B4-BE49-F238E27FC236}">
              <a16:creationId xmlns:a16="http://schemas.microsoft.com/office/drawing/2014/main" id="{5C0D50E3-87C4-40D4-B516-CF958E44AD08}"/>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88" name="フローチャート: 判断 687">
          <a:extLst>
            <a:ext uri="{FF2B5EF4-FFF2-40B4-BE49-F238E27FC236}">
              <a16:creationId xmlns:a16="http://schemas.microsoft.com/office/drawing/2014/main" id="{BF39CA8C-3363-407D-AFD2-CD6CA83275DE}"/>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89" name="フローチャート: 判断 688">
          <a:extLst>
            <a:ext uri="{FF2B5EF4-FFF2-40B4-BE49-F238E27FC236}">
              <a16:creationId xmlns:a16="http://schemas.microsoft.com/office/drawing/2014/main" id="{89E63B86-0804-4DE8-B0EC-FB3553CE1BF5}"/>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90" name="フローチャート: 判断 689">
          <a:extLst>
            <a:ext uri="{FF2B5EF4-FFF2-40B4-BE49-F238E27FC236}">
              <a16:creationId xmlns:a16="http://schemas.microsoft.com/office/drawing/2014/main" id="{7221507D-00A1-47B2-BB3F-01C869671D94}"/>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D8D09F4-4DF2-4554-AD6F-0F6C8B864B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D443C19-D39A-4BA8-962B-EE6DA94DBC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F9123C0-F8B0-40DA-A1AF-1A74518D8B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D189A95-1373-412F-8FA3-2AA8E6769F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8D937C2-E10A-4978-A145-DE76C03618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169635</xdr:rowOff>
    </xdr:from>
    <xdr:to>
      <xdr:col>98</xdr:col>
      <xdr:colOff>38100</xdr:colOff>
      <xdr:row>62</xdr:row>
      <xdr:rowOff>99785</xdr:rowOff>
    </xdr:to>
    <xdr:sp macro="" textlink="">
      <xdr:nvSpPr>
        <xdr:cNvPr id="696" name="楕円 695">
          <a:extLst>
            <a:ext uri="{FF2B5EF4-FFF2-40B4-BE49-F238E27FC236}">
              <a16:creationId xmlns:a16="http://schemas.microsoft.com/office/drawing/2014/main" id="{C367EC23-2CDD-44AB-8772-6CC07841515E}"/>
            </a:ext>
          </a:extLst>
        </xdr:cNvPr>
        <xdr:cNvSpPr/>
      </xdr:nvSpPr>
      <xdr:spPr>
        <a:xfrm>
          <a:off x="18605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83655</xdr:rowOff>
    </xdr:from>
    <xdr:ext cx="469744" cy="259045"/>
    <xdr:sp macro="" textlink="">
      <xdr:nvSpPr>
        <xdr:cNvPr id="697" name="n_1aveValue【保健センター・保健所】&#10;一人当たり面積">
          <a:extLst>
            <a:ext uri="{FF2B5EF4-FFF2-40B4-BE49-F238E27FC236}">
              <a16:creationId xmlns:a16="http://schemas.microsoft.com/office/drawing/2014/main" id="{2AA5CF61-DBDC-4588-B01F-4C311F164296}"/>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98" name="n_2aveValue【保健センター・保健所】&#10;一人当たり面積">
          <a:extLst>
            <a:ext uri="{FF2B5EF4-FFF2-40B4-BE49-F238E27FC236}">
              <a16:creationId xmlns:a16="http://schemas.microsoft.com/office/drawing/2014/main" id="{3133AE22-0BAB-44F7-8B87-29E1ED564116}"/>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99" name="n_3aveValue【保健センター・保健所】&#10;一人当たり面積">
          <a:extLst>
            <a:ext uri="{FF2B5EF4-FFF2-40B4-BE49-F238E27FC236}">
              <a16:creationId xmlns:a16="http://schemas.microsoft.com/office/drawing/2014/main" id="{ED772EDC-368F-4879-BAA7-5B7CB025BE37}"/>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00" name="n_4aveValue【保健センター・保健所】&#10;一人当たり面積">
          <a:extLst>
            <a:ext uri="{FF2B5EF4-FFF2-40B4-BE49-F238E27FC236}">
              <a16:creationId xmlns:a16="http://schemas.microsoft.com/office/drawing/2014/main" id="{F32F7196-1B39-43FD-95B8-FDFFA618F47C}"/>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701" name="n_4mainValue【保健センター・保健所】&#10;一人当たり面積">
          <a:extLst>
            <a:ext uri="{FF2B5EF4-FFF2-40B4-BE49-F238E27FC236}">
              <a16:creationId xmlns:a16="http://schemas.microsoft.com/office/drawing/2014/main" id="{A279AC93-AFEE-4130-A07C-4C1B30B68CAF}"/>
            </a:ext>
          </a:extLst>
        </xdr:cNvPr>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E0197D64-5A01-4306-87C8-09145DF835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E84F547E-E727-49FF-95AE-F14BABDE90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68876F98-DA09-4B0F-9A88-6261555E61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4F84A796-7F63-4FDE-9E3B-DCC0874CBA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13602B98-640C-4A0C-87ED-043F393B32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7FE17D21-3661-465E-B0C3-79F4D2AC4B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7FC39FDC-4C06-4E32-9BCF-9F5A46F79E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5F825D09-1DAF-48A5-B232-2640DF7D6C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968A1217-2B14-486D-964C-2E8BC84B7C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D65324FF-66C8-496A-AD9E-1023377F9D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3E72F4D2-A062-4693-8E5A-0662ACD3B9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3" name="直線コネクタ 712">
          <a:extLst>
            <a:ext uri="{FF2B5EF4-FFF2-40B4-BE49-F238E27FC236}">
              <a16:creationId xmlns:a16="http://schemas.microsoft.com/office/drawing/2014/main" id="{B64B8EDA-37D9-4457-BB6E-6178664699F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4" name="テキスト ボックス 713">
          <a:extLst>
            <a:ext uri="{FF2B5EF4-FFF2-40B4-BE49-F238E27FC236}">
              <a16:creationId xmlns:a16="http://schemas.microsoft.com/office/drawing/2014/main" id="{8BE7EE5A-9F1F-4389-B310-D93F30313C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5" name="直線コネクタ 714">
          <a:extLst>
            <a:ext uri="{FF2B5EF4-FFF2-40B4-BE49-F238E27FC236}">
              <a16:creationId xmlns:a16="http://schemas.microsoft.com/office/drawing/2014/main" id="{6C44AAA0-BAB9-4EC7-8E3E-30A840469EC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6" name="テキスト ボックス 715">
          <a:extLst>
            <a:ext uri="{FF2B5EF4-FFF2-40B4-BE49-F238E27FC236}">
              <a16:creationId xmlns:a16="http://schemas.microsoft.com/office/drawing/2014/main" id="{846D7316-669C-49D5-B86D-4E8504E45E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7" name="直線コネクタ 716">
          <a:extLst>
            <a:ext uri="{FF2B5EF4-FFF2-40B4-BE49-F238E27FC236}">
              <a16:creationId xmlns:a16="http://schemas.microsoft.com/office/drawing/2014/main" id="{B5812EC8-F551-4445-875B-CDC5095D94F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8" name="テキスト ボックス 717">
          <a:extLst>
            <a:ext uri="{FF2B5EF4-FFF2-40B4-BE49-F238E27FC236}">
              <a16:creationId xmlns:a16="http://schemas.microsoft.com/office/drawing/2014/main" id="{86DD99C4-5926-48C8-91D6-16C84BEC57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9" name="直線コネクタ 718">
          <a:extLst>
            <a:ext uri="{FF2B5EF4-FFF2-40B4-BE49-F238E27FC236}">
              <a16:creationId xmlns:a16="http://schemas.microsoft.com/office/drawing/2014/main" id="{5F29A3D4-3FD7-4032-A84E-4E762536455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0" name="テキスト ボックス 719">
          <a:extLst>
            <a:ext uri="{FF2B5EF4-FFF2-40B4-BE49-F238E27FC236}">
              <a16:creationId xmlns:a16="http://schemas.microsoft.com/office/drawing/2014/main" id="{46FD55EB-FADD-46E6-9C1F-0B4F7C0FFD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1" name="直線コネクタ 720">
          <a:extLst>
            <a:ext uri="{FF2B5EF4-FFF2-40B4-BE49-F238E27FC236}">
              <a16:creationId xmlns:a16="http://schemas.microsoft.com/office/drawing/2014/main" id="{1A049561-50B4-4F7D-B0C6-1E4589C1267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2" name="テキスト ボックス 721">
          <a:extLst>
            <a:ext uri="{FF2B5EF4-FFF2-40B4-BE49-F238E27FC236}">
              <a16:creationId xmlns:a16="http://schemas.microsoft.com/office/drawing/2014/main" id="{E660F93D-CCE4-4A02-B757-1E1A0E74329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35F9C7DE-47B2-43EB-8C21-03FE0AB5E4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4" name="テキスト ボックス 723">
          <a:extLst>
            <a:ext uri="{FF2B5EF4-FFF2-40B4-BE49-F238E27FC236}">
              <a16:creationId xmlns:a16="http://schemas.microsoft.com/office/drawing/2014/main" id="{DBF8EF60-AD2C-4398-9FB1-A05196D6845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消防施設】&#10;有形固定資産減価償却率グラフ枠">
          <a:extLst>
            <a:ext uri="{FF2B5EF4-FFF2-40B4-BE49-F238E27FC236}">
              <a16:creationId xmlns:a16="http://schemas.microsoft.com/office/drawing/2014/main" id="{B0EEC5C3-C0C1-4D0C-9260-F706462482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26" name="直線コネクタ 725">
          <a:extLst>
            <a:ext uri="{FF2B5EF4-FFF2-40B4-BE49-F238E27FC236}">
              <a16:creationId xmlns:a16="http://schemas.microsoft.com/office/drawing/2014/main" id="{9D7B9F1D-17D1-4B02-A5FB-EA27517F700D}"/>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27" name="【消防施設】&#10;有形固定資産減価償却率最小値テキスト">
          <a:extLst>
            <a:ext uri="{FF2B5EF4-FFF2-40B4-BE49-F238E27FC236}">
              <a16:creationId xmlns:a16="http://schemas.microsoft.com/office/drawing/2014/main" id="{7868C370-BCEA-4153-B7DD-BDB0B5FA958D}"/>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28" name="直線コネクタ 727">
          <a:extLst>
            <a:ext uri="{FF2B5EF4-FFF2-40B4-BE49-F238E27FC236}">
              <a16:creationId xmlns:a16="http://schemas.microsoft.com/office/drawing/2014/main" id="{AEE2E92C-9263-4813-A23B-6574D46B46DD}"/>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29" name="【消防施設】&#10;有形固定資産減価償却率最大値テキスト">
          <a:extLst>
            <a:ext uri="{FF2B5EF4-FFF2-40B4-BE49-F238E27FC236}">
              <a16:creationId xmlns:a16="http://schemas.microsoft.com/office/drawing/2014/main" id="{626462CC-53F5-491C-84E8-A3DD02D30A32}"/>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30" name="直線コネクタ 729">
          <a:extLst>
            <a:ext uri="{FF2B5EF4-FFF2-40B4-BE49-F238E27FC236}">
              <a16:creationId xmlns:a16="http://schemas.microsoft.com/office/drawing/2014/main" id="{1ED59BDB-F682-47C3-9F18-F78DA05D5AFD}"/>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31" name="【消防施設】&#10;有形固定資産減価償却率平均値テキスト">
          <a:extLst>
            <a:ext uri="{FF2B5EF4-FFF2-40B4-BE49-F238E27FC236}">
              <a16:creationId xmlns:a16="http://schemas.microsoft.com/office/drawing/2014/main" id="{D480864F-B5B1-47B2-8ADF-A46988454DB9}"/>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32" name="フローチャート: 判断 731">
          <a:extLst>
            <a:ext uri="{FF2B5EF4-FFF2-40B4-BE49-F238E27FC236}">
              <a16:creationId xmlns:a16="http://schemas.microsoft.com/office/drawing/2014/main" id="{8BF4591D-C736-4814-8630-A62C324A8044}"/>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33" name="フローチャート: 判断 732">
          <a:extLst>
            <a:ext uri="{FF2B5EF4-FFF2-40B4-BE49-F238E27FC236}">
              <a16:creationId xmlns:a16="http://schemas.microsoft.com/office/drawing/2014/main" id="{F44B11ED-0CFD-483B-A52C-4916E07B6138}"/>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34" name="フローチャート: 判断 733">
          <a:extLst>
            <a:ext uri="{FF2B5EF4-FFF2-40B4-BE49-F238E27FC236}">
              <a16:creationId xmlns:a16="http://schemas.microsoft.com/office/drawing/2014/main" id="{95E3B903-0AB7-42FA-A563-AF8CBF6D774F}"/>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35" name="フローチャート: 判断 734">
          <a:extLst>
            <a:ext uri="{FF2B5EF4-FFF2-40B4-BE49-F238E27FC236}">
              <a16:creationId xmlns:a16="http://schemas.microsoft.com/office/drawing/2014/main" id="{64F3527B-F3DE-4624-BE60-0DAE64527A03}"/>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36" name="フローチャート: 判断 735">
          <a:extLst>
            <a:ext uri="{FF2B5EF4-FFF2-40B4-BE49-F238E27FC236}">
              <a16:creationId xmlns:a16="http://schemas.microsoft.com/office/drawing/2014/main" id="{E8E4B823-7E0E-491E-800E-CDE83E4C4479}"/>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4F4FDF19-4D2E-4408-92C0-AD22B431D4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E2000C09-3975-4326-95F7-6C37CD3B4E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5C9AC5F8-55E7-44C5-B814-10A7E72894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33515DD9-C74F-4A52-A785-59EE62FE9F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62A35B68-96BA-4CCA-B3B7-D338AF83E1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742" name="楕円 741">
          <a:extLst>
            <a:ext uri="{FF2B5EF4-FFF2-40B4-BE49-F238E27FC236}">
              <a16:creationId xmlns:a16="http://schemas.microsoft.com/office/drawing/2014/main" id="{D4D07622-1793-4A94-BE0E-33229D8CB836}"/>
            </a:ext>
          </a:extLst>
        </xdr:cNvPr>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3827</xdr:rowOff>
    </xdr:from>
    <xdr:ext cx="405111" cy="259045"/>
    <xdr:sp macro="" textlink="">
      <xdr:nvSpPr>
        <xdr:cNvPr id="743" name="【消防施設】&#10;有形固定資産減価償却率該当値テキスト">
          <a:extLst>
            <a:ext uri="{FF2B5EF4-FFF2-40B4-BE49-F238E27FC236}">
              <a16:creationId xmlns:a16="http://schemas.microsoft.com/office/drawing/2014/main" id="{320FFB1E-48B7-41DF-9C60-6148D35412A5}"/>
            </a:ext>
          </a:extLst>
        </xdr:cNvPr>
        <xdr:cNvSpPr txBox="1"/>
      </xdr:nvSpPr>
      <xdr:spPr>
        <a:xfrm>
          <a:off x="16357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27305</xdr:rowOff>
    </xdr:from>
    <xdr:to>
      <xdr:col>81</xdr:col>
      <xdr:colOff>101600</xdr:colOff>
      <xdr:row>82</xdr:row>
      <xdr:rowOff>128905</xdr:rowOff>
    </xdr:to>
    <xdr:sp macro="" textlink="">
      <xdr:nvSpPr>
        <xdr:cNvPr id="744" name="楕円 743">
          <a:extLst>
            <a:ext uri="{FF2B5EF4-FFF2-40B4-BE49-F238E27FC236}">
              <a16:creationId xmlns:a16="http://schemas.microsoft.com/office/drawing/2014/main" id="{4E7E6430-6693-410B-BD73-C5CA13FE34FA}"/>
            </a:ext>
          </a:extLst>
        </xdr:cNvPr>
        <xdr:cNvSpPr/>
      </xdr:nvSpPr>
      <xdr:spPr>
        <a:xfrm>
          <a:off x="15430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78105</xdr:rowOff>
    </xdr:to>
    <xdr:cxnSp macro="">
      <xdr:nvCxnSpPr>
        <xdr:cNvPr id="745" name="直線コネクタ 744">
          <a:extLst>
            <a:ext uri="{FF2B5EF4-FFF2-40B4-BE49-F238E27FC236}">
              <a16:creationId xmlns:a16="http://schemas.microsoft.com/office/drawing/2014/main" id="{1766A08F-21C8-4733-B020-E611695605CF}"/>
            </a:ext>
          </a:extLst>
        </xdr:cNvPr>
        <xdr:cNvCxnSpPr/>
      </xdr:nvCxnSpPr>
      <xdr:spPr>
        <a:xfrm flipV="1">
          <a:off x="15481300" y="141351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156845</xdr:rowOff>
    </xdr:from>
    <xdr:to>
      <xdr:col>76</xdr:col>
      <xdr:colOff>165100</xdr:colOff>
      <xdr:row>82</xdr:row>
      <xdr:rowOff>86995</xdr:rowOff>
    </xdr:to>
    <xdr:sp macro="" textlink="">
      <xdr:nvSpPr>
        <xdr:cNvPr id="746" name="楕円 745">
          <a:extLst>
            <a:ext uri="{FF2B5EF4-FFF2-40B4-BE49-F238E27FC236}">
              <a16:creationId xmlns:a16="http://schemas.microsoft.com/office/drawing/2014/main" id="{007384B8-AA23-4CF8-80EF-191400F4C878}"/>
            </a:ext>
          </a:extLst>
        </xdr:cNvPr>
        <xdr:cNvSpPr/>
      </xdr:nvSpPr>
      <xdr:spPr>
        <a:xfrm>
          <a:off x="14541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78105</xdr:rowOff>
    </xdr:to>
    <xdr:cxnSp macro="">
      <xdr:nvCxnSpPr>
        <xdr:cNvPr id="747" name="直線コネクタ 746">
          <a:extLst>
            <a:ext uri="{FF2B5EF4-FFF2-40B4-BE49-F238E27FC236}">
              <a16:creationId xmlns:a16="http://schemas.microsoft.com/office/drawing/2014/main" id="{9952AEB5-C889-402D-AEAB-E6B72464586A}"/>
            </a:ext>
          </a:extLst>
        </xdr:cNvPr>
        <xdr:cNvCxnSpPr/>
      </xdr:nvCxnSpPr>
      <xdr:spPr>
        <a:xfrm>
          <a:off x="14592300" y="1409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73025</xdr:rowOff>
    </xdr:from>
    <xdr:to>
      <xdr:col>72</xdr:col>
      <xdr:colOff>38100</xdr:colOff>
      <xdr:row>83</xdr:row>
      <xdr:rowOff>3175</xdr:rowOff>
    </xdr:to>
    <xdr:sp macro="" textlink="">
      <xdr:nvSpPr>
        <xdr:cNvPr id="748" name="楕円 747">
          <a:extLst>
            <a:ext uri="{FF2B5EF4-FFF2-40B4-BE49-F238E27FC236}">
              <a16:creationId xmlns:a16="http://schemas.microsoft.com/office/drawing/2014/main" id="{C5B242C1-FF4B-443F-BCA2-41D9550B7C69}"/>
            </a:ext>
          </a:extLst>
        </xdr:cNvPr>
        <xdr:cNvSpPr/>
      </xdr:nvSpPr>
      <xdr:spPr>
        <a:xfrm>
          <a:off x="13652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123825</xdr:rowOff>
    </xdr:to>
    <xdr:cxnSp macro="">
      <xdr:nvCxnSpPr>
        <xdr:cNvPr id="749" name="直線コネクタ 748">
          <a:extLst>
            <a:ext uri="{FF2B5EF4-FFF2-40B4-BE49-F238E27FC236}">
              <a16:creationId xmlns:a16="http://schemas.microsoft.com/office/drawing/2014/main" id="{74540E1F-076F-4196-B744-F583652321D4}"/>
            </a:ext>
          </a:extLst>
        </xdr:cNvPr>
        <xdr:cNvCxnSpPr/>
      </xdr:nvCxnSpPr>
      <xdr:spPr>
        <a:xfrm flipV="1">
          <a:off x="13703300" y="140950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750" name="楕円 749">
          <a:extLst>
            <a:ext uri="{FF2B5EF4-FFF2-40B4-BE49-F238E27FC236}">
              <a16:creationId xmlns:a16="http://schemas.microsoft.com/office/drawing/2014/main" id="{D4B550C6-B768-4057-A3A7-66F6044B855C}"/>
            </a:ext>
          </a:extLst>
        </xdr:cNvPr>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83</xdr:row>
      <xdr:rowOff>36195</xdr:rowOff>
    </xdr:to>
    <xdr:cxnSp macro="">
      <xdr:nvCxnSpPr>
        <xdr:cNvPr id="751" name="直線コネクタ 750">
          <a:extLst>
            <a:ext uri="{FF2B5EF4-FFF2-40B4-BE49-F238E27FC236}">
              <a16:creationId xmlns:a16="http://schemas.microsoft.com/office/drawing/2014/main" id="{1A7FA9BE-8483-43E4-8EC1-D09820EA113A}"/>
            </a:ext>
          </a:extLst>
        </xdr:cNvPr>
        <xdr:cNvCxnSpPr/>
      </xdr:nvCxnSpPr>
      <xdr:spPr>
        <a:xfrm flipV="1">
          <a:off x="12814300" y="141827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52" name="n_1aveValue【消防施設】&#10;有形固定資産減価償却率">
          <a:extLst>
            <a:ext uri="{FF2B5EF4-FFF2-40B4-BE49-F238E27FC236}">
              <a16:creationId xmlns:a16="http://schemas.microsoft.com/office/drawing/2014/main" id="{D96F5755-7FAE-4595-A836-BFC91B0B3D56}"/>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53" name="n_2aveValue【消防施設】&#10;有形固定資産減価償却率">
          <a:extLst>
            <a:ext uri="{FF2B5EF4-FFF2-40B4-BE49-F238E27FC236}">
              <a16:creationId xmlns:a16="http://schemas.microsoft.com/office/drawing/2014/main" id="{5A1C1F9A-A19E-4351-BD37-DA1E025252E2}"/>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54" name="n_3aveValue【消防施設】&#10;有形固定資産減価償却率">
          <a:extLst>
            <a:ext uri="{FF2B5EF4-FFF2-40B4-BE49-F238E27FC236}">
              <a16:creationId xmlns:a16="http://schemas.microsoft.com/office/drawing/2014/main" id="{96BC7ED1-473B-419D-A0F6-6FCBC8B0BBA9}"/>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55" name="n_4aveValue【消防施設】&#10;有形固定資産減価償却率">
          <a:extLst>
            <a:ext uri="{FF2B5EF4-FFF2-40B4-BE49-F238E27FC236}">
              <a16:creationId xmlns:a16="http://schemas.microsoft.com/office/drawing/2014/main" id="{048D13D6-5CEF-4303-A55A-E3340D3799A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120032</xdr:rowOff>
    </xdr:from>
    <xdr:ext cx="405111" cy="259045"/>
    <xdr:sp macro="" textlink="">
      <xdr:nvSpPr>
        <xdr:cNvPr id="756" name="n_1mainValue【消防施設】&#10;有形固定資産減価償却率">
          <a:extLst>
            <a:ext uri="{FF2B5EF4-FFF2-40B4-BE49-F238E27FC236}">
              <a16:creationId xmlns:a16="http://schemas.microsoft.com/office/drawing/2014/main" id="{3B4C620F-253E-45C3-8B01-7486C858620F}"/>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78122</xdr:rowOff>
    </xdr:from>
    <xdr:ext cx="405111" cy="259045"/>
    <xdr:sp macro="" textlink="">
      <xdr:nvSpPr>
        <xdr:cNvPr id="757" name="n_2mainValue【消防施設】&#10;有形固定資産減価償却率">
          <a:extLst>
            <a:ext uri="{FF2B5EF4-FFF2-40B4-BE49-F238E27FC236}">
              <a16:creationId xmlns:a16="http://schemas.microsoft.com/office/drawing/2014/main" id="{8A1C7AD0-A36A-4CF3-9990-FADFC66DA6A5}"/>
            </a:ext>
          </a:extLst>
        </xdr:cNvPr>
        <xdr:cNvSpPr txBox="1"/>
      </xdr:nvSpPr>
      <xdr:spPr>
        <a:xfrm>
          <a:off x="14389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165752</xdr:rowOff>
    </xdr:from>
    <xdr:ext cx="405111" cy="259045"/>
    <xdr:sp macro="" textlink="">
      <xdr:nvSpPr>
        <xdr:cNvPr id="758" name="n_3mainValue【消防施設】&#10;有形固定資産減価償却率">
          <a:extLst>
            <a:ext uri="{FF2B5EF4-FFF2-40B4-BE49-F238E27FC236}">
              <a16:creationId xmlns:a16="http://schemas.microsoft.com/office/drawing/2014/main" id="{06B0FC4F-1590-4516-A57A-8F6B576E429C}"/>
            </a:ext>
          </a:extLst>
        </xdr:cNvPr>
        <xdr:cNvSpPr txBox="1"/>
      </xdr:nvSpPr>
      <xdr:spPr>
        <a:xfrm>
          <a:off x="13500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759" name="n_4mainValue【消防施設】&#10;有形固定資産減価償却率">
          <a:extLst>
            <a:ext uri="{FF2B5EF4-FFF2-40B4-BE49-F238E27FC236}">
              <a16:creationId xmlns:a16="http://schemas.microsoft.com/office/drawing/2014/main" id="{51A86A90-6E79-4528-BF4F-6DFFCEC65F83}"/>
            </a:ext>
          </a:extLst>
        </xdr:cNvPr>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1F58BC7C-13A3-4B4F-8819-F471E4B096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a:extLst>
            <a:ext uri="{FF2B5EF4-FFF2-40B4-BE49-F238E27FC236}">
              <a16:creationId xmlns:a16="http://schemas.microsoft.com/office/drawing/2014/main" id="{84E1B896-74EA-4019-B41F-99E963ED83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a:extLst>
            <a:ext uri="{FF2B5EF4-FFF2-40B4-BE49-F238E27FC236}">
              <a16:creationId xmlns:a16="http://schemas.microsoft.com/office/drawing/2014/main" id="{82EC9E37-CC5C-4785-A608-1877481FC3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a:extLst>
            <a:ext uri="{FF2B5EF4-FFF2-40B4-BE49-F238E27FC236}">
              <a16:creationId xmlns:a16="http://schemas.microsoft.com/office/drawing/2014/main" id="{EF0DBFA4-FC8D-45A2-AA2C-906AFEB092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a:extLst>
            <a:ext uri="{FF2B5EF4-FFF2-40B4-BE49-F238E27FC236}">
              <a16:creationId xmlns:a16="http://schemas.microsoft.com/office/drawing/2014/main" id="{D07E39F2-99F2-4D5A-BBB7-03E5FEF129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a:extLst>
            <a:ext uri="{FF2B5EF4-FFF2-40B4-BE49-F238E27FC236}">
              <a16:creationId xmlns:a16="http://schemas.microsoft.com/office/drawing/2014/main" id="{8201FE97-013E-4E84-87E4-336EDAD303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a:extLst>
            <a:ext uri="{FF2B5EF4-FFF2-40B4-BE49-F238E27FC236}">
              <a16:creationId xmlns:a16="http://schemas.microsoft.com/office/drawing/2014/main" id="{DBDDDDD3-76A0-4232-A217-95900EFFDE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a:extLst>
            <a:ext uri="{FF2B5EF4-FFF2-40B4-BE49-F238E27FC236}">
              <a16:creationId xmlns:a16="http://schemas.microsoft.com/office/drawing/2014/main" id="{A5FCAD41-D546-49F7-BB98-010EA832D0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a:extLst>
            <a:ext uri="{FF2B5EF4-FFF2-40B4-BE49-F238E27FC236}">
              <a16:creationId xmlns:a16="http://schemas.microsoft.com/office/drawing/2014/main" id="{0A16A9AE-EC63-494B-B748-C7484B229E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a:extLst>
            <a:ext uri="{FF2B5EF4-FFF2-40B4-BE49-F238E27FC236}">
              <a16:creationId xmlns:a16="http://schemas.microsoft.com/office/drawing/2014/main" id="{F62B153A-3E4C-47CA-BB67-0A67D66106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0" name="直線コネクタ 769">
          <a:extLst>
            <a:ext uri="{FF2B5EF4-FFF2-40B4-BE49-F238E27FC236}">
              <a16:creationId xmlns:a16="http://schemas.microsoft.com/office/drawing/2014/main" id="{E583A507-F577-43F6-B67E-2DF7C9FC44A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1" name="テキスト ボックス 770">
          <a:extLst>
            <a:ext uri="{FF2B5EF4-FFF2-40B4-BE49-F238E27FC236}">
              <a16:creationId xmlns:a16="http://schemas.microsoft.com/office/drawing/2014/main" id="{BB15B6C4-D583-464F-8B9D-A6B89295174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2" name="直線コネクタ 771">
          <a:extLst>
            <a:ext uri="{FF2B5EF4-FFF2-40B4-BE49-F238E27FC236}">
              <a16:creationId xmlns:a16="http://schemas.microsoft.com/office/drawing/2014/main" id="{0EF1F24A-A049-4AD5-B710-60997283644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3" name="テキスト ボックス 772">
          <a:extLst>
            <a:ext uri="{FF2B5EF4-FFF2-40B4-BE49-F238E27FC236}">
              <a16:creationId xmlns:a16="http://schemas.microsoft.com/office/drawing/2014/main" id="{C626EC22-993B-4B02-937A-886AFF992E4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4" name="直線コネクタ 773">
          <a:extLst>
            <a:ext uri="{FF2B5EF4-FFF2-40B4-BE49-F238E27FC236}">
              <a16:creationId xmlns:a16="http://schemas.microsoft.com/office/drawing/2014/main" id="{73090E69-6AC1-4F0E-8973-7BADD750AE1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5" name="テキスト ボックス 774">
          <a:extLst>
            <a:ext uri="{FF2B5EF4-FFF2-40B4-BE49-F238E27FC236}">
              <a16:creationId xmlns:a16="http://schemas.microsoft.com/office/drawing/2014/main" id="{D02DB53B-48A3-4CA6-9DCD-D1D9944FF9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6" name="直線コネクタ 775">
          <a:extLst>
            <a:ext uri="{FF2B5EF4-FFF2-40B4-BE49-F238E27FC236}">
              <a16:creationId xmlns:a16="http://schemas.microsoft.com/office/drawing/2014/main" id="{4CC58122-FF26-4E02-9D8C-5E2E32F912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7" name="テキスト ボックス 776">
          <a:extLst>
            <a:ext uri="{FF2B5EF4-FFF2-40B4-BE49-F238E27FC236}">
              <a16:creationId xmlns:a16="http://schemas.microsoft.com/office/drawing/2014/main" id="{C97F40D1-DB4E-4458-B47B-05BE0091021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8" name="直線コネクタ 777">
          <a:extLst>
            <a:ext uri="{FF2B5EF4-FFF2-40B4-BE49-F238E27FC236}">
              <a16:creationId xmlns:a16="http://schemas.microsoft.com/office/drawing/2014/main" id="{9F3668D6-984E-4760-AC6B-C560AFBA83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9" name="テキスト ボックス 778">
          <a:extLst>
            <a:ext uri="{FF2B5EF4-FFF2-40B4-BE49-F238E27FC236}">
              <a16:creationId xmlns:a16="http://schemas.microsoft.com/office/drawing/2014/main" id="{C8367F80-6836-4933-9E84-E670D204A5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0" name="直線コネクタ 779">
          <a:extLst>
            <a:ext uri="{FF2B5EF4-FFF2-40B4-BE49-F238E27FC236}">
              <a16:creationId xmlns:a16="http://schemas.microsoft.com/office/drawing/2014/main" id="{DA154DE9-BAE7-4D2D-9499-CD524A07FF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1" name="テキスト ボックス 780">
          <a:extLst>
            <a:ext uri="{FF2B5EF4-FFF2-40B4-BE49-F238E27FC236}">
              <a16:creationId xmlns:a16="http://schemas.microsoft.com/office/drawing/2014/main" id="{BDFA32EA-829D-49C0-B348-41E28C4534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2" name="【消防施設】&#10;一人当たり面積グラフ枠">
          <a:extLst>
            <a:ext uri="{FF2B5EF4-FFF2-40B4-BE49-F238E27FC236}">
              <a16:creationId xmlns:a16="http://schemas.microsoft.com/office/drawing/2014/main" id="{D6AC38DF-F4FE-4089-91AD-7B0492198A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83" name="直線コネクタ 782">
          <a:extLst>
            <a:ext uri="{FF2B5EF4-FFF2-40B4-BE49-F238E27FC236}">
              <a16:creationId xmlns:a16="http://schemas.microsoft.com/office/drawing/2014/main" id="{1D3E51E9-CA66-4EE6-B8E8-C2003C505DF2}"/>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84" name="【消防施設】&#10;一人当たり面積最小値テキスト">
          <a:extLst>
            <a:ext uri="{FF2B5EF4-FFF2-40B4-BE49-F238E27FC236}">
              <a16:creationId xmlns:a16="http://schemas.microsoft.com/office/drawing/2014/main" id="{FF32D8CC-E66F-4957-98CB-6B815F03BE9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85" name="直線コネクタ 784">
          <a:extLst>
            <a:ext uri="{FF2B5EF4-FFF2-40B4-BE49-F238E27FC236}">
              <a16:creationId xmlns:a16="http://schemas.microsoft.com/office/drawing/2014/main" id="{C76263F0-25BE-41DD-B9E6-EDF1D9F5E103}"/>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86" name="【消防施設】&#10;一人当たり面積最大値テキスト">
          <a:extLst>
            <a:ext uri="{FF2B5EF4-FFF2-40B4-BE49-F238E27FC236}">
              <a16:creationId xmlns:a16="http://schemas.microsoft.com/office/drawing/2014/main" id="{CD8F10E9-CB38-4ECF-A0E8-52DF6DACEEC3}"/>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87" name="直線コネクタ 786">
          <a:extLst>
            <a:ext uri="{FF2B5EF4-FFF2-40B4-BE49-F238E27FC236}">
              <a16:creationId xmlns:a16="http://schemas.microsoft.com/office/drawing/2014/main" id="{B450AED6-2616-4D94-948F-558428DC4D98}"/>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88" name="【消防施設】&#10;一人当たり面積平均値テキスト">
          <a:extLst>
            <a:ext uri="{FF2B5EF4-FFF2-40B4-BE49-F238E27FC236}">
              <a16:creationId xmlns:a16="http://schemas.microsoft.com/office/drawing/2014/main" id="{3EC6B9FA-05C4-4970-85CB-DC9911069FDE}"/>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89" name="フローチャート: 判断 788">
          <a:extLst>
            <a:ext uri="{FF2B5EF4-FFF2-40B4-BE49-F238E27FC236}">
              <a16:creationId xmlns:a16="http://schemas.microsoft.com/office/drawing/2014/main" id="{B7970BCF-94BE-4D70-A366-55416A7DCF64}"/>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90" name="フローチャート: 判断 789">
          <a:extLst>
            <a:ext uri="{FF2B5EF4-FFF2-40B4-BE49-F238E27FC236}">
              <a16:creationId xmlns:a16="http://schemas.microsoft.com/office/drawing/2014/main" id="{AA575882-46D4-4C0F-AA62-257120E6D4D5}"/>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91" name="フローチャート: 判断 790">
          <a:extLst>
            <a:ext uri="{FF2B5EF4-FFF2-40B4-BE49-F238E27FC236}">
              <a16:creationId xmlns:a16="http://schemas.microsoft.com/office/drawing/2014/main" id="{C599A592-9F88-4774-9A4E-403688452597}"/>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92" name="フローチャート: 判断 791">
          <a:extLst>
            <a:ext uri="{FF2B5EF4-FFF2-40B4-BE49-F238E27FC236}">
              <a16:creationId xmlns:a16="http://schemas.microsoft.com/office/drawing/2014/main" id="{EC8E69F6-B801-4931-A030-881ACECE1DE6}"/>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93" name="フローチャート: 判断 792">
          <a:extLst>
            <a:ext uri="{FF2B5EF4-FFF2-40B4-BE49-F238E27FC236}">
              <a16:creationId xmlns:a16="http://schemas.microsoft.com/office/drawing/2014/main" id="{838BB460-6652-4659-95C7-C5B06C9F0A6C}"/>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5CA319FE-814B-40A2-9404-1C2CBAF110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1DDBAE38-69E5-43AF-93F9-483B317994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27830409-C8B0-4343-9B27-B5FBC0E326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1C3A93D7-CA59-4D99-9F3C-91ECBD1D7E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A20BFEBF-19FA-472A-A565-589D2E2160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99" name="楕円 798">
          <a:extLst>
            <a:ext uri="{FF2B5EF4-FFF2-40B4-BE49-F238E27FC236}">
              <a16:creationId xmlns:a16="http://schemas.microsoft.com/office/drawing/2014/main" id="{EBE5FB5F-5DB7-4E2E-A446-7F9A1087979F}"/>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00" name="【消防施設】&#10;一人当たり面積該当値テキスト">
          <a:extLst>
            <a:ext uri="{FF2B5EF4-FFF2-40B4-BE49-F238E27FC236}">
              <a16:creationId xmlns:a16="http://schemas.microsoft.com/office/drawing/2014/main" id="{D608B998-0DAC-4E1E-B9A0-00D66A88A46D}"/>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801" name="楕円 800">
          <a:extLst>
            <a:ext uri="{FF2B5EF4-FFF2-40B4-BE49-F238E27FC236}">
              <a16:creationId xmlns:a16="http://schemas.microsoft.com/office/drawing/2014/main" id="{8AD6F9EE-AE0D-4DAF-9479-0D53E0398DD1}"/>
            </a:ext>
          </a:extLst>
        </xdr:cNvPr>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38100</xdr:rowOff>
    </xdr:to>
    <xdr:cxnSp macro="">
      <xdr:nvCxnSpPr>
        <xdr:cNvPr id="802" name="直線コネクタ 801">
          <a:extLst>
            <a:ext uri="{FF2B5EF4-FFF2-40B4-BE49-F238E27FC236}">
              <a16:creationId xmlns:a16="http://schemas.microsoft.com/office/drawing/2014/main" id="{C6C795AE-4E68-4F20-823A-CBCBC53D2CDE}"/>
            </a:ext>
          </a:extLst>
        </xdr:cNvPr>
        <xdr:cNvCxnSpPr/>
      </xdr:nvCxnSpPr>
      <xdr:spPr>
        <a:xfrm>
          <a:off x="21323300" y="146075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03" name="楕円 802">
          <a:extLst>
            <a:ext uri="{FF2B5EF4-FFF2-40B4-BE49-F238E27FC236}">
              <a16:creationId xmlns:a16="http://schemas.microsoft.com/office/drawing/2014/main" id="{2CB827A5-CA69-4612-8148-FFA611D689E5}"/>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34289</xdr:rowOff>
    </xdr:to>
    <xdr:cxnSp macro="">
      <xdr:nvCxnSpPr>
        <xdr:cNvPr id="804" name="直線コネクタ 803">
          <a:extLst>
            <a:ext uri="{FF2B5EF4-FFF2-40B4-BE49-F238E27FC236}">
              <a16:creationId xmlns:a16="http://schemas.microsoft.com/office/drawing/2014/main" id="{57CDFAC2-615E-464E-BF5F-293949077713}"/>
            </a:ext>
          </a:extLst>
        </xdr:cNvPr>
        <xdr:cNvCxnSpPr/>
      </xdr:nvCxnSpPr>
      <xdr:spPr>
        <a:xfrm>
          <a:off x="20434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05" name="楕円 804">
          <a:extLst>
            <a:ext uri="{FF2B5EF4-FFF2-40B4-BE49-F238E27FC236}">
              <a16:creationId xmlns:a16="http://schemas.microsoft.com/office/drawing/2014/main" id="{B5E2D4EE-12DD-4EBC-8CF6-240CF606A655}"/>
            </a:ext>
          </a:extLst>
        </xdr:cNvPr>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53339</xdr:rowOff>
    </xdr:to>
    <xdr:cxnSp macro="">
      <xdr:nvCxnSpPr>
        <xdr:cNvPr id="806" name="直線コネクタ 805">
          <a:extLst>
            <a:ext uri="{FF2B5EF4-FFF2-40B4-BE49-F238E27FC236}">
              <a16:creationId xmlns:a16="http://schemas.microsoft.com/office/drawing/2014/main" id="{B9E12336-BFFD-405D-8B4A-761FBB6051D0}"/>
            </a:ext>
          </a:extLst>
        </xdr:cNvPr>
        <xdr:cNvCxnSpPr/>
      </xdr:nvCxnSpPr>
      <xdr:spPr>
        <a:xfrm flipV="1">
          <a:off x="19545300" y="14599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807" name="楕円 806">
          <a:extLst>
            <a:ext uri="{FF2B5EF4-FFF2-40B4-BE49-F238E27FC236}">
              <a16:creationId xmlns:a16="http://schemas.microsoft.com/office/drawing/2014/main" id="{611E4413-DD1E-4133-8343-5F0FEC565FC7}"/>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53339</xdr:rowOff>
    </xdr:to>
    <xdr:cxnSp macro="">
      <xdr:nvCxnSpPr>
        <xdr:cNvPr id="808" name="直線コネクタ 807">
          <a:extLst>
            <a:ext uri="{FF2B5EF4-FFF2-40B4-BE49-F238E27FC236}">
              <a16:creationId xmlns:a16="http://schemas.microsoft.com/office/drawing/2014/main" id="{1B77B7AA-C343-44FE-9946-7A0F96830D0A}"/>
            </a:ext>
          </a:extLst>
        </xdr:cNvPr>
        <xdr:cNvCxnSpPr/>
      </xdr:nvCxnSpPr>
      <xdr:spPr>
        <a:xfrm>
          <a:off x="18656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09" name="n_1aveValue【消防施設】&#10;一人当たり面積">
          <a:extLst>
            <a:ext uri="{FF2B5EF4-FFF2-40B4-BE49-F238E27FC236}">
              <a16:creationId xmlns:a16="http://schemas.microsoft.com/office/drawing/2014/main" id="{EBCEE45D-B5C5-4D56-A791-9E5E3570675D}"/>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10" name="n_2aveValue【消防施設】&#10;一人当たり面積">
          <a:extLst>
            <a:ext uri="{FF2B5EF4-FFF2-40B4-BE49-F238E27FC236}">
              <a16:creationId xmlns:a16="http://schemas.microsoft.com/office/drawing/2014/main" id="{EC18691D-E3A6-4790-891F-8FDB1FF98CA5}"/>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11" name="n_3aveValue【消防施設】&#10;一人当たり面積">
          <a:extLst>
            <a:ext uri="{FF2B5EF4-FFF2-40B4-BE49-F238E27FC236}">
              <a16:creationId xmlns:a16="http://schemas.microsoft.com/office/drawing/2014/main" id="{6CA943E9-E4B1-49D6-B15B-BD525ACEFAB2}"/>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12" name="n_4aveValue【消防施設】&#10;一人当たり面積">
          <a:extLst>
            <a:ext uri="{FF2B5EF4-FFF2-40B4-BE49-F238E27FC236}">
              <a16:creationId xmlns:a16="http://schemas.microsoft.com/office/drawing/2014/main" id="{00858409-5635-49B1-9A14-60C0BF26BC67}"/>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813" name="n_1mainValue【消防施設】&#10;一人当たり面積">
          <a:extLst>
            <a:ext uri="{FF2B5EF4-FFF2-40B4-BE49-F238E27FC236}">
              <a16:creationId xmlns:a16="http://schemas.microsoft.com/office/drawing/2014/main" id="{A8EF5C32-CC16-489B-A527-9847434FC874}"/>
            </a:ext>
          </a:extLst>
        </xdr:cNvPr>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814" name="n_2mainValue【消防施設】&#10;一人当たり面積">
          <a:extLst>
            <a:ext uri="{FF2B5EF4-FFF2-40B4-BE49-F238E27FC236}">
              <a16:creationId xmlns:a16="http://schemas.microsoft.com/office/drawing/2014/main" id="{EB61BBD0-F500-48A2-9324-C4C456E241F0}"/>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15" name="n_3mainValue【消防施設】&#10;一人当たり面積">
          <a:extLst>
            <a:ext uri="{FF2B5EF4-FFF2-40B4-BE49-F238E27FC236}">
              <a16:creationId xmlns:a16="http://schemas.microsoft.com/office/drawing/2014/main" id="{B3706AD9-1C7A-4864-8245-3712797F751E}"/>
            </a:ext>
          </a:extLst>
        </xdr:cNvPr>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16" name="n_4mainValue【消防施設】&#10;一人当たり面積">
          <a:extLst>
            <a:ext uri="{FF2B5EF4-FFF2-40B4-BE49-F238E27FC236}">
              <a16:creationId xmlns:a16="http://schemas.microsoft.com/office/drawing/2014/main" id="{07B35873-B08C-4EED-B1E8-0CDB284361F8}"/>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7BD48603-80CE-4DD0-9124-6CF8B3D14A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D6337977-1894-49B3-A2B6-AF32EB239B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99782464-0E1B-413B-84F2-32219906C9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F06BAFC9-D096-44EA-8D1E-66F17FBD9F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78DB36CA-CEAD-4AB9-A81D-7ED7B08B41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C8B2BEBD-4672-46CD-BE3A-3D08DE9EE6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F37B1D52-A09D-41BB-AE99-32D33CA4E9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F8320360-6B55-4ADD-AB9F-52ECE1B25B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C17BEB35-4F45-46D9-BCF0-44F87FD62B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C70A1B8C-96B8-44F7-9007-D6A3000CA5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16E0A3DD-C2E2-45AA-950D-4ECC352FF1B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8" name="直線コネクタ 827">
          <a:extLst>
            <a:ext uri="{FF2B5EF4-FFF2-40B4-BE49-F238E27FC236}">
              <a16:creationId xmlns:a16="http://schemas.microsoft.com/office/drawing/2014/main" id="{385AA416-1C1E-4365-9891-D8A72EDFD9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9" name="テキスト ボックス 828">
          <a:extLst>
            <a:ext uri="{FF2B5EF4-FFF2-40B4-BE49-F238E27FC236}">
              <a16:creationId xmlns:a16="http://schemas.microsoft.com/office/drawing/2014/main" id="{74C5D53D-47CE-42E3-8AE7-F5A4B47577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0" name="直線コネクタ 829">
          <a:extLst>
            <a:ext uri="{FF2B5EF4-FFF2-40B4-BE49-F238E27FC236}">
              <a16:creationId xmlns:a16="http://schemas.microsoft.com/office/drawing/2014/main" id="{22D42C03-3511-40AC-89E1-9D1FD566283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1" name="テキスト ボックス 830">
          <a:extLst>
            <a:ext uri="{FF2B5EF4-FFF2-40B4-BE49-F238E27FC236}">
              <a16:creationId xmlns:a16="http://schemas.microsoft.com/office/drawing/2014/main" id="{1788B986-F911-4C00-A45B-FB7ECE3F66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2" name="直線コネクタ 831">
          <a:extLst>
            <a:ext uri="{FF2B5EF4-FFF2-40B4-BE49-F238E27FC236}">
              <a16:creationId xmlns:a16="http://schemas.microsoft.com/office/drawing/2014/main" id="{ECF41E9F-1A87-4C4D-8823-20CEC7DCE3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3" name="テキスト ボックス 832">
          <a:extLst>
            <a:ext uri="{FF2B5EF4-FFF2-40B4-BE49-F238E27FC236}">
              <a16:creationId xmlns:a16="http://schemas.microsoft.com/office/drawing/2014/main" id="{A98802BC-1E5A-4D72-BCB1-6B4F874E01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4" name="直線コネクタ 833">
          <a:extLst>
            <a:ext uri="{FF2B5EF4-FFF2-40B4-BE49-F238E27FC236}">
              <a16:creationId xmlns:a16="http://schemas.microsoft.com/office/drawing/2014/main" id="{EC0C5F40-9DC0-4FBB-9B2D-E2D868FCE0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5" name="テキスト ボックス 834">
          <a:extLst>
            <a:ext uri="{FF2B5EF4-FFF2-40B4-BE49-F238E27FC236}">
              <a16:creationId xmlns:a16="http://schemas.microsoft.com/office/drawing/2014/main" id="{B17BEED0-007F-4C5E-9EEB-397361CAA1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6" name="直線コネクタ 835">
          <a:extLst>
            <a:ext uri="{FF2B5EF4-FFF2-40B4-BE49-F238E27FC236}">
              <a16:creationId xmlns:a16="http://schemas.microsoft.com/office/drawing/2014/main" id="{B2289FE6-4A7E-483C-AB86-C9724205FBD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7" name="テキスト ボックス 836">
          <a:extLst>
            <a:ext uri="{FF2B5EF4-FFF2-40B4-BE49-F238E27FC236}">
              <a16:creationId xmlns:a16="http://schemas.microsoft.com/office/drawing/2014/main" id="{944FD8D6-8521-4F30-B3D9-7F8FB96F87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8" name="直線コネクタ 837">
          <a:extLst>
            <a:ext uri="{FF2B5EF4-FFF2-40B4-BE49-F238E27FC236}">
              <a16:creationId xmlns:a16="http://schemas.microsoft.com/office/drawing/2014/main" id="{14C4550D-2D5B-4B30-940A-675CAFFF6B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9" name="テキスト ボックス 838">
          <a:extLst>
            <a:ext uri="{FF2B5EF4-FFF2-40B4-BE49-F238E27FC236}">
              <a16:creationId xmlns:a16="http://schemas.microsoft.com/office/drawing/2014/main" id="{E3E6191B-0A44-4AF6-8852-559A17C8DB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a:extLst>
            <a:ext uri="{FF2B5EF4-FFF2-40B4-BE49-F238E27FC236}">
              <a16:creationId xmlns:a16="http://schemas.microsoft.com/office/drawing/2014/main" id="{018F5F91-6DDE-4529-8D02-9069CBD70E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庁舎】&#10;有形固定資産減価償却率グラフ枠">
          <a:extLst>
            <a:ext uri="{FF2B5EF4-FFF2-40B4-BE49-F238E27FC236}">
              <a16:creationId xmlns:a16="http://schemas.microsoft.com/office/drawing/2014/main" id="{D26C928F-EE3C-4B65-88B8-C5BE606FEF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42" name="直線コネクタ 841">
          <a:extLst>
            <a:ext uri="{FF2B5EF4-FFF2-40B4-BE49-F238E27FC236}">
              <a16:creationId xmlns:a16="http://schemas.microsoft.com/office/drawing/2014/main" id="{1931674A-A234-4C94-8AE8-FFE888BD46DB}"/>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3" name="【庁舎】&#10;有形固定資産減価償却率最小値テキスト">
          <a:extLst>
            <a:ext uri="{FF2B5EF4-FFF2-40B4-BE49-F238E27FC236}">
              <a16:creationId xmlns:a16="http://schemas.microsoft.com/office/drawing/2014/main" id="{781FA431-35D8-4ED4-AEC0-8E402A70CFB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4" name="直線コネクタ 843">
          <a:extLst>
            <a:ext uri="{FF2B5EF4-FFF2-40B4-BE49-F238E27FC236}">
              <a16:creationId xmlns:a16="http://schemas.microsoft.com/office/drawing/2014/main" id="{7AD3647A-0F0C-4C8A-92A8-9A66B61D19F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45" name="【庁舎】&#10;有形固定資産減価償却率最大値テキスト">
          <a:extLst>
            <a:ext uri="{FF2B5EF4-FFF2-40B4-BE49-F238E27FC236}">
              <a16:creationId xmlns:a16="http://schemas.microsoft.com/office/drawing/2014/main" id="{DABC5D54-EE40-4CEB-BD80-8EFC9396C46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46" name="直線コネクタ 845">
          <a:extLst>
            <a:ext uri="{FF2B5EF4-FFF2-40B4-BE49-F238E27FC236}">
              <a16:creationId xmlns:a16="http://schemas.microsoft.com/office/drawing/2014/main" id="{26847EF0-C4CC-499E-8E3C-0A2504BFDBAB}"/>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47" name="【庁舎】&#10;有形固定資産減価償却率平均値テキスト">
          <a:extLst>
            <a:ext uri="{FF2B5EF4-FFF2-40B4-BE49-F238E27FC236}">
              <a16:creationId xmlns:a16="http://schemas.microsoft.com/office/drawing/2014/main" id="{2D446F83-1954-492C-94F8-6ADE419EDD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48" name="フローチャート: 判断 847">
          <a:extLst>
            <a:ext uri="{FF2B5EF4-FFF2-40B4-BE49-F238E27FC236}">
              <a16:creationId xmlns:a16="http://schemas.microsoft.com/office/drawing/2014/main" id="{D62ED4F8-5AA8-4215-B102-D9E35FBD9ED1}"/>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49" name="フローチャート: 判断 848">
          <a:extLst>
            <a:ext uri="{FF2B5EF4-FFF2-40B4-BE49-F238E27FC236}">
              <a16:creationId xmlns:a16="http://schemas.microsoft.com/office/drawing/2014/main" id="{771CFFC2-90EC-4EAC-8C38-BE31E8D9D1D6}"/>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50" name="フローチャート: 判断 849">
          <a:extLst>
            <a:ext uri="{FF2B5EF4-FFF2-40B4-BE49-F238E27FC236}">
              <a16:creationId xmlns:a16="http://schemas.microsoft.com/office/drawing/2014/main" id="{03759B36-33C7-40F6-9CB4-A155F0A5F5F1}"/>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51" name="フローチャート: 判断 850">
          <a:extLst>
            <a:ext uri="{FF2B5EF4-FFF2-40B4-BE49-F238E27FC236}">
              <a16:creationId xmlns:a16="http://schemas.microsoft.com/office/drawing/2014/main" id="{DA4ADB0D-ACB3-4ECC-8B36-65B348C98D39}"/>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52" name="フローチャート: 判断 851">
          <a:extLst>
            <a:ext uri="{FF2B5EF4-FFF2-40B4-BE49-F238E27FC236}">
              <a16:creationId xmlns:a16="http://schemas.microsoft.com/office/drawing/2014/main" id="{0CF66AB9-B09A-4706-9672-77B93348CA30}"/>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9135C443-F5A5-4C15-9EF1-B4F449BDB1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282D95EB-7165-441B-9499-31277643E6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2483FD2D-24BE-4E1F-9581-1F272BAD98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4A77914A-3B6B-402E-AD99-9888ABF68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8FA3CE00-0921-4F74-8D5A-6B5AF127D7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58" name="楕円 857">
          <a:extLst>
            <a:ext uri="{FF2B5EF4-FFF2-40B4-BE49-F238E27FC236}">
              <a16:creationId xmlns:a16="http://schemas.microsoft.com/office/drawing/2014/main" id="{001887D2-8347-4CAA-BFBB-E4AB1A17235A}"/>
            </a:ext>
          </a:extLst>
        </xdr:cNvPr>
        <xdr:cNvSpPr/>
      </xdr:nvSpPr>
      <xdr:spPr>
        <a:xfrm>
          <a:off x="16268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859" name="【庁舎】&#10;有形固定資産減価償却率該当値テキスト">
          <a:extLst>
            <a:ext uri="{FF2B5EF4-FFF2-40B4-BE49-F238E27FC236}">
              <a16:creationId xmlns:a16="http://schemas.microsoft.com/office/drawing/2014/main" id="{69274C04-B902-47F4-B098-543CD31FE5C1}"/>
            </a:ext>
          </a:extLst>
        </xdr:cNvPr>
        <xdr:cNvSpPr txBox="1"/>
      </xdr:nvSpPr>
      <xdr:spPr>
        <a:xfrm>
          <a:off x="16357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860" name="楕円 859">
          <a:extLst>
            <a:ext uri="{FF2B5EF4-FFF2-40B4-BE49-F238E27FC236}">
              <a16:creationId xmlns:a16="http://schemas.microsoft.com/office/drawing/2014/main" id="{ED263B04-763B-4424-B007-4FC00EC47D3D}"/>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63137</xdr:rowOff>
    </xdr:from>
    <xdr:to>
      <xdr:col>85</xdr:col>
      <xdr:colOff>127000</xdr:colOff>
      <xdr:row>105</xdr:row>
      <xdr:rowOff>92529</xdr:rowOff>
    </xdr:to>
    <xdr:cxnSp macro="">
      <xdr:nvCxnSpPr>
        <xdr:cNvPr id="861" name="直線コネクタ 860">
          <a:extLst>
            <a:ext uri="{FF2B5EF4-FFF2-40B4-BE49-F238E27FC236}">
              <a16:creationId xmlns:a16="http://schemas.microsoft.com/office/drawing/2014/main" id="{AF8F8065-FF4C-46A5-8A4A-4EA880BE8263}"/>
            </a:ext>
          </a:extLst>
        </xdr:cNvPr>
        <xdr:cNvCxnSpPr/>
      </xdr:nvCxnSpPr>
      <xdr:spPr>
        <a:xfrm>
          <a:off x="15481300" y="1806538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862" name="楕円 861">
          <a:extLst>
            <a:ext uri="{FF2B5EF4-FFF2-40B4-BE49-F238E27FC236}">
              <a16:creationId xmlns:a16="http://schemas.microsoft.com/office/drawing/2014/main" id="{D4C5C2FD-3954-492A-9AE0-FDDD537FB77F}"/>
            </a:ext>
          </a:extLst>
        </xdr:cNvPr>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63137</xdr:rowOff>
    </xdr:to>
    <xdr:cxnSp macro="">
      <xdr:nvCxnSpPr>
        <xdr:cNvPr id="863" name="直線コネクタ 862">
          <a:extLst>
            <a:ext uri="{FF2B5EF4-FFF2-40B4-BE49-F238E27FC236}">
              <a16:creationId xmlns:a16="http://schemas.microsoft.com/office/drawing/2014/main" id="{8AF0D2CD-31ED-493C-9DF9-FC7273854ED0}"/>
            </a:ext>
          </a:extLst>
        </xdr:cNvPr>
        <xdr:cNvCxnSpPr/>
      </xdr:nvCxnSpPr>
      <xdr:spPr>
        <a:xfrm>
          <a:off x="14592300" y="180310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864" name="楕円 863">
          <a:extLst>
            <a:ext uri="{FF2B5EF4-FFF2-40B4-BE49-F238E27FC236}">
              <a16:creationId xmlns:a16="http://schemas.microsoft.com/office/drawing/2014/main" id="{CB9E6D0E-6532-4883-857D-4CE1B0DEE004}"/>
            </a:ext>
          </a:extLst>
        </xdr:cNvPr>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28848</xdr:rowOff>
    </xdr:to>
    <xdr:cxnSp macro="">
      <xdr:nvCxnSpPr>
        <xdr:cNvPr id="865" name="直線コネクタ 864">
          <a:extLst>
            <a:ext uri="{FF2B5EF4-FFF2-40B4-BE49-F238E27FC236}">
              <a16:creationId xmlns:a16="http://schemas.microsoft.com/office/drawing/2014/main" id="{DB2896C6-733F-4F22-92BE-BD9A58AFD53E}"/>
            </a:ext>
          </a:extLst>
        </xdr:cNvPr>
        <xdr:cNvCxnSpPr/>
      </xdr:nvCxnSpPr>
      <xdr:spPr>
        <a:xfrm>
          <a:off x="13703300" y="179919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楕円 865">
          <a:extLst>
            <a:ext uri="{FF2B5EF4-FFF2-40B4-BE49-F238E27FC236}">
              <a16:creationId xmlns:a16="http://schemas.microsoft.com/office/drawing/2014/main" id="{89A0E9C7-6F5E-4D74-BF82-2A0683099447}"/>
            </a:ext>
          </a:extLst>
        </xdr:cNvPr>
        <xdr:cNvSpPr/>
      </xdr:nvSpPr>
      <xdr:spPr>
        <a:xfrm>
          <a:off x="1276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104</xdr:row>
      <xdr:rowOff>161108</xdr:rowOff>
    </xdr:to>
    <xdr:cxnSp macro="">
      <xdr:nvCxnSpPr>
        <xdr:cNvPr id="867" name="直線コネクタ 866">
          <a:extLst>
            <a:ext uri="{FF2B5EF4-FFF2-40B4-BE49-F238E27FC236}">
              <a16:creationId xmlns:a16="http://schemas.microsoft.com/office/drawing/2014/main" id="{DF91E31B-5502-475B-80FB-76AC68774B33}"/>
            </a:ext>
          </a:extLst>
        </xdr:cNvPr>
        <xdr:cNvCxnSpPr/>
      </xdr:nvCxnSpPr>
      <xdr:spPr>
        <a:xfrm>
          <a:off x="12814300" y="1797394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68" name="n_1aveValue【庁舎】&#10;有形固定資産減価償却率">
          <a:extLst>
            <a:ext uri="{FF2B5EF4-FFF2-40B4-BE49-F238E27FC236}">
              <a16:creationId xmlns:a16="http://schemas.microsoft.com/office/drawing/2014/main" id="{B094CF01-FEF0-44FE-A617-58EEB26BE48B}"/>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69" name="n_2aveValue【庁舎】&#10;有形固定資産減価償却率">
          <a:extLst>
            <a:ext uri="{FF2B5EF4-FFF2-40B4-BE49-F238E27FC236}">
              <a16:creationId xmlns:a16="http://schemas.microsoft.com/office/drawing/2014/main" id="{6048085A-B48A-4A2E-81DB-88F8B101F5A0}"/>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70" name="n_3aveValue【庁舎】&#10;有形固定資産減価償却率">
          <a:extLst>
            <a:ext uri="{FF2B5EF4-FFF2-40B4-BE49-F238E27FC236}">
              <a16:creationId xmlns:a16="http://schemas.microsoft.com/office/drawing/2014/main" id="{0DA00040-D5E2-4821-B558-707BE0DFF298}"/>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71" name="n_4aveValue【庁舎】&#10;有形固定資産減価償却率">
          <a:extLst>
            <a:ext uri="{FF2B5EF4-FFF2-40B4-BE49-F238E27FC236}">
              <a16:creationId xmlns:a16="http://schemas.microsoft.com/office/drawing/2014/main" id="{AFF17A51-9006-4187-982F-4BC499FC92DF}"/>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872" name="n_1mainValue【庁舎】&#10;有形固定資産減価償却率">
          <a:extLst>
            <a:ext uri="{FF2B5EF4-FFF2-40B4-BE49-F238E27FC236}">
              <a16:creationId xmlns:a16="http://schemas.microsoft.com/office/drawing/2014/main" id="{90A96FA5-EBD5-480B-BC40-7604459C7FB1}"/>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873" name="n_2mainValue【庁舎】&#10;有形固定資産減価償却率">
          <a:extLst>
            <a:ext uri="{FF2B5EF4-FFF2-40B4-BE49-F238E27FC236}">
              <a16:creationId xmlns:a16="http://schemas.microsoft.com/office/drawing/2014/main" id="{75C1EE7F-7BF2-4C26-B452-3AB5F2A5A194}"/>
            </a:ext>
          </a:extLst>
        </xdr:cNvPr>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31585</xdr:rowOff>
    </xdr:from>
    <xdr:ext cx="405111" cy="259045"/>
    <xdr:sp macro="" textlink="">
      <xdr:nvSpPr>
        <xdr:cNvPr id="874" name="n_3mainValue【庁舎】&#10;有形固定資産減価償却率">
          <a:extLst>
            <a:ext uri="{FF2B5EF4-FFF2-40B4-BE49-F238E27FC236}">
              <a16:creationId xmlns:a16="http://schemas.microsoft.com/office/drawing/2014/main" id="{EB1CB501-9B5A-475E-9BAF-700C875DED98}"/>
            </a:ext>
          </a:extLst>
        </xdr:cNvPr>
        <xdr:cNvSpPr txBox="1"/>
      </xdr:nvSpPr>
      <xdr:spPr>
        <a:xfrm>
          <a:off x="13500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75" name="n_4mainValue【庁舎】&#10;有形固定資産減価償却率">
          <a:extLst>
            <a:ext uri="{FF2B5EF4-FFF2-40B4-BE49-F238E27FC236}">
              <a16:creationId xmlns:a16="http://schemas.microsoft.com/office/drawing/2014/main" id="{DF6F06DD-D93E-441B-A615-0213F14ECA5B}"/>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9997F575-AC9C-4BA3-BF91-B02AB49BDA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55D5FE31-5EFB-434E-8C12-440608B6A3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703B254A-6E09-4441-BF03-FF758C0690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C564F42B-7845-4781-A84F-35B9E8F837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7B4C02CF-D09B-4B62-BEBD-68E2B0792C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2F2D8ADE-5494-4C31-8FF9-6C0E5594C8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4DCB3ABC-400F-41BB-9A00-2DD26B72B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5312CA5B-FB76-486D-A511-6FF465E5A1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B49F14A4-5EE6-497F-A361-90AF4F2317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0B018388-3C1F-4ED5-A403-BB30275EB4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6" name="直線コネクタ 885">
          <a:extLst>
            <a:ext uri="{FF2B5EF4-FFF2-40B4-BE49-F238E27FC236}">
              <a16:creationId xmlns:a16="http://schemas.microsoft.com/office/drawing/2014/main" id="{1C1CE860-41F8-4BC1-96B1-B6DE3A81082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7" name="テキスト ボックス 886">
          <a:extLst>
            <a:ext uri="{FF2B5EF4-FFF2-40B4-BE49-F238E27FC236}">
              <a16:creationId xmlns:a16="http://schemas.microsoft.com/office/drawing/2014/main" id="{583D5921-DBAD-471C-91F0-EA563C3D04B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8" name="直線コネクタ 887">
          <a:extLst>
            <a:ext uri="{FF2B5EF4-FFF2-40B4-BE49-F238E27FC236}">
              <a16:creationId xmlns:a16="http://schemas.microsoft.com/office/drawing/2014/main" id="{E45C0241-CADD-40E2-8150-298181F8A2A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9" name="テキスト ボックス 888">
          <a:extLst>
            <a:ext uri="{FF2B5EF4-FFF2-40B4-BE49-F238E27FC236}">
              <a16:creationId xmlns:a16="http://schemas.microsoft.com/office/drawing/2014/main" id="{F3153BB1-7E33-42B5-86AB-9C9A64CCA6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0" name="直線コネクタ 889">
          <a:extLst>
            <a:ext uri="{FF2B5EF4-FFF2-40B4-BE49-F238E27FC236}">
              <a16:creationId xmlns:a16="http://schemas.microsoft.com/office/drawing/2014/main" id="{F58E445C-506A-41EE-9B49-B703EF4C76A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1" name="テキスト ボックス 890">
          <a:extLst>
            <a:ext uri="{FF2B5EF4-FFF2-40B4-BE49-F238E27FC236}">
              <a16:creationId xmlns:a16="http://schemas.microsoft.com/office/drawing/2014/main" id="{F52B6F65-1211-4E78-A80C-A9BE1CB1E64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2" name="直線コネクタ 891">
          <a:extLst>
            <a:ext uri="{FF2B5EF4-FFF2-40B4-BE49-F238E27FC236}">
              <a16:creationId xmlns:a16="http://schemas.microsoft.com/office/drawing/2014/main" id="{851883D4-BA28-4118-AD25-0647A6EBF78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3" name="テキスト ボックス 892">
          <a:extLst>
            <a:ext uri="{FF2B5EF4-FFF2-40B4-BE49-F238E27FC236}">
              <a16:creationId xmlns:a16="http://schemas.microsoft.com/office/drawing/2014/main" id="{9C89493F-2545-41D2-9536-9CF4DCFD71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4" name="直線コネクタ 893">
          <a:extLst>
            <a:ext uri="{FF2B5EF4-FFF2-40B4-BE49-F238E27FC236}">
              <a16:creationId xmlns:a16="http://schemas.microsoft.com/office/drawing/2014/main" id="{07394139-0EB9-4F14-A936-0C00D60919D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5" name="テキスト ボックス 894">
          <a:extLst>
            <a:ext uri="{FF2B5EF4-FFF2-40B4-BE49-F238E27FC236}">
              <a16:creationId xmlns:a16="http://schemas.microsoft.com/office/drawing/2014/main" id="{79641E3F-9568-4575-AF96-BBA943F46C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id="{45F6F16A-DA3B-4F35-9B7B-0E3D992AD8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id="{6E825994-1CF6-4EED-9056-5058FAF695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a16="http://schemas.microsoft.com/office/drawing/2014/main" id="{6B03EA7F-31BA-46CE-9F53-6A6947D7CC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99" name="直線コネクタ 898">
          <a:extLst>
            <a:ext uri="{FF2B5EF4-FFF2-40B4-BE49-F238E27FC236}">
              <a16:creationId xmlns:a16="http://schemas.microsoft.com/office/drawing/2014/main" id="{B91BD1A1-47EC-4AF0-BCA2-1BBBA3473D88}"/>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00" name="【庁舎】&#10;一人当たり面積最小値テキスト">
          <a:extLst>
            <a:ext uri="{FF2B5EF4-FFF2-40B4-BE49-F238E27FC236}">
              <a16:creationId xmlns:a16="http://schemas.microsoft.com/office/drawing/2014/main" id="{89780C7A-B6A4-4234-92FA-3295EBD07127}"/>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01" name="直線コネクタ 900">
          <a:extLst>
            <a:ext uri="{FF2B5EF4-FFF2-40B4-BE49-F238E27FC236}">
              <a16:creationId xmlns:a16="http://schemas.microsoft.com/office/drawing/2014/main" id="{A99AB1BC-B203-4C6D-AD9A-FBE3E3248698}"/>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02" name="【庁舎】&#10;一人当たり面積最大値テキスト">
          <a:extLst>
            <a:ext uri="{FF2B5EF4-FFF2-40B4-BE49-F238E27FC236}">
              <a16:creationId xmlns:a16="http://schemas.microsoft.com/office/drawing/2014/main" id="{C739C45E-00B1-45B2-ABBF-B73CE8B75702}"/>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03" name="直線コネクタ 902">
          <a:extLst>
            <a:ext uri="{FF2B5EF4-FFF2-40B4-BE49-F238E27FC236}">
              <a16:creationId xmlns:a16="http://schemas.microsoft.com/office/drawing/2014/main" id="{F5563E43-91D2-432E-A101-BB3778F8534B}"/>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04" name="【庁舎】&#10;一人当たり面積平均値テキスト">
          <a:extLst>
            <a:ext uri="{FF2B5EF4-FFF2-40B4-BE49-F238E27FC236}">
              <a16:creationId xmlns:a16="http://schemas.microsoft.com/office/drawing/2014/main" id="{18054CB1-CA15-4772-872D-7733ACD0F2FA}"/>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05" name="フローチャート: 判断 904">
          <a:extLst>
            <a:ext uri="{FF2B5EF4-FFF2-40B4-BE49-F238E27FC236}">
              <a16:creationId xmlns:a16="http://schemas.microsoft.com/office/drawing/2014/main" id="{DFC78CDA-5045-4D6E-9552-E1E223D2D1E2}"/>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06" name="フローチャート: 判断 905">
          <a:extLst>
            <a:ext uri="{FF2B5EF4-FFF2-40B4-BE49-F238E27FC236}">
              <a16:creationId xmlns:a16="http://schemas.microsoft.com/office/drawing/2014/main" id="{E74074C7-C2BD-4CAF-B46F-0BEE8589EA82}"/>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07" name="フローチャート: 判断 906">
          <a:extLst>
            <a:ext uri="{FF2B5EF4-FFF2-40B4-BE49-F238E27FC236}">
              <a16:creationId xmlns:a16="http://schemas.microsoft.com/office/drawing/2014/main" id="{C7915DD8-3D52-4F6B-91EA-9074D6BE8898}"/>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08" name="フローチャート: 判断 907">
          <a:extLst>
            <a:ext uri="{FF2B5EF4-FFF2-40B4-BE49-F238E27FC236}">
              <a16:creationId xmlns:a16="http://schemas.microsoft.com/office/drawing/2014/main" id="{13489EBC-69D3-4ACF-83D5-D49382BFF655}"/>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09" name="フローチャート: 判断 908">
          <a:extLst>
            <a:ext uri="{FF2B5EF4-FFF2-40B4-BE49-F238E27FC236}">
              <a16:creationId xmlns:a16="http://schemas.microsoft.com/office/drawing/2014/main" id="{B0669431-80D4-4F66-9289-06A5166DDA02}"/>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2DAF75D0-B8EC-4CFB-AD8A-824A66AC1C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9CEC516A-1BA5-4409-BD71-2B3FCE9CDF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52EFAF-69EC-472A-9F41-5D8BE63919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7A76117B-37B3-415A-80CC-954F5102A09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E4F7A53-68C9-4030-B5FB-60B2D3B82B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15" name="楕円 914">
          <a:extLst>
            <a:ext uri="{FF2B5EF4-FFF2-40B4-BE49-F238E27FC236}">
              <a16:creationId xmlns:a16="http://schemas.microsoft.com/office/drawing/2014/main" id="{95A4A400-1E73-4273-892A-6B3F37A8FBA5}"/>
            </a:ext>
          </a:extLst>
        </xdr:cNvPr>
        <xdr:cNvSpPr/>
      </xdr:nvSpPr>
      <xdr:spPr>
        <a:xfrm>
          <a:off x="22110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64788</xdr:rowOff>
    </xdr:from>
    <xdr:ext cx="469744" cy="259045"/>
    <xdr:sp macro="" textlink="">
      <xdr:nvSpPr>
        <xdr:cNvPr id="916" name="【庁舎】&#10;一人当たり面積該当値テキスト">
          <a:extLst>
            <a:ext uri="{FF2B5EF4-FFF2-40B4-BE49-F238E27FC236}">
              <a16:creationId xmlns:a16="http://schemas.microsoft.com/office/drawing/2014/main" id="{3A3BBE71-C16F-48F9-8310-52AB132FBC92}"/>
            </a:ext>
          </a:extLst>
        </xdr:cNvPr>
        <xdr:cNvSpPr txBox="1"/>
      </xdr:nvSpPr>
      <xdr:spPr>
        <a:xfrm>
          <a:off x="22199600"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78739</xdr:rowOff>
    </xdr:from>
    <xdr:to>
      <xdr:col>112</xdr:col>
      <xdr:colOff>38100</xdr:colOff>
      <xdr:row>106</xdr:row>
      <xdr:rowOff>8889</xdr:rowOff>
    </xdr:to>
    <xdr:sp macro="" textlink="">
      <xdr:nvSpPr>
        <xdr:cNvPr id="917" name="楕円 916">
          <a:extLst>
            <a:ext uri="{FF2B5EF4-FFF2-40B4-BE49-F238E27FC236}">
              <a16:creationId xmlns:a16="http://schemas.microsoft.com/office/drawing/2014/main" id="{07D33170-18C7-48BF-9A34-4B3582F087DC}"/>
            </a:ext>
          </a:extLst>
        </xdr:cNvPr>
        <xdr:cNvSpPr/>
      </xdr:nvSpPr>
      <xdr:spPr>
        <a:xfrm>
          <a:off x="2127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129539</xdr:rowOff>
    </xdr:from>
    <xdr:to>
      <xdr:col>116</xdr:col>
      <xdr:colOff>63500</xdr:colOff>
      <xdr:row>105</xdr:row>
      <xdr:rowOff>137161</xdr:rowOff>
    </xdr:to>
    <xdr:cxnSp macro="">
      <xdr:nvCxnSpPr>
        <xdr:cNvPr id="918" name="直線コネクタ 917">
          <a:extLst>
            <a:ext uri="{FF2B5EF4-FFF2-40B4-BE49-F238E27FC236}">
              <a16:creationId xmlns:a16="http://schemas.microsoft.com/office/drawing/2014/main" id="{AF8D4C07-D062-40F1-AF8C-61EBA96E8E98}"/>
            </a:ext>
          </a:extLst>
        </xdr:cNvPr>
        <xdr:cNvCxnSpPr/>
      </xdr:nvCxnSpPr>
      <xdr:spPr>
        <a:xfrm>
          <a:off x="21323300" y="181317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919" name="楕円 918">
          <a:extLst>
            <a:ext uri="{FF2B5EF4-FFF2-40B4-BE49-F238E27FC236}">
              <a16:creationId xmlns:a16="http://schemas.microsoft.com/office/drawing/2014/main" id="{9AC7F591-0580-47D3-955E-4C83F9369D55}"/>
            </a:ext>
          </a:extLst>
        </xdr:cNvPr>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129539</xdr:rowOff>
    </xdr:to>
    <xdr:cxnSp macro="">
      <xdr:nvCxnSpPr>
        <xdr:cNvPr id="920" name="直線コネクタ 919">
          <a:extLst>
            <a:ext uri="{FF2B5EF4-FFF2-40B4-BE49-F238E27FC236}">
              <a16:creationId xmlns:a16="http://schemas.microsoft.com/office/drawing/2014/main" id="{E961FF3D-F548-4ACB-B848-3235806C0804}"/>
            </a:ext>
          </a:extLst>
        </xdr:cNvPr>
        <xdr:cNvCxnSpPr/>
      </xdr:nvCxnSpPr>
      <xdr:spPr>
        <a:xfrm>
          <a:off x="20434300" y="18127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21" name="楕円 920">
          <a:extLst>
            <a:ext uri="{FF2B5EF4-FFF2-40B4-BE49-F238E27FC236}">
              <a16:creationId xmlns:a16="http://schemas.microsoft.com/office/drawing/2014/main" id="{5F10F201-4E5A-495B-9697-C6B7FEC6D923}"/>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125730</xdr:rowOff>
    </xdr:to>
    <xdr:cxnSp macro="">
      <xdr:nvCxnSpPr>
        <xdr:cNvPr id="922" name="直線コネクタ 921">
          <a:extLst>
            <a:ext uri="{FF2B5EF4-FFF2-40B4-BE49-F238E27FC236}">
              <a16:creationId xmlns:a16="http://schemas.microsoft.com/office/drawing/2014/main" id="{6A3F1B30-E25F-45D3-9106-D3B0B2F06EA0}"/>
            </a:ext>
          </a:extLst>
        </xdr:cNvPr>
        <xdr:cNvCxnSpPr/>
      </xdr:nvCxnSpPr>
      <xdr:spPr>
        <a:xfrm>
          <a:off x="19545300" y="18120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923" name="楕円 922">
          <a:extLst>
            <a:ext uri="{FF2B5EF4-FFF2-40B4-BE49-F238E27FC236}">
              <a16:creationId xmlns:a16="http://schemas.microsoft.com/office/drawing/2014/main" id="{5F83BBC0-3CE8-43DC-AE28-30A60E08F77F}"/>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106</xdr:row>
      <xdr:rowOff>38100</xdr:rowOff>
    </xdr:to>
    <xdr:cxnSp macro="">
      <xdr:nvCxnSpPr>
        <xdr:cNvPr id="924" name="直線コネクタ 923">
          <a:extLst>
            <a:ext uri="{FF2B5EF4-FFF2-40B4-BE49-F238E27FC236}">
              <a16:creationId xmlns:a16="http://schemas.microsoft.com/office/drawing/2014/main" id="{655CFECB-3655-491D-BF58-F179471912BE}"/>
            </a:ext>
          </a:extLst>
        </xdr:cNvPr>
        <xdr:cNvCxnSpPr/>
      </xdr:nvCxnSpPr>
      <xdr:spPr>
        <a:xfrm flipV="1">
          <a:off x="18656300" y="18120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25" name="n_1aveValue【庁舎】&#10;一人当たり面積">
          <a:extLst>
            <a:ext uri="{FF2B5EF4-FFF2-40B4-BE49-F238E27FC236}">
              <a16:creationId xmlns:a16="http://schemas.microsoft.com/office/drawing/2014/main" id="{1F4E9084-F1D8-41D3-BBE8-B88B0371D899}"/>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26" name="n_2aveValue【庁舎】&#10;一人当たり面積">
          <a:extLst>
            <a:ext uri="{FF2B5EF4-FFF2-40B4-BE49-F238E27FC236}">
              <a16:creationId xmlns:a16="http://schemas.microsoft.com/office/drawing/2014/main" id="{EE58A9FF-DE38-4527-8A50-5676B1F565C2}"/>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27" name="n_3aveValue【庁舎】&#10;一人当たり面積">
          <a:extLst>
            <a:ext uri="{FF2B5EF4-FFF2-40B4-BE49-F238E27FC236}">
              <a16:creationId xmlns:a16="http://schemas.microsoft.com/office/drawing/2014/main" id="{94FF9ABE-24A0-4D3B-A3E2-C29F56589A06}"/>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28" name="n_4aveValue【庁舎】&#10;一人当たり面積">
          <a:extLst>
            <a:ext uri="{FF2B5EF4-FFF2-40B4-BE49-F238E27FC236}">
              <a16:creationId xmlns:a16="http://schemas.microsoft.com/office/drawing/2014/main" id="{FC90839C-AE0E-4A83-A469-FF765C1AA178}"/>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xdr:rowOff>
    </xdr:from>
    <xdr:ext cx="469744" cy="259045"/>
    <xdr:sp macro="" textlink="">
      <xdr:nvSpPr>
        <xdr:cNvPr id="929" name="n_1mainValue【庁舎】&#10;一人当たり面積">
          <a:extLst>
            <a:ext uri="{FF2B5EF4-FFF2-40B4-BE49-F238E27FC236}">
              <a16:creationId xmlns:a16="http://schemas.microsoft.com/office/drawing/2014/main" id="{215266AA-7791-4742-8BD8-E1B689BC95F1}"/>
            </a:ext>
          </a:extLst>
        </xdr:cNvPr>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0" name="n_2mainValue【庁舎】&#10;一人当たり面積">
          <a:extLst>
            <a:ext uri="{FF2B5EF4-FFF2-40B4-BE49-F238E27FC236}">
              <a16:creationId xmlns:a16="http://schemas.microsoft.com/office/drawing/2014/main" id="{CC2F3DDC-FF04-4F60-A449-E8CC0295CA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31" name="n_3mainValue【庁舎】&#10;一人当たり面積">
          <a:extLst>
            <a:ext uri="{FF2B5EF4-FFF2-40B4-BE49-F238E27FC236}">
              <a16:creationId xmlns:a16="http://schemas.microsoft.com/office/drawing/2014/main" id="{506D74BA-4070-44C0-9CD3-387273DFD57A}"/>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932" name="n_4mainValue【庁舎】&#10;一人当たり面積">
          <a:extLst>
            <a:ext uri="{FF2B5EF4-FFF2-40B4-BE49-F238E27FC236}">
              <a16:creationId xmlns:a16="http://schemas.microsoft.com/office/drawing/2014/main" id="{353E25CF-F82E-4D1C-986E-83FC086C03E8}"/>
            </a:ext>
          </a:extLst>
        </xdr:cNvPr>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8503C2E0-7702-4A06-B3B3-AAE70A4FB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B26E8339-1C1D-4727-A6C4-0D99B4CD9A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DF604D6A-EC39-44A9-AF53-4E39A37F23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類似団体平均と比較して、有形固定資産減価償却率が高くなっている施設は、消防施設、</a:t>
          </a:r>
          <a:r>
            <a:rPr kumimoji="1" lang="ja-JP" altLang="ja-JP" sz="1100">
              <a:solidFill>
                <a:sysClr val="windowText" lastClr="000000"/>
              </a:solidFill>
              <a:effectLst/>
              <a:latin typeface="+mn-lt"/>
              <a:ea typeface="+mn-ea"/>
              <a:cs typeface="+mn-cs"/>
            </a:rPr>
            <a:t>市民会館、</a:t>
          </a:r>
          <a:r>
            <a:rPr kumimoji="1" lang="ja-JP" altLang="ja-JP" sz="1100">
              <a:solidFill>
                <a:schemeClr val="dk1"/>
              </a:solidFill>
              <a:effectLst/>
              <a:latin typeface="+mn-lt"/>
              <a:ea typeface="+mn-ea"/>
              <a:cs typeface="+mn-cs"/>
            </a:rPr>
            <a:t>庁舎であり、低くなっている施設は、図書館、一般廃棄物処理施設、体育館・プール、福祉施設である。</a:t>
          </a:r>
          <a:endParaRPr lang="ja-JP" altLang="ja-JP" sz="1400">
            <a:effectLst/>
          </a:endParaRPr>
        </a:p>
        <a:p>
          <a:r>
            <a:rPr kumimoji="1" lang="ja-JP" altLang="ja-JP" sz="1100">
              <a:solidFill>
                <a:schemeClr val="dk1"/>
              </a:solidFill>
              <a:effectLst/>
              <a:latin typeface="+mn-lt"/>
              <a:ea typeface="+mn-ea"/>
              <a:cs typeface="+mn-cs"/>
            </a:rPr>
            <a:t>　消防施設、</a:t>
          </a:r>
          <a:r>
            <a:rPr kumimoji="1" lang="ja-JP" altLang="ja-JP" sz="1100">
              <a:solidFill>
                <a:sysClr val="windowText" lastClr="000000"/>
              </a:solidFill>
              <a:effectLst/>
              <a:latin typeface="+mn-lt"/>
              <a:ea typeface="+mn-ea"/>
              <a:cs typeface="+mn-cs"/>
            </a:rPr>
            <a:t>市民会館、</a:t>
          </a:r>
          <a:r>
            <a:rPr kumimoji="1" lang="ja-JP" altLang="ja-JP" sz="1100">
              <a:solidFill>
                <a:schemeClr val="dk1"/>
              </a:solidFill>
              <a:effectLst/>
              <a:latin typeface="+mn-lt"/>
              <a:ea typeface="+mn-ea"/>
              <a:cs typeface="+mn-cs"/>
            </a:rPr>
            <a:t>庁舎については、類似団体より高いことから、建替えや大規模改修を行う必要があり、消防施設については、分署の建替えを進めている。</a:t>
          </a:r>
          <a:endParaRPr lang="ja-JP" altLang="ja-JP" sz="1400">
            <a:effectLst/>
          </a:endParaRPr>
        </a:p>
        <a:p>
          <a:r>
            <a:rPr kumimoji="1" lang="ja-JP" altLang="ja-JP" sz="1100">
              <a:solidFill>
                <a:schemeClr val="dk1"/>
              </a:solidFill>
              <a:effectLst/>
              <a:latin typeface="+mn-lt"/>
              <a:ea typeface="+mn-ea"/>
              <a:cs typeface="+mn-cs"/>
            </a:rPr>
            <a:t>　海老名市公共施設再編（適正化）計画に基づき施設の維持管理を適正に進める。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３か年平均の財政力指数は、平成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年度以降横ばいで推移しており、令和４年度は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と全国平均、県内平均、類団平均をいずれも上回っており、高い水準にある。</a:t>
          </a:r>
        </a:p>
        <a:p>
          <a:r>
            <a:rPr kumimoji="1" lang="ja-JP" altLang="en-US" sz="1300">
              <a:latin typeface="ＭＳ Ｐゴシック" panose="020B0600070205080204" pitchFamily="50" charset="-128"/>
              <a:ea typeface="ＭＳ Ｐゴシック" panose="020B0600070205080204" pitchFamily="50" charset="-128"/>
            </a:rPr>
            <a:t>　令和３年度は６年ぶりに交付団体となったが、令和４年度は再び不交付団体となった。</a:t>
          </a:r>
        </a:p>
        <a:p>
          <a:r>
            <a:rPr kumimoji="1" lang="ja-JP" altLang="en-US" sz="1300">
              <a:latin typeface="ＭＳ Ｐゴシック" panose="020B0600070205080204" pitchFamily="50" charset="-128"/>
              <a:ea typeface="ＭＳ Ｐゴシック" panose="020B0600070205080204" pitchFamily="50" charset="-128"/>
            </a:rPr>
            <a:t>　税源涵養施策の推進や徴収業務の強化など更なる歳入確保に努める必要がある。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437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22678</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39915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092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39915</xdr:rowOff>
    </xdr:from>
    <xdr:to>
      <xdr:col>11</xdr:col>
      <xdr:colOff>31750</xdr:colOff>
      <xdr:row>39</xdr:row>
      <xdr:rowOff>74385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264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40112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160565</xdr:rowOff>
    </xdr:from>
    <xdr:to>
      <xdr:col>11</xdr:col>
      <xdr:colOff>82550</xdr:colOff>
      <xdr:row>39</xdr:row>
      <xdr:rowOff>90715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100892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市税などの経常的な収入が微増した一方で、扶助費などの経常的な支出が増加した。令和４年度は</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％と県内平均を下回ったが、類団平均と全国平均は上回っている。</a:t>
          </a:r>
        </a:p>
        <a:p>
          <a:r>
            <a:rPr kumimoji="1" lang="ja-JP" altLang="en-US" sz="1300">
              <a:latin typeface="ＭＳ Ｐゴシック" panose="020B0600070205080204" pitchFamily="50" charset="-128"/>
              <a:ea typeface="ＭＳ Ｐゴシック" panose="020B0600070205080204" pitchFamily="50" charset="-128"/>
            </a:rPr>
            <a:t>　財政の硬直化が進まないよう、今後も、社会経済情勢や少子高齢化の状況を注視していく必要がある。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60660"/>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60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054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76623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019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団平均を上回っているものの、全国平均、県内平均を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令和４年度に増額となっているのは、物価高騰の影響で指定管理料を増額したことなどにより、物件費が増額となったためである。今後も職員の定員適正化を図るとともに、行財政運営の効率化などを進め、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128873</xdr:rowOff>
    </xdr:from>
    <xdr:to>
      <xdr:col>23</xdr:col>
      <xdr:colOff>133350</xdr:colOff>
      <xdr:row>83</xdr:row>
      <xdr:rowOff>168325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9223"/>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139388</xdr:rowOff>
    </xdr:from>
    <xdr:to>
      <xdr:col>19</xdr:col>
      <xdr:colOff>133350</xdr:colOff>
      <xdr:row>83</xdr:row>
      <xdr:rowOff>128873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8288"/>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136131</xdr:rowOff>
    </xdr:from>
    <xdr:to>
      <xdr:col>15</xdr:col>
      <xdr:colOff>82550</xdr:colOff>
      <xdr:row>82</xdr:row>
      <xdr:rowOff>139388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95031"/>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162855</xdr:rowOff>
    </xdr:from>
    <xdr:to>
      <xdr:col>11</xdr:col>
      <xdr:colOff>31750</xdr:colOff>
      <xdr:row>82</xdr:row>
      <xdr:rowOff>136131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0305"/>
          <a:ext cx="889000" cy="1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117525</xdr:rowOff>
    </xdr:from>
    <xdr:to>
      <xdr:col>23</xdr:col>
      <xdr:colOff>184150</xdr:colOff>
      <xdr:row>84</xdr:row>
      <xdr:rowOff>47675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89602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78073</xdr:rowOff>
    </xdr:from>
    <xdr:to>
      <xdr:col>19</xdr:col>
      <xdr:colOff>184150</xdr:colOff>
      <xdr:row>84</xdr:row>
      <xdr:rowOff>8223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164450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94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88588</xdr:rowOff>
    </xdr:from>
    <xdr:to>
      <xdr:col>15</xdr:col>
      <xdr:colOff>133350</xdr:colOff>
      <xdr:row>83</xdr:row>
      <xdr:rowOff>18738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28915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85331</xdr:rowOff>
    </xdr:from>
    <xdr:to>
      <xdr:col>11</xdr:col>
      <xdr:colOff>82550</xdr:colOff>
      <xdr:row>83</xdr:row>
      <xdr:rowOff>15481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112055</xdr:rowOff>
    </xdr:from>
    <xdr:to>
      <xdr:col>7</xdr:col>
      <xdr:colOff>31750</xdr:colOff>
      <xdr:row>82</xdr:row>
      <xdr:rowOff>42205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52382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令和元年度は各階層の下限年数の職員が増えたことにより、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ポイントの減となった。令和２年度は、高水準給料額の職員を採用したため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ポイントの増となった。令和３年度は職員構成の変動等により、各階層において平均給料月額が増減し、結果的に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ポイントの増となった。令和４年度は、低水準給料額の経験年数の少ない職員を多数採用したため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ポイントの減となった。引き続き給与水準の適正化を図るとともに、自主的かつ主体的な取組として、諸手当等の見直し検討を進めていく。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全国平均、県平均、類団平均いずれも下回っており、低い水準にある。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これは、「定員管理計画」に基づき、事務執行体制のスリム化や外部委託の推進、広域行政の推進等を適正に行ってきたことによるものである。なお、令和５年４月に策定した「えびなみらい定員管理計画」（令和５年度～令和７年度）では、社会情勢の急激な変化、国の制度改正等による市民サービスの向上、人口増加による業務量の増加等に対応するため、民間委託、指定管理者制度を活用しつつ、人件費の抑制に努めながら、必要な限度において職員の増加を図るものと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155046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758805"/>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155046</xdr:rowOff>
    </xdr:from>
    <xdr:to>
      <xdr:col>77</xdr:col>
      <xdr:colOff>44450</xdr:colOff>
      <xdr:row>62</xdr:row>
      <xdr:rowOff>163089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7849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163089</xdr:rowOff>
    </xdr:from>
    <xdr:to>
      <xdr:col>72</xdr:col>
      <xdr:colOff>203200</xdr:colOff>
      <xdr:row>63</xdr:row>
      <xdr:rowOff>3704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929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130916</xdr:rowOff>
    </xdr:from>
    <xdr:to>
      <xdr:col>68</xdr:col>
      <xdr:colOff>152400</xdr:colOff>
      <xdr:row>63</xdr:row>
      <xdr:rowOff>3704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6081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94632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104246</xdr:rowOff>
    </xdr:from>
    <xdr:to>
      <xdr:col>77</xdr:col>
      <xdr:colOff>95250</xdr:colOff>
      <xdr:row>63</xdr:row>
      <xdr:rowOff>34396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44573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0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124354</xdr:rowOff>
    </xdr:from>
    <xdr:to>
      <xdr:col>68</xdr:col>
      <xdr:colOff>203200</xdr:colOff>
      <xdr:row>63</xdr:row>
      <xdr:rowOff>54504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20443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全国平均、県内平均を下回っており、類団平均と同値であるものの、低い水準にある。</a:t>
          </a:r>
        </a:p>
        <a:p>
          <a:r>
            <a:rPr kumimoji="1" lang="ja-JP" altLang="en-US" sz="1300">
              <a:latin typeface="ＭＳ Ｐゴシック" panose="020B0600070205080204" pitchFamily="50" charset="-128"/>
              <a:ea typeface="ＭＳ Ｐゴシック" panose="020B0600070205080204" pitchFamily="50" charset="-128"/>
            </a:rPr>
            <a:t>　令和３年度に市場公募債の満期一括償還の完了年度を迎えており、令和４年度以降の公債費の支出は抑制される見込みであったが、一部事務組合の借入について据置期間が終了し、償還が始まったことなど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ポイントの増となった。実質公債費比率を良好な状態に維持するために、中長期的な公債費の推計などにより、財政硬直化を招くことのないよう留意した行財政運営を行っていく必要がある。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138491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93076"/>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40</xdr:row>
      <xdr:rowOff>35076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8966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103112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7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159657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287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％と全国平均、類団平均を上回っているものの、県内平均を下回っている。</a:t>
          </a:r>
        </a:p>
        <a:p>
          <a:r>
            <a:rPr kumimoji="1" lang="ja-JP" altLang="en-US" sz="1300">
              <a:latin typeface="ＭＳ Ｐゴシック" panose="020B0600070205080204" pitchFamily="50" charset="-128"/>
              <a:ea typeface="ＭＳ Ｐゴシック" panose="020B0600070205080204" pitchFamily="50" charset="-128"/>
            </a:rPr>
            <a:t>　将来負担比率が減少した要因は、一部事務組合の地方債残高が減少したことや基金残高が前年度と比較し増加したためである。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今後も市債を活用するにふさわしい事業を慎重に選択し、世代間負担の公平に留意した市債活用を図っていく。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56062</xdr:rowOff>
    </xdr:from>
    <xdr:to>
      <xdr:col>81</xdr:col>
      <xdr:colOff>44450</xdr:colOff>
      <xdr:row>16</xdr:row>
      <xdr:rowOff>64679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799262"/>
          <a:ext cx="8382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64679</xdr:rowOff>
    </xdr:from>
    <xdr:to>
      <xdr:col>77</xdr:col>
      <xdr:colOff>44450</xdr:colOff>
      <xdr:row>16</xdr:row>
      <xdr:rowOff>133622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80787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62956</xdr:rowOff>
    </xdr:from>
    <xdr:to>
      <xdr:col>72</xdr:col>
      <xdr:colOff>203200</xdr:colOff>
      <xdr:row>16</xdr:row>
      <xdr:rowOff>133622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80615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23313</xdr:rowOff>
    </xdr:from>
    <xdr:to>
      <xdr:col>68</xdr:col>
      <xdr:colOff>152400</xdr:colOff>
      <xdr:row>16</xdr:row>
      <xdr:rowOff>62956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766513"/>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126637</xdr:rowOff>
    </xdr:from>
    <xdr:to>
      <xdr:col>68</xdr:col>
      <xdr:colOff>203200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5262</xdr:rowOff>
    </xdr:from>
    <xdr:to>
      <xdr:col>81</xdr:col>
      <xdr:colOff>95250</xdr:colOff>
      <xdr:row>16</xdr:row>
      <xdr:rowOff>106862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148789</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2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13879</xdr:rowOff>
    </xdr:from>
    <xdr:to>
      <xdr:col>77</xdr:col>
      <xdr:colOff>95250</xdr:colOff>
      <xdr:row>16</xdr:row>
      <xdr:rowOff>115479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100256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84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82822</xdr:rowOff>
    </xdr:from>
    <xdr:to>
      <xdr:col>73</xdr:col>
      <xdr:colOff>44450</xdr:colOff>
      <xdr:row>17</xdr:row>
      <xdr:rowOff>12972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169199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12156</xdr:rowOff>
    </xdr:from>
    <xdr:to>
      <xdr:col>68</xdr:col>
      <xdr:colOff>203200</xdr:colOff>
      <xdr:row>16</xdr:row>
      <xdr:rowOff>113756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98533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4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143963</xdr:rowOff>
    </xdr:from>
    <xdr:to>
      <xdr:col>64</xdr:col>
      <xdr:colOff>152400</xdr:colOff>
      <xdr:row>16</xdr:row>
      <xdr:rowOff>74113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58890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0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人件費の比率は、</a:t>
          </a:r>
          <a:r>
            <a:rPr kumimoji="1" lang="en-US" altLang="ja-JP" sz="1200">
              <a:latin typeface="ＭＳ Ｐゴシック" panose="020B0600070205080204" pitchFamily="50" charset="-128"/>
              <a:ea typeface="ＭＳ Ｐゴシック" panose="020B0600070205080204" pitchFamily="50" charset="-128"/>
            </a:rPr>
            <a:t>26.3</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ポイント増加している。県内平均を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まで人事院勧告に基づく給与構造改革や定員管理による職員数の適正化などに努めてきたが、人件費については引き続き、義務的経費であることから、民間委託、指定管理者制度を活用しつつ、適正な水準を保つ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56134</xdr:rowOff>
    </xdr:from>
    <xdr:to>
      <xdr:col>24</xdr:col>
      <xdr:colOff>25400</xdr:colOff>
      <xdr:row>39</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426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56134</xdr:rowOff>
    </xdr:from>
    <xdr:to>
      <xdr:col>19</xdr:col>
      <xdr:colOff>187325</xdr:colOff>
      <xdr:row>39</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426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210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2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23622</xdr:rowOff>
    </xdr:from>
    <xdr:to>
      <xdr:col>24</xdr:col>
      <xdr:colOff>76200</xdr:colOff>
      <xdr:row>39</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5334</xdr:rowOff>
    </xdr:from>
    <xdr:to>
      <xdr:col>20</xdr:col>
      <xdr:colOff>38100</xdr:colOff>
      <xdr:row>39</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115062</xdr:rowOff>
    </xdr:from>
    <xdr:to>
      <xdr:col>15</xdr:col>
      <xdr:colOff>149225</xdr:colOff>
      <xdr:row>40</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物件費の比率は、</a:t>
          </a:r>
          <a:r>
            <a:rPr kumimoji="1" lang="en-US" altLang="ja-JP" sz="1200">
              <a:latin typeface="ＭＳ Ｐゴシック" panose="020B0600070205080204" pitchFamily="50" charset="-128"/>
              <a:ea typeface="ＭＳ Ｐゴシック" panose="020B0600070205080204" pitchFamily="50" charset="-128"/>
            </a:rPr>
            <a:t>23.7</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200">
              <a:latin typeface="ＭＳ Ｐゴシック" panose="020B0600070205080204" pitchFamily="50" charset="-128"/>
              <a:ea typeface="ＭＳ Ｐゴシック" panose="020B0600070205080204" pitchFamily="50" charset="-128"/>
            </a:rPr>
            <a:t>　物件費の比率が高い要因は、窓口業務委託や指定管理者制度の積極的な活用やふるさと納税関係経費が増加したことによるものである。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行政運営に係る物件費については、経常経費化しないよう、引き続き、行財政改革の推進などにより縮減に努めていく必要がある。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51562</xdr:rowOff>
    </xdr:from>
    <xdr:to>
      <xdr:col>82</xdr:col>
      <xdr:colOff>107950</xdr:colOff>
      <xdr:row>21</xdr:row>
      <xdr:rowOff>14986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041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137939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2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51562</xdr:rowOff>
    </xdr:from>
    <xdr:to>
      <xdr:col>82</xdr:col>
      <xdr:colOff>196850</xdr:colOff>
      <xdr:row>13</xdr:row>
      <xdr:rowOff>51562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20</xdr:row>
      <xdr:rowOff>122428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3776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120142</xdr:rowOff>
    </xdr:from>
    <xdr:to>
      <xdr:col>78</xdr:col>
      <xdr:colOff>69850</xdr:colOff>
      <xdr:row>19</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377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165862</xdr:rowOff>
    </xdr:from>
    <xdr:to>
      <xdr:col>73</xdr:col>
      <xdr:colOff>180975</xdr:colOff>
      <xdr:row>21</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42341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131572</xdr:rowOff>
    </xdr:from>
    <xdr:to>
      <xdr:col>69</xdr:col>
      <xdr:colOff>92075</xdr:colOff>
      <xdr:row>21</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5605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69342</xdr:rowOff>
    </xdr:from>
    <xdr:to>
      <xdr:col>78</xdr:col>
      <xdr:colOff>120650</xdr:colOff>
      <xdr:row>19</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155719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4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115062</xdr:rowOff>
    </xdr:from>
    <xdr:to>
      <xdr:col>74</xdr:col>
      <xdr:colOff>31750</xdr:colOff>
      <xdr:row>20</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29989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80772</xdr:rowOff>
    </xdr:from>
    <xdr:to>
      <xdr:col>65</xdr:col>
      <xdr:colOff>53975</xdr:colOff>
      <xdr:row>21</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167149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5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扶助費の比率は、</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ポイント増加している。類団平均とは同値、県内平均を</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ポイント下回っているが、全国平均を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これは、子育て支援施設型給付事業費、障がい者自立支援給付費等事業費が増加したためである。</a:t>
          </a:r>
        </a:p>
        <a:p>
          <a:r>
            <a:rPr kumimoji="1" lang="ja-JP" altLang="en-US" sz="1200">
              <a:latin typeface="ＭＳ Ｐゴシック" panose="020B0600070205080204" pitchFamily="50" charset="-128"/>
              <a:ea typeface="ＭＳ Ｐゴシック" panose="020B0600070205080204" pitchFamily="50" charset="-128"/>
            </a:rPr>
            <a:t>　扶助費については、住民サービスの向上とともに財政の硬直化を招くことから、市が単独で実施している事業については、慎重な対応が必要である。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57</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0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119380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3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57</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36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47007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その他の比率は、</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ポイント増加している。全国平均より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ポイント、類団平均より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共下水道事業会計については、基準外繰出をしていないため、繰出金が少ない状況である。しかしながら、国民健康保険事業特別会計への法定外繰出しが依然として高額であり、国保税収納率の向上だけでは足りないため、国保税の引上げを行った。引き続き、普通会計の負担軽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03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34472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26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136144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288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837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公債費の比率は、</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ポイント下回っており、低い水準にある。他団体と比較して低い水準を維持している要因は、借入抑制を行ってきたことなどによるものである。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75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にある。少子高齢化により、扶助費などの社会保障関連経費が増加したことが要因である。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79</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56261"/>
          <a:ext cx="8382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562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79</xdr:row>
      <xdr:rowOff>16511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781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16511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69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126162</xdr:rowOff>
    </xdr:from>
    <xdr:to>
      <xdr:col>29</xdr:col>
      <xdr:colOff>127000</xdr:colOff>
      <xdr:row>17</xdr:row>
      <xdr:rowOff>126322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88437"/>
          <a:ext cx="647700" cy="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123944</xdr:rowOff>
    </xdr:from>
    <xdr:to>
      <xdr:col>26</xdr:col>
      <xdr:colOff>50800</xdr:colOff>
      <xdr:row>17</xdr:row>
      <xdr:rowOff>126322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86219"/>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123944</xdr:rowOff>
    </xdr:from>
    <xdr:to>
      <xdr:col>22</xdr:col>
      <xdr:colOff>114300</xdr:colOff>
      <xdr:row>17</xdr:row>
      <xdr:rowOff>141501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86219"/>
          <a:ext cx="698500" cy="1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136152</xdr:rowOff>
    </xdr:from>
    <xdr:to>
      <xdr:col>18</xdr:col>
      <xdr:colOff>177800</xdr:colOff>
      <xdr:row>17</xdr:row>
      <xdr:rowOff>141501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98427"/>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75362</xdr:rowOff>
    </xdr:from>
    <xdr:to>
      <xdr:col>29</xdr:col>
      <xdr:colOff>177800</xdr:colOff>
      <xdr:row>18</xdr:row>
      <xdr:rowOff>5512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47439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75522</xdr:rowOff>
    </xdr:from>
    <xdr:to>
      <xdr:col>26</xdr:col>
      <xdr:colOff>101600</xdr:colOff>
      <xdr:row>18</xdr:row>
      <xdr:rowOff>5672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7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161899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73144</xdr:rowOff>
    </xdr:from>
    <xdr:to>
      <xdr:col>22</xdr:col>
      <xdr:colOff>165100</xdr:colOff>
      <xdr:row>18</xdr:row>
      <xdr:rowOff>3294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159521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90701</xdr:rowOff>
    </xdr:from>
    <xdr:to>
      <xdr:col>19</xdr:col>
      <xdr:colOff>38100</xdr:colOff>
      <xdr:row>18</xdr:row>
      <xdr:rowOff>20851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85352</xdr:rowOff>
    </xdr:from>
    <xdr:to>
      <xdr:col>15</xdr:col>
      <xdr:colOff>101600</xdr:colOff>
      <xdr:row>18</xdr:row>
      <xdr:rowOff>15502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205601</xdr:rowOff>
    </xdr:from>
    <xdr:to>
      <xdr:col>29</xdr:col>
      <xdr:colOff>127000</xdr:colOff>
      <xdr:row>35</xdr:row>
      <xdr:rowOff>234938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15951"/>
          <a:ext cx="6477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234938</xdr:rowOff>
    </xdr:from>
    <xdr:to>
      <xdr:col>26</xdr:col>
      <xdr:colOff>50800</xdr:colOff>
      <xdr:row>35</xdr:row>
      <xdr:rowOff>303670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5288"/>
          <a:ext cx="6985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303670</xdr:rowOff>
    </xdr:from>
    <xdr:to>
      <xdr:col>22</xdr:col>
      <xdr:colOff>114300</xdr:colOff>
      <xdr:row>36</xdr:row>
      <xdr:rowOff>68631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14020"/>
          <a:ext cx="698500" cy="107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68173</xdr:rowOff>
    </xdr:from>
    <xdr:to>
      <xdr:col>18</xdr:col>
      <xdr:colOff>177800</xdr:colOff>
      <xdr:row>36</xdr:row>
      <xdr:rowOff>68631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21423"/>
          <a:ext cx="6985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154801</xdr:rowOff>
    </xdr:from>
    <xdr:to>
      <xdr:col>29</xdr:col>
      <xdr:colOff>177800</xdr:colOff>
      <xdr:row>35</xdr:row>
      <xdr:rowOff>256401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126878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3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184138</xdr:rowOff>
    </xdr:from>
    <xdr:to>
      <xdr:col>26</xdr:col>
      <xdr:colOff>101600</xdr:colOff>
      <xdr:row>35</xdr:row>
      <xdr:rowOff>285738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270515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252870</xdr:rowOff>
    </xdr:from>
    <xdr:to>
      <xdr:col>22</xdr:col>
      <xdr:colOff>165100</xdr:colOff>
      <xdr:row>36</xdr:row>
      <xdr:rowOff>11570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339247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17831</xdr:rowOff>
    </xdr:from>
    <xdr:to>
      <xdr:col>19</xdr:col>
      <xdr:colOff>38100</xdr:colOff>
      <xdr:row>36</xdr:row>
      <xdr:rowOff>119431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104208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17373</xdr:rowOff>
    </xdr:from>
    <xdr:to>
      <xdr:col>15</xdr:col>
      <xdr:colOff>101600</xdr:colOff>
      <xdr:row>36</xdr:row>
      <xdr:rowOff>118973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103750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96312</xdr:rowOff>
    </xdr:from>
    <xdr:to>
      <xdr:col>24</xdr:col>
      <xdr:colOff>63500</xdr:colOff>
      <xdr:row>36</xdr:row>
      <xdr:rowOff>107628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68512"/>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81910</xdr:rowOff>
    </xdr:from>
    <xdr:to>
      <xdr:col>19</xdr:col>
      <xdr:colOff>177800</xdr:colOff>
      <xdr:row>36</xdr:row>
      <xdr:rowOff>107628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541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81910</xdr:rowOff>
    </xdr:from>
    <xdr:to>
      <xdr:col>15</xdr:col>
      <xdr:colOff>50800</xdr:colOff>
      <xdr:row>37</xdr:row>
      <xdr:rowOff>49175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4110"/>
          <a:ext cx="889000" cy="1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37653</xdr:rowOff>
    </xdr:from>
    <xdr:to>
      <xdr:col>10</xdr:col>
      <xdr:colOff>114300</xdr:colOff>
      <xdr:row>37</xdr:row>
      <xdr:rowOff>49175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8130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45512</xdr:rowOff>
    </xdr:from>
    <xdr:to>
      <xdr:col>24</xdr:col>
      <xdr:colOff>114300</xdr:colOff>
      <xdr:row>36</xdr:row>
      <xdr:rowOff>147112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23939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56828</xdr:rowOff>
    </xdr:from>
    <xdr:to>
      <xdr:col>20</xdr:col>
      <xdr:colOff>38100</xdr:colOff>
      <xdr:row>36</xdr:row>
      <xdr:rowOff>158428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149555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31110</xdr:rowOff>
    </xdr:from>
    <xdr:to>
      <xdr:col>15</xdr:col>
      <xdr:colOff>101600</xdr:colOff>
      <xdr:row>36</xdr:row>
      <xdr:rowOff>132710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123837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169825</xdr:rowOff>
    </xdr:from>
    <xdr:to>
      <xdr:col>10</xdr:col>
      <xdr:colOff>165100</xdr:colOff>
      <xdr:row>37</xdr:row>
      <xdr:rowOff>99975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158303</xdr:rowOff>
    </xdr:from>
    <xdr:to>
      <xdr:col>6</xdr:col>
      <xdr:colOff>38100</xdr:colOff>
      <xdr:row>37</xdr:row>
      <xdr:rowOff>88453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3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1479</xdr:rowOff>
    </xdr:from>
    <xdr:to>
      <xdr:col>24</xdr:col>
      <xdr:colOff>63500</xdr:colOff>
      <xdr:row>56</xdr:row>
      <xdr:rowOff>42528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2679"/>
          <a:ext cx="838200" cy="4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42528</xdr:rowOff>
    </xdr:from>
    <xdr:to>
      <xdr:col>19</xdr:col>
      <xdr:colOff>177800</xdr:colOff>
      <xdr:row>57</xdr:row>
      <xdr:rowOff>76411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3728"/>
          <a:ext cx="889000" cy="2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167573</xdr:rowOff>
    </xdr:from>
    <xdr:to>
      <xdr:col>15</xdr:col>
      <xdr:colOff>50800</xdr:colOff>
      <xdr:row>57</xdr:row>
      <xdr:rowOff>76411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68773"/>
          <a:ext cx="889000" cy="8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167573</xdr:rowOff>
    </xdr:from>
    <xdr:to>
      <xdr:col>10</xdr:col>
      <xdr:colOff>114300</xdr:colOff>
      <xdr:row>58</xdr:row>
      <xdr:rowOff>3160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8773"/>
          <a:ext cx="889000" cy="1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122129</xdr:rowOff>
    </xdr:from>
    <xdr:to>
      <xdr:col>24</xdr:col>
      <xdr:colOff>114300</xdr:colOff>
      <xdr:row>56</xdr:row>
      <xdr:rowOff>52279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145006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163178</xdr:rowOff>
    </xdr:from>
    <xdr:to>
      <xdr:col>20</xdr:col>
      <xdr:colOff>38100</xdr:colOff>
      <xdr:row>56</xdr:row>
      <xdr:rowOff>93328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109855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25611</xdr:rowOff>
    </xdr:from>
    <xdr:to>
      <xdr:col>15</xdr:col>
      <xdr:colOff>101600</xdr:colOff>
      <xdr:row>57</xdr:row>
      <xdr:rowOff>127211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143738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116773</xdr:rowOff>
    </xdr:from>
    <xdr:to>
      <xdr:col>10</xdr:col>
      <xdr:colOff>165100</xdr:colOff>
      <xdr:row>57</xdr:row>
      <xdr:rowOff>46923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63450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123810</xdr:rowOff>
    </xdr:from>
    <xdr:to>
      <xdr:col>6</xdr:col>
      <xdr:colOff>38100</xdr:colOff>
      <xdr:row>58</xdr:row>
      <xdr:rowOff>53960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70487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7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171109</xdr:rowOff>
    </xdr:from>
    <xdr:to>
      <xdr:col>24</xdr:col>
      <xdr:colOff>63500</xdr:colOff>
      <xdr:row>78</xdr:row>
      <xdr:rowOff>1169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72759"/>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170515</xdr:rowOff>
    </xdr:from>
    <xdr:to>
      <xdr:col>19</xdr:col>
      <xdr:colOff>177800</xdr:colOff>
      <xdr:row>78</xdr:row>
      <xdr:rowOff>1169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2165"/>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165029</xdr:rowOff>
    </xdr:from>
    <xdr:to>
      <xdr:col>15</xdr:col>
      <xdr:colOff>50800</xdr:colOff>
      <xdr:row>77</xdr:row>
      <xdr:rowOff>170515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667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161372</xdr:rowOff>
    </xdr:from>
    <xdr:to>
      <xdr:col>10</xdr:col>
      <xdr:colOff>114300</xdr:colOff>
      <xdr:row>77</xdr:row>
      <xdr:rowOff>165029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302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120309</xdr:rowOff>
    </xdr:from>
    <xdr:to>
      <xdr:col>24</xdr:col>
      <xdr:colOff>114300</xdr:colOff>
      <xdr:row>78</xdr:row>
      <xdr:rowOff>50459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57908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121819</xdr:rowOff>
    </xdr:from>
    <xdr:to>
      <xdr:col>20</xdr:col>
      <xdr:colOff>38100</xdr:colOff>
      <xdr:row>78</xdr:row>
      <xdr:rowOff>51969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43096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119715</xdr:rowOff>
    </xdr:from>
    <xdr:to>
      <xdr:col>15</xdr:col>
      <xdr:colOff>101600</xdr:colOff>
      <xdr:row>78</xdr:row>
      <xdr:rowOff>49865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40992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114229</xdr:rowOff>
    </xdr:from>
    <xdr:to>
      <xdr:col>10</xdr:col>
      <xdr:colOff>165100</xdr:colOff>
      <xdr:row>78</xdr:row>
      <xdr:rowOff>44379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35506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110572</xdr:rowOff>
    </xdr:from>
    <xdr:to>
      <xdr:col>6</xdr:col>
      <xdr:colOff>38100</xdr:colOff>
      <xdr:row>78</xdr:row>
      <xdr:rowOff>40722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31849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97447</xdr:rowOff>
    </xdr:from>
    <xdr:to>
      <xdr:col>24</xdr:col>
      <xdr:colOff>63500</xdr:colOff>
      <xdr:row>97</xdr:row>
      <xdr:rowOff>21712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56647"/>
          <a:ext cx="8382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97447</xdr:rowOff>
    </xdr:from>
    <xdr:to>
      <xdr:col>19</xdr:col>
      <xdr:colOff>177800</xdr:colOff>
      <xdr:row>97</xdr:row>
      <xdr:rowOff>86726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56647"/>
          <a:ext cx="889000" cy="1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86726</xdr:rowOff>
    </xdr:from>
    <xdr:to>
      <xdr:col>15</xdr:col>
      <xdr:colOff>50800</xdr:colOff>
      <xdr:row>97</xdr:row>
      <xdr:rowOff>118052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17376"/>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118052</xdr:rowOff>
    </xdr:from>
    <xdr:to>
      <xdr:col>10</xdr:col>
      <xdr:colOff>114300</xdr:colOff>
      <xdr:row>97</xdr:row>
      <xdr:rowOff>157516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8702"/>
          <a:ext cx="889000" cy="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142362</xdr:rowOff>
    </xdr:from>
    <xdr:to>
      <xdr:col>24</xdr:col>
      <xdr:colOff>114300</xdr:colOff>
      <xdr:row>97</xdr:row>
      <xdr:rowOff>72512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120789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46647</xdr:rowOff>
    </xdr:from>
    <xdr:to>
      <xdr:col>20</xdr:col>
      <xdr:colOff>38100</xdr:colOff>
      <xdr:row>96</xdr:row>
      <xdr:rowOff>148247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139374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35926</xdr:rowOff>
    </xdr:from>
    <xdr:to>
      <xdr:col>15</xdr:col>
      <xdr:colOff>101600</xdr:colOff>
      <xdr:row>97</xdr:row>
      <xdr:rowOff>137526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128653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67252</xdr:rowOff>
    </xdr:from>
    <xdr:to>
      <xdr:col>10</xdr:col>
      <xdr:colOff>165100</xdr:colOff>
      <xdr:row>97</xdr:row>
      <xdr:rowOff>168852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106716</xdr:rowOff>
    </xdr:from>
    <xdr:to>
      <xdr:col>6</xdr:col>
      <xdr:colOff>38100</xdr:colOff>
      <xdr:row>98</xdr:row>
      <xdr:rowOff>36866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27993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74974</xdr:rowOff>
    </xdr:from>
    <xdr:to>
      <xdr:col>55</xdr:col>
      <xdr:colOff>0</xdr:colOff>
      <xdr:row>37</xdr:row>
      <xdr:rowOff>110058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47174"/>
          <a:ext cx="838200" cy="2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114456</xdr:rowOff>
    </xdr:from>
    <xdr:to>
      <xdr:col>50</xdr:col>
      <xdr:colOff>114300</xdr:colOff>
      <xdr:row>36</xdr:row>
      <xdr:rowOff>74974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57956"/>
          <a:ext cx="889000" cy="98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114456</xdr:rowOff>
    </xdr:from>
    <xdr:to>
      <xdr:col>45</xdr:col>
      <xdr:colOff>177800</xdr:colOff>
      <xdr:row>37</xdr:row>
      <xdr:rowOff>159447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57956"/>
          <a:ext cx="889000" cy="12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159447</xdr:rowOff>
    </xdr:from>
    <xdr:to>
      <xdr:col>41</xdr:col>
      <xdr:colOff>50800</xdr:colOff>
      <xdr:row>38</xdr:row>
      <xdr:rowOff>23212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03097"/>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59258</xdr:rowOff>
    </xdr:from>
    <xdr:to>
      <xdr:col>55</xdr:col>
      <xdr:colOff>50800</xdr:colOff>
      <xdr:row>37</xdr:row>
      <xdr:rowOff>160858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145635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24174</xdr:rowOff>
    </xdr:from>
    <xdr:to>
      <xdr:col>50</xdr:col>
      <xdr:colOff>165100</xdr:colOff>
      <xdr:row>36</xdr:row>
      <xdr:rowOff>125774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142301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63656</xdr:rowOff>
    </xdr:from>
    <xdr:to>
      <xdr:col>46</xdr:col>
      <xdr:colOff>38100</xdr:colOff>
      <xdr:row>30</xdr:row>
      <xdr:rowOff>165256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156383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108647</xdr:rowOff>
    </xdr:from>
    <xdr:to>
      <xdr:col>41</xdr:col>
      <xdr:colOff>101600</xdr:colOff>
      <xdr:row>38</xdr:row>
      <xdr:rowOff>38797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29924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143862</xdr:rowOff>
    </xdr:from>
    <xdr:to>
      <xdr:col>36</xdr:col>
      <xdr:colOff>165100</xdr:colOff>
      <xdr:row>38</xdr:row>
      <xdr:rowOff>74013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65139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91021</xdr:rowOff>
    </xdr:from>
    <xdr:to>
      <xdr:col>55</xdr:col>
      <xdr:colOff>0</xdr:colOff>
      <xdr:row>56</xdr:row>
      <xdr:rowOff>132880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92221"/>
          <a:ext cx="838200" cy="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53543</xdr:rowOff>
    </xdr:from>
    <xdr:to>
      <xdr:col>50</xdr:col>
      <xdr:colOff>114300</xdr:colOff>
      <xdr:row>56</xdr:row>
      <xdr:rowOff>132880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54743"/>
          <a:ext cx="889000" cy="7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141071</xdr:rowOff>
    </xdr:from>
    <xdr:to>
      <xdr:col>45</xdr:col>
      <xdr:colOff>177800</xdr:colOff>
      <xdr:row>56</xdr:row>
      <xdr:rowOff>53543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70821"/>
          <a:ext cx="889000" cy="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141071</xdr:rowOff>
    </xdr:from>
    <xdr:to>
      <xdr:col>41</xdr:col>
      <xdr:colOff>50800</xdr:colOff>
      <xdr:row>55</xdr:row>
      <xdr:rowOff>142748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082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40221</xdr:rowOff>
    </xdr:from>
    <xdr:to>
      <xdr:col>55</xdr:col>
      <xdr:colOff>50800</xdr:colOff>
      <xdr:row>56</xdr:row>
      <xdr:rowOff>141821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18648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82080</xdr:rowOff>
    </xdr:from>
    <xdr:to>
      <xdr:col>50</xdr:col>
      <xdr:colOff>165100</xdr:colOff>
      <xdr:row>57</xdr:row>
      <xdr:rowOff>12230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2743</xdr:rowOff>
    </xdr:from>
    <xdr:to>
      <xdr:col>46</xdr:col>
      <xdr:colOff>38100</xdr:colOff>
      <xdr:row>56</xdr:row>
      <xdr:rowOff>104343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95470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90271</xdr:rowOff>
    </xdr:from>
    <xdr:to>
      <xdr:col>41</xdr:col>
      <xdr:colOff>101600</xdr:colOff>
      <xdr:row>56</xdr:row>
      <xdr:rowOff>20421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36948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91948</xdr:rowOff>
    </xdr:from>
    <xdr:to>
      <xdr:col>36</xdr:col>
      <xdr:colOff>165100</xdr:colOff>
      <xdr:row>56</xdr:row>
      <xdr:rowOff>22098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38625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87899</xdr:rowOff>
    </xdr:from>
    <xdr:to>
      <xdr:col>55</xdr:col>
      <xdr:colOff>0</xdr:colOff>
      <xdr:row>77</xdr:row>
      <xdr:rowOff>58547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18099"/>
          <a:ext cx="8382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58547</xdr:rowOff>
    </xdr:from>
    <xdr:to>
      <xdr:col>50</xdr:col>
      <xdr:colOff>114300</xdr:colOff>
      <xdr:row>77</xdr:row>
      <xdr:rowOff>59827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6019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107515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59827</xdr:rowOff>
    </xdr:from>
    <xdr:to>
      <xdr:col>45</xdr:col>
      <xdr:colOff>177800</xdr:colOff>
      <xdr:row>77</xdr:row>
      <xdr:rowOff>128704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61477"/>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8621</xdr:rowOff>
    </xdr:from>
    <xdr:to>
      <xdr:col>41</xdr:col>
      <xdr:colOff>50800</xdr:colOff>
      <xdr:row>77</xdr:row>
      <xdr:rowOff>128704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10271"/>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59976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7747</xdr:rowOff>
    </xdr:from>
    <xdr:to>
      <xdr:col>50</xdr:col>
      <xdr:colOff>165100</xdr:colOff>
      <xdr:row>77</xdr:row>
      <xdr:rowOff>109347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125874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9027</xdr:rowOff>
    </xdr:from>
    <xdr:to>
      <xdr:col>46</xdr:col>
      <xdr:colOff>38100</xdr:colOff>
      <xdr:row>77</xdr:row>
      <xdr:rowOff>110627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77904</xdr:rowOff>
    </xdr:from>
    <xdr:to>
      <xdr:col>41</xdr:col>
      <xdr:colOff>101600</xdr:colOff>
      <xdr:row>78</xdr:row>
      <xdr:rowOff>8054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170631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7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129271</xdr:rowOff>
    </xdr:from>
    <xdr:to>
      <xdr:col>36</xdr:col>
      <xdr:colOff>165100</xdr:colOff>
      <xdr:row>77</xdr:row>
      <xdr:rowOff>59421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132888</xdr:rowOff>
    </xdr:from>
    <xdr:to>
      <xdr:col>55</xdr:col>
      <xdr:colOff>0</xdr:colOff>
      <xdr:row>97</xdr:row>
      <xdr:rowOff>77087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92088"/>
          <a:ext cx="838200" cy="11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125481</xdr:rowOff>
    </xdr:from>
    <xdr:to>
      <xdr:col>50</xdr:col>
      <xdr:colOff>114300</xdr:colOff>
      <xdr:row>96</xdr:row>
      <xdr:rowOff>132888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13231"/>
          <a:ext cx="889000" cy="1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113159</xdr:rowOff>
    </xdr:from>
    <xdr:to>
      <xdr:col>45</xdr:col>
      <xdr:colOff>177800</xdr:colOff>
      <xdr:row>95</xdr:row>
      <xdr:rowOff>125481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00909"/>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113159</xdr:rowOff>
    </xdr:from>
    <xdr:to>
      <xdr:col>41</xdr:col>
      <xdr:colOff>50800</xdr:colOff>
      <xdr:row>96</xdr:row>
      <xdr:rowOff>5490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00909"/>
          <a:ext cx="8890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26287</xdr:rowOff>
    </xdr:from>
    <xdr:to>
      <xdr:col>55</xdr:col>
      <xdr:colOff>50800</xdr:colOff>
      <xdr:row>97</xdr:row>
      <xdr:rowOff>127887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4714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82088</xdr:rowOff>
    </xdr:from>
    <xdr:to>
      <xdr:col>50</xdr:col>
      <xdr:colOff>165100</xdr:colOff>
      <xdr:row>97</xdr:row>
      <xdr:rowOff>12238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74681</xdr:rowOff>
    </xdr:from>
    <xdr:to>
      <xdr:col>46</xdr:col>
      <xdr:colOff>38100</xdr:colOff>
      <xdr:row>96</xdr:row>
      <xdr:rowOff>4831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21358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62359</xdr:rowOff>
    </xdr:from>
    <xdr:to>
      <xdr:col>41</xdr:col>
      <xdr:colOff>101600</xdr:colOff>
      <xdr:row>95</xdr:row>
      <xdr:rowOff>163959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9036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2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126140</xdr:rowOff>
    </xdr:from>
    <xdr:to>
      <xdr:col>36</xdr:col>
      <xdr:colOff>165100</xdr:colOff>
      <xdr:row>96</xdr:row>
      <xdr:rowOff>56290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47417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2921</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8947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2921</xdr:rowOff>
    </xdr:from>
    <xdr:to>
      <xdr:col>71</xdr:col>
      <xdr:colOff>177800</xdr:colOff>
      <xdr:row>39</xdr:row>
      <xdr:rowOff>35179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8947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123571</xdr:rowOff>
    </xdr:from>
    <xdr:to>
      <xdr:col>72</xdr:col>
      <xdr:colOff>38100</xdr:colOff>
      <xdr:row>39</xdr:row>
      <xdr:rowOff>53721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44848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155829</xdr:rowOff>
    </xdr:from>
    <xdr:to>
      <xdr:col>67</xdr:col>
      <xdr:colOff>101600</xdr:colOff>
      <xdr:row>39</xdr:row>
      <xdr:rowOff>85979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77106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763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159741</xdr:rowOff>
    </xdr:from>
    <xdr:to>
      <xdr:col>85</xdr:col>
      <xdr:colOff>127000</xdr:colOff>
      <xdr:row>77</xdr:row>
      <xdr:rowOff>2502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89941"/>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159741</xdr:rowOff>
    </xdr:from>
    <xdr:to>
      <xdr:col>81</xdr:col>
      <xdr:colOff>50800</xdr:colOff>
      <xdr:row>77</xdr:row>
      <xdr:rowOff>20313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89941"/>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20313</xdr:rowOff>
    </xdr:from>
    <xdr:to>
      <xdr:col>76</xdr:col>
      <xdr:colOff>114300</xdr:colOff>
      <xdr:row>77</xdr:row>
      <xdr:rowOff>20332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2196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20332</xdr:rowOff>
    </xdr:from>
    <xdr:to>
      <xdr:col>71</xdr:col>
      <xdr:colOff>177800</xdr:colOff>
      <xdr:row>77</xdr:row>
      <xdr:rowOff>24828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2198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123152</xdr:rowOff>
    </xdr:from>
    <xdr:to>
      <xdr:col>85</xdr:col>
      <xdr:colOff>177800</xdr:colOff>
      <xdr:row>77</xdr:row>
      <xdr:rowOff>53302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38079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108941</xdr:rowOff>
    </xdr:from>
    <xdr:to>
      <xdr:col>81</xdr:col>
      <xdr:colOff>101600</xdr:colOff>
      <xdr:row>77</xdr:row>
      <xdr:rowOff>39091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30218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140963</xdr:rowOff>
    </xdr:from>
    <xdr:to>
      <xdr:col>76</xdr:col>
      <xdr:colOff>165100</xdr:colOff>
      <xdr:row>77</xdr:row>
      <xdr:rowOff>71113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62240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140982</xdr:rowOff>
    </xdr:from>
    <xdr:to>
      <xdr:col>72</xdr:col>
      <xdr:colOff>38100</xdr:colOff>
      <xdr:row>77</xdr:row>
      <xdr:rowOff>71132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6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145478</xdr:rowOff>
    </xdr:from>
    <xdr:to>
      <xdr:col>67</xdr:col>
      <xdr:colOff>101600</xdr:colOff>
      <xdr:row>77</xdr:row>
      <xdr:rowOff>75628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66755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4412</xdr:rowOff>
    </xdr:from>
    <xdr:to>
      <xdr:col>85</xdr:col>
      <xdr:colOff>127000</xdr:colOff>
      <xdr:row>98</xdr:row>
      <xdr:rowOff>57992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06512"/>
          <a:ext cx="838200" cy="5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160263</xdr:rowOff>
    </xdr:from>
    <xdr:to>
      <xdr:col>81</xdr:col>
      <xdr:colOff>50800</xdr:colOff>
      <xdr:row>98</xdr:row>
      <xdr:rowOff>57992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0913"/>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160263</xdr:rowOff>
    </xdr:from>
    <xdr:to>
      <xdr:col>76</xdr:col>
      <xdr:colOff>114300</xdr:colOff>
      <xdr:row>99</xdr:row>
      <xdr:rowOff>20262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90913"/>
          <a:ext cx="889000" cy="20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20262</xdr:rowOff>
    </xdr:from>
    <xdr:to>
      <xdr:col>71</xdr:col>
      <xdr:colOff>177800</xdr:colOff>
      <xdr:row>99</xdr:row>
      <xdr:rowOff>29155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93812"/>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125062</xdr:rowOff>
    </xdr:from>
    <xdr:to>
      <xdr:col>85</xdr:col>
      <xdr:colOff>177800</xdr:colOff>
      <xdr:row>98</xdr:row>
      <xdr:rowOff>55212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147939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0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7192</xdr:rowOff>
    </xdr:from>
    <xdr:to>
      <xdr:col>81</xdr:col>
      <xdr:colOff>101600</xdr:colOff>
      <xdr:row>98</xdr:row>
      <xdr:rowOff>108792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99919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109463</xdr:rowOff>
    </xdr:from>
    <xdr:to>
      <xdr:col>76</xdr:col>
      <xdr:colOff>165100</xdr:colOff>
      <xdr:row>98</xdr:row>
      <xdr:rowOff>39613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56140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140912</xdr:rowOff>
    </xdr:from>
    <xdr:to>
      <xdr:col>72</xdr:col>
      <xdr:colOff>38100</xdr:colOff>
      <xdr:row>99</xdr:row>
      <xdr:rowOff>71062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62189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149805</xdr:rowOff>
    </xdr:from>
    <xdr:to>
      <xdr:col>67</xdr:col>
      <xdr:colOff>101600</xdr:colOff>
      <xdr:row>99</xdr:row>
      <xdr:rowOff>79955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71082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25667</xdr:rowOff>
    </xdr:from>
    <xdr:to>
      <xdr:col>116</xdr:col>
      <xdr:colOff>63500</xdr:colOff>
      <xdr:row>59</xdr:row>
      <xdr:rowOff>25953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41217"/>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25553</xdr:rowOff>
    </xdr:from>
    <xdr:to>
      <xdr:col>111</xdr:col>
      <xdr:colOff>177800</xdr:colOff>
      <xdr:row>59</xdr:row>
      <xdr:rowOff>25667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4110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25324</xdr:rowOff>
    </xdr:from>
    <xdr:to>
      <xdr:col>107</xdr:col>
      <xdr:colOff>50800</xdr:colOff>
      <xdr:row>59</xdr:row>
      <xdr:rowOff>25553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4087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25133</xdr:rowOff>
    </xdr:from>
    <xdr:to>
      <xdr:col>102</xdr:col>
      <xdr:colOff>114300</xdr:colOff>
      <xdr:row>59</xdr:row>
      <xdr:rowOff>25324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406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146603</xdr:rowOff>
    </xdr:from>
    <xdr:to>
      <xdr:col>116</xdr:col>
      <xdr:colOff>114300</xdr:colOff>
      <xdr:row>59</xdr:row>
      <xdr:rowOff>76753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146317</xdr:rowOff>
    </xdr:from>
    <xdr:to>
      <xdr:col>112</xdr:col>
      <xdr:colOff>38100</xdr:colOff>
      <xdr:row>59</xdr:row>
      <xdr:rowOff>76467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67594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83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146203</xdr:rowOff>
    </xdr:from>
    <xdr:to>
      <xdr:col>107</xdr:col>
      <xdr:colOff>101600</xdr:colOff>
      <xdr:row>59</xdr:row>
      <xdr:rowOff>76353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67480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8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145974</xdr:rowOff>
    </xdr:from>
    <xdr:to>
      <xdr:col>102</xdr:col>
      <xdr:colOff>165100</xdr:colOff>
      <xdr:row>59</xdr:row>
      <xdr:rowOff>76124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67251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145783</xdr:rowOff>
    </xdr:from>
    <xdr:to>
      <xdr:col>98</xdr:col>
      <xdr:colOff>38100</xdr:colOff>
      <xdr:row>59</xdr:row>
      <xdr:rowOff>75933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67060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42507</xdr:rowOff>
    </xdr:from>
    <xdr:to>
      <xdr:col>116</xdr:col>
      <xdr:colOff>63500</xdr:colOff>
      <xdr:row>77</xdr:row>
      <xdr:rowOff>85713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44157"/>
          <a:ext cx="8382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44526</xdr:rowOff>
    </xdr:from>
    <xdr:to>
      <xdr:col>111</xdr:col>
      <xdr:colOff>177800</xdr:colOff>
      <xdr:row>77</xdr:row>
      <xdr:rowOff>85713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246176"/>
          <a:ext cx="8890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44526</xdr:rowOff>
    </xdr:from>
    <xdr:to>
      <xdr:col>107</xdr:col>
      <xdr:colOff>50800</xdr:colOff>
      <xdr:row>77</xdr:row>
      <xdr:rowOff>87313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46176"/>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87313</xdr:rowOff>
    </xdr:from>
    <xdr:to>
      <xdr:col>102</xdr:col>
      <xdr:colOff>114300</xdr:colOff>
      <xdr:row>77</xdr:row>
      <xdr:rowOff>145186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88963"/>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163157</xdr:rowOff>
    </xdr:from>
    <xdr:to>
      <xdr:col>116</xdr:col>
      <xdr:colOff>114300</xdr:colOff>
      <xdr:row>77</xdr:row>
      <xdr:rowOff>93307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141584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34913</xdr:rowOff>
    </xdr:from>
    <xdr:to>
      <xdr:col>112</xdr:col>
      <xdr:colOff>38100</xdr:colOff>
      <xdr:row>77</xdr:row>
      <xdr:rowOff>136513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127640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165176</xdr:rowOff>
    </xdr:from>
    <xdr:to>
      <xdr:col>107</xdr:col>
      <xdr:colOff>101600</xdr:colOff>
      <xdr:row>77</xdr:row>
      <xdr:rowOff>95326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86453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36513</xdr:rowOff>
    </xdr:from>
    <xdr:to>
      <xdr:col>102</xdr:col>
      <xdr:colOff>165100</xdr:colOff>
      <xdr:row>77</xdr:row>
      <xdr:rowOff>138113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129240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3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94386</xdr:rowOff>
    </xdr:from>
    <xdr:to>
      <xdr:col>98</xdr:col>
      <xdr:colOff>38100</xdr:colOff>
      <xdr:row>78</xdr:row>
      <xdr:rowOff>24536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15663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377,368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56,898</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低い水準を確保しているが、引き続き、行財政運営の効率化などにより、適正な水準を保つ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77,465</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を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20,202</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も低い水準にある。他団体と比較して低い水準を維持している要因は、借入抑制を行ってきたことなどによるものである。今後とも、市債を活用するにふさわしい事業を慎重に選択し、世代間負担の公平性に留意した市債活用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138,969
135,892
26.59
55,185,277
52,442,521
2,078,656
26,759,832
28,140,138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164193</xdr:rowOff>
    </xdr:from>
    <xdr:to>
      <xdr:col>24</xdr:col>
      <xdr:colOff>63500</xdr:colOff>
      <xdr:row>38</xdr:row>
      <xdr:rowOff>33020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07843"/>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177800</xdr:colOff>
      <xdr:row>37</xdr:row>
      <xdr:rowOff>164193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33820"/>
          <a:ext cx="889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12881</xdr:rowOff>
    </xdr:from>
    <xdr:to>
      <xdr:col>15</xdr:col>
      <xdr:colOff>50800</xdr:colOff>
      <xdr:row>37</xdr:row>
      <xdr:rowOff>90170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56531"/>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134257</xdr:rowOff>
    </xdr:from>
    <xdr:to>
      <xdr:col>10</xdr:col>
      <xdr:colOff>114300</xdr:colOff>
      <xdr:row>37</xdr:row>
      <xdr:rowOff>12881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06457"/>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153670</xdr:rowOff>
    </xdr:from>
    <xdr:to>
      <xdr:col>24</xdr:col>
      <xdr:colOff>114300</xdr:colOff>
      <xdr:row>38</xdr:row>
      <xdr:rowOff>83820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113393</xdr:rowOff>
    </xdr:from>
    <xdr:to>
      <xdr:col>20</xdr:col>
      <xdr:colOff>38100</xdr:colOff>
      <xdr:row>38</xdr:row>
      <xdr:rowOff>43543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133531</xdr:rowOff>
    </xdr:from>
    <xdr:to>
      <xdr:col>10</xdr:col>
      <xdr:colOff>165100</xdr:colOff>
      <xdr:row>37</xdr:row>
      <xdr:rowOff>63681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54808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83457</xdr:rowOff>
    </xdr:from>
    <xdr:to>
      <xdr:col>6</xdr:col>
      <xdr:colOff>38100</xdr:colOff>
      <xdr:row>37</xdr:row>
      <xdr:rowOff>13607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4734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7688</xdr:rowOff>
    </xdr:from>
    <xdr:to>
      <xdr:col>24</xdr:col>
      <xdr:colOff>63500</xdr:colOff>
      <xdr:row>57</xdr:row>
      <xdr:rowOff>38047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0338"/>
          <a:ext cx="8382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57761</xdr:rowOff>
    </xdr:from>
    <xdr:to>
      <xdr:col>19</xdr:col>
      <xdr:colOff>177800</xdr:colOff>
      <xdr:row>57</xdr:row>
      <xdr:rowOff>38047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16061"/>
          <a:ext cx="889000" cy="4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57761</xdr:rowOff>
    </xdr:from>
    <xdr:to>
      <xdr:col>15</xdr:col>
      <xdr:colOff>50800</xdr:colOff>
      <xdr:row>57</xdr:row>
      <xdr:rowOff>94670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16061"/>
          <a:ext cx="889000" cy="5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94670</xdr:rowOff>
    </xdr:from>
    <xdr:to>
      <xdr:col>10</xdr:col>
      <xdr:colOff>114300</xdr:colOff>
      <xdr:row>57</xdr:row>
      <xdr:rowOff>107088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7320"/>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128338</xdr:rowOff>
    </xdr:from>
    <xdr:to>
      <xdr:col>24</xdr:col>
      <xdr:colOff>114300</xdr:colOff>
      <xdr:row>57</xdr:row>
      <xdr:rowOff>58488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151215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158697</xdr:rowOff>
    </xdr:from>
    <xdr:to>
      <xdr:col>20</xdr:col>
      <xdr:colOff>38100</xdr:colOff>
      <xdr:row>57</xdr:row>
      <xdr:rowOff>88847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79974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6961</xdr:rowOff>
    </xdr:from>
    <xdr:to>
      <xdr:col>15</xdr:col>
      <xdr:colOff>101600</xdr:colOff>
      <xdr:row>54</xdr:row>
      <xdr:rowOff>108561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125088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4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43870</xdr:rowOff>
    </xdr:from>
    <xdr:to>
      <xdr:col>10</xdr:col>
      <xdr:colOff>165100</xdr:colOff>
      <xdr:row>57</xdr:row>
      <xdr:rowOff>145470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136597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56288</xdr:rowOff>
    </xdr:from>
    <xdr:to>
      <xdr:col>6</xdr:col>
      <xdr:colOff>38100</xdr:colOff>
      <xdr:row>57</xdr:row>
      <xdr:rowOff>157888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149015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131318</xdr:rowOff>
    </xdr:from>
    <xdr:to>
      <xdr:col>24</xdr:col>
      <xdr:colOff>63500</xdr:colOff>
      <xdr:row>77</xdr:row>
      <xdr:rowOff>23892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61518"/>
          <a:ext cx="8382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131318</xdr:rowOff>
    </xdr:from>
    <xdr:to>
      <xdr:col>19</xdr:col>
      <xdr:colOff>177800</xdr:colOff>
      <xdr:row>77</xdr:row>
      <xdr:rowOff>101273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61518"/>
          <a:ext cx="8890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101273</xdr:rowOff>
    </xdr:from>
    <xdr:to>
      <xdr:col>15</xdr:col>
      <xdr:colOff>50800</xdr:colOff>
      <xdr:row>77</xdr:row>
      <xdr:rowOff>112863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2923"/>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112863</xdr:rowOff>
    </xdr:from>
    <xdr:to>
      <xdr:col>10</xdr:col>
      <xdr:colOff>114300</xdr:colOff>
      <xdr:row>78</xdr:row>
      <xdr:rowOff>5939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4513"/>
          <a:ext cx="889000" cy="6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144542</xdr:rowOff>
    </xdr:from>
    <xdr:to>
      <xdr:col>24</xdr:col>
      <xdr:colOff>114300</xdr:colOff>
      <xdr:row>77</xdr:row>
      <xdr:rowOff>74692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59469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80518</xdr:rowOff>
    </xdr:from>
    <xdr:to>
      <xdr:col>20</xdr:col>
      <xdr:colOff>38100</xdr:colOff>
      <xdr:row>77</xdr:row>
      <xdr:rowOff>10668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0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50473</xdr:rowOff>
    </xdr:from>
    <xdr:to>
      <xdr:col>15</xdr:col>
      <xdr:colOff>101600</xdr:colOff>
      <xdr:row>77</xdr:row>
      <xdr:rowOff>152073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143200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62063</xdr:rowOff>
    </xdr:from>
    <xdr:to>
      <xdr:col>10</xdr:col>
      <xdr:colOff>165100</xdr:colOff>
      <xdr:row>77</xdr:row>
      <xdr:rowOff>163663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154790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126589</xdr:rowOff>
    </xdr:from>
    <xdr:to>
      <xdr:col>6</xdr:col>
      <xdr:colOff>38100</xdr:colOff>
      <xdr:row>78</xdr:row>
      <xdr:rowOff>56739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47866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135722</xdr:rowOff>
    </xdr:from>
    <xdr:to>
      <xdr:col>24</xdr:col>
      <xdr:colOff>63500</xdr:colOff>
      <xdr:row>97</xdr:row>
      <xdr:rowOff>16988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4922"/>
          <a:ext cx="838200" cy="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135722</xdr:rowOff>
    </xdr:from>
    <xdr:to>
      <xdr:col>19</xdr:col>
      <xdr:colOff>177800</xdr:colOff>
      <xdr:row>98</xdr:row>
      <xdr:rowOff>68103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4922"/>
          <a:ext cx="889000" cy="27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63782</xdr:rowOff>
    </xdr:from>
    <xdr:to>
      <xdr:col>15</xdr:col>
      <xdr:colOff>50800</xdr:colOff>
      <xdr:row>98</xdr:row>
      <xdr:rowOff>68103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94432"/>
          <a:ext cx="889000" cy="1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63782</xdr:rowOff>
    </xdr:from>
    <xdr:to>
      <xdr:col>10</xdr:col>
      <xdr:colOff>114300</xdr:colOff>
      <xdr:row>98</xdr:row>
      <xdr:rowOff>6792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4432"/>
          <a:ext cx="8890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137638</xdr:rowOff>
    </xdr:from>
    <xdr:to>
      <xdr:col>24</xdr:col>
      <xdr:colOff>114300</xdr:colOff>
      <xdr:row>97</xdr:row>
      <xdr:rowOff>67788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116065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84922</xdr:rowOff>
    </xdr:from>
    <xdr:to>
      <xdr:col>20</xdr:col>
      <xdr:colOff>38100</xdr:colOff>
      <xdr:row>97</xdr:row>
      <xdr:rowOff>15072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17303</xdr:rowOff>
    </xdr:from>
    <xdr:to>
      <xdr:col>15</xdr:col>
      <xdr:colOff>101600</xdr:colOff>
      <xdr:row>98</xdr:row>
      <xdr:rowOff>118903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12982</xdr:rowOff>
    </xdr:from>
    <xdr:to>
      <xdr:col>10</xdr:col>
      <xdr:colOff>165100</xdr:colOff>
      <xdr:row>97</xdr:row>
      <xdr:rowOff>114582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105709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127442</xdr:rowOff>
    </xdr:from>
    <xdr:to>
      <xdr:col>6</xdr:col>
      <xdr:colOff>38100</xdr:colOff>
      <xdr:row>98</xdr:row>
      <xdr:rowOff>57592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48719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158750</xdr:rowOff>
    </xdr:from>
    <xdr:to>
      <xdr:col>55</xdr:col>
      <xdr:colOff>0</xdr:colOff>
      <xdr:row>36</xdr:row>
      <xdr:rowOff>165227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3095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157226</xdr:rowOff>
    </xdr:from>
    <xdr:to>
      <xdr:col>50</xdr:col>
      <xdr:colOff>114300</xdr:colOff>
      <xdr:row>36</xdr:row>
      <xdr:rowOff>158750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2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150749</xdr:rowOff>
    </xdr:from>
    <xdr:to>
      <xdr:col>45</xdr:col>
      <xdr:colOff>177800</xdr:colOff>
      <xdr:row>36</xdr:row>
      <xdr:rowOff>157226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2294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147320</xdr:rowOff>
    </xdr:from>
    <xdr:to>
      <xdr:col>41</xdr:col>
      <xdr:colOff>50800</xdr:colOff>
      <xdr:row>36</xdr:row>
      <xdr:rowOff>150749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195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114427</xdr:rowOff>
    </xdr:from>
    <xdr:to>
      <xdr:col>55</xdr:col>
      <xdr:colOff>50800</xdr:colOff>
      <xdr:row>37</xdr:row>
      <xdr:rowOff>44577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137304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107950</xdr:rowOff>
    </xdr:from>
    <xdr:to>
      <xdr:col>50</xdr:col>
      <xdr:colOff>165100</xdr:colOff>
      <xdr:row>37</xdr:row>
      <xdr:rowOff>38100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54627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106426</xdr:rowOff>
    </xdr:from>
    <xdr:to>
      <xdr:col>46</xdr:col>
      <xdr:colOff>38100</xdr:colOff>
      <xdr:row>37</xdr:row>
      <xdr:rowOff>36576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53103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99949</xdr:rowOff>
    </xdr:from>
    <xdr:to>
      <xdr:col>41</xdr:col>
      <xdr:colOff>101600</xdr:colOff>
      <xdr:row>37</xdr:row>
      <xdr:rowOff>30099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46626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96520</xdr:rowOff>
    </xdr:from>
    <xdr:to>
      <xdr:col>36</xdr:col>
      <xdr:colOff>165100</xdr:colOff>
      <xdr:row>37</xdr:row>
      <xdr:rowOff>26670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43197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38476</xdr:rowOff>
    </xdr:from>
    <xdr:to>
      <xdr:col>55</xdr:col>
      <xdr:colOff>0</xdr:colOff>
      <xdr:row>58</xdr:row>
      <xdr:rowOff>44877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8257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44877</xdr:rowOff>
    </xdr:from>
    <xdr:to>
      <xdr:col>50</xdr:col>
      <xdr:colOff>114300</xdr:colOff>
      <xdr:row>58</xdr:row>
      <xdr:rowOff>45379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88977"/>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27823</xdr:rowOff>
    </xdr:from>
    <xdr:to>
      <xdr:col>45</xdr:col>
      <xdr:colOff>177800</xdr:colOff>
      <xdr:row>58</xdr:row>
      <xdr:rowOff>45379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71923"/>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27823</xdr:rowOff>
    </xdr:from>
    <xdr:to>
      <xdr:col>41</xdr:col>
      <xdr:colOff>50800</xdr:colOff>
      <xdr:row>58</xdr:row>
      <xdr:rowOff>39665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71923"/>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159126</xdr:rowOff>
    </xdr:from>
    <xdr:to>
      <xdr:col>55</xdr:col>
      <xdr:colOff>50800</xdr:colOff>
      <xdr:row>58</xdr:row>
      <xdr:rowOff>89276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74053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165527</xdr:rowOff>
    </xdr:from>
    <xdr:to>
      <xdr:col>50</xdr:col>
      <xdr:colOff>165100</xdr:colOff>
      <xdr:row>58</xdr:row>
      <xdr:rowOff>95677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86804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3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166029</xdr:rowOff>
    </xdr:from>
    <xdr:to>
      <xdr:col>46</xdr:col>
      <xdr:colOff>38100</xdr:colOff>
      <xdr:row>58</xdr:row>
      <xdr:rowOff>96179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87306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148473</xdr:rowOff>
    </xdr:from>
    <xdr:to>
      <xdr:col>41</xdr:col>
      <xdr:colOff>101600</xdr:colOff>
      <xdr:row>58</xdr:row>
      <xdr:rowOff>78623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69750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160315</xdr:rowOff>
    </xdr:from>
    <xdr:to>
      <xdr:col>36</xdr:col>
      <xdr:colOff>165100</xdr:colOff>
      <xdr:row>58</xdr:row>
      <xdr:rowOff>90465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81592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19963</xdr:rowOff>
    </xdr:from>
    <xdr:to>
      <xdr:col>55</xdr:col>
      <xdr:colOff>0</xdr:colOff>
      <xdr:row>79</xdr:row>
      <xdr:rowOff>30314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21613"/>
          <a:ext cx="838200" cy="3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19963</xdr:rowOff>
    </xdr:from>
    <xdr:to>
      <xdr:col>50</xdr:col>
      <xdr:colOff>114300</xdr:colOff>
      <xdr:row>77</xdr:row>
      <xdr:rowOff>129577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21613"/>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129577</xdr:rowOff>
    </xdr:from>
    <xdr:to>
      <xdr:col>45</xdr:col>
      <xdr:colOff>177800</xdr:colOff>
      <xdr:row>79</xdr:row>
      <xdr:rowOff>2704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1227"/>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2704</xdr:rowOff>
    </xdr:from>
    <xdr:to>
      <xdr:col>41</xdr:col>
      <xdr:colOff>50800</xdr:colOff>
      <xdr:row>79</xdr:row>
      <xdr:rowOff>71872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4725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150964</xdr:rowOff>
    </xdr:from>
    <xdr:to>
      <xdr:col>55</xdr:col>
      <xdr:colOff>50800</xdr:colOff>
      <xdr:row>79</xdr:row>
      <xdr:rowOff>81114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65891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140613</xdr:rowOff>
    </xdr:from>
    <xdr:to>
      <xdr:col>50</xdr:col>
      <xdr:colOff>165100</xdr:colOff>
      <xdr:row>77</xdr:row>
      <xdr:rowOff>70763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87289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78777</xdr:rowOff>
    </xdr:from>
    <xdr:to>
      <xdr:col>46</xdr:col>
      <xdr:colOff>38100</xdr:colOff>
      <xdr:row>78</xdr:row>
      <xdr:rowOff>8927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25454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123354</xdr:rowOff>
    </xdr:from>
    <xdr:to>
      <xdr:col>41</xdr:col>
      <xdr:colOff>101600</xdr:colOff>
      <xdr:row>79</xdr:row>
      <xdr:rowOff>53504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44631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21072</xdr:rowOff>
    </xdr:from>
    <xdr:to>
      <xdr:col>36</xdr:col>
      <xdr:colOff>165100</xdr:colOff>
      <xdr:row>79</xdr:row>
      <xdr:rowOff>122672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113799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106521</xdr:rowOff>
    </xdr:from>
    <xdr:to>
      <xdr:col>55</xdr:col>
      <xdr:colOff>0</xdr:colOff>
      <xdr:row>98</xdr:row>
      <xdr:rowOff>45044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7171"/>
          <a:ext cx="8382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45044</xdr:rowOff>
    </xdr:from>
    <xdr:to>
      <xdr:col>50</xdr:col>
      <xdr:colOff>114300</xdr:colOff>
      <xdr:row>98</xdr:row>
      <xdr:rowOff>103484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47144"/>
          <a:ext cx="8890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20975</xdr:rowOff>
    </xdr:from>
    <xdr:to>
      <xdr:col>45</xdr:col>
      <xdr:colOff>177800</xdr:colOff>
      <xdr:row>98</xdr:row>
      <xdr:rowOff>103484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23075"/>
          <a:ext cx="889000" cy="8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87074</xdr:rowOff>
    </xdr:from>
    <xdr:to>
      <xdr:col>41</xdr:col>
      <xdr:colOff>50800</xdr:colOff>
      <xdr:row>98</xdr:row>
      <xdr:rowOff>20975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17724"/>
          <a:ext cx="889000" cy="10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55721</xdr:rowOff>
    </xdr:from>
    <xdr:to>
      <xdr:col>55</xdr:col>
      <xdr:colOff>50800</xdr:colOff>
      <xdr:row>97</xdr:row>
      <xdr:rowOff>157321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78598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165694</xdr:rowOff>
    </xdr:from>
    <xdr:to>
      <xdr:col>50</xdr:col>
      <xdr:colOff>165100</xdr:colOff>
      <xdr:row>98</xdr:row>
      <xdr:rowOff>95844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86971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52684</xdr:rowOff>
    </xdr:from>
    <xdr:to>
      <xdr:col>46</xdr:col>
      <xdr:colOff>38100</xdr:colOff>
      <xdr:row>98</xdr:row>
      <xdr:rowOff>154284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145411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141625</xdr:rowOff>
    </xdr:from>
    <xdr:to>
      <xdr:col>41</xdr:col>
      <xdr:colOff>101600</xdr:colOff>
      <xdr:row>98</xdr:row>
      <xdr:rowOff>71775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36274</xdr:rowOff>
    </xdr:from>
    <xdr:to>
      <xdr:col>36</xdr:col>
      <xdr:colOff>165100</xdr:colOff>
      <xdr:row>97</xdr:row>
      <xdr:rowOff>137874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4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75692</xdr:rowOff>
    </xdr:from>
    <xdr:to>
      <xdr:col>85</xdr:col>
      <xdr:colOff>127000</xdr:colOff>
      <xdr:row>35</xdr:row>
      <xdr:rowOff>27115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04992"/>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80073</xdr:rowOff>
    </xdr:from>
    <xdr:to>
      <xdr:col>81</xdr:col>
      <xdr:colOff>50800</xdr:colOff>
      <xdr:row>35</xdr:row>
      <xdr:rowOff>27115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566473"/>
          <a:ext cx="889000" cy="4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156273</xdr:rowOff>
    </xdr:from>
    <xdr:to>
      <xdr:col>76</xdr:col>
      <xdr:colOff>114300</xdr:colOff>
      <xdr:row>32</xdr:row>
      <xdr:rowOff>80073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47122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156273</xdr:rowOff>
    </xdr:from>
    <xdr:to>
      <xdr:col>71</xdr:col>
      <xdr:colOff>177800</xdr:colOff>
      <xdr:row>34</xdr:row>
      <xdr:rowOff>91027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471223"/>
          <a:ext cx="889000" cy="4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24892</xdr:rowOff>
    </xdr:from>
    <xdr:to>
      <xdr:col>85</xdr:col>
      <xdr:colOff>177800</xdr:colOff>
      <xdr:row>34</xdr:row>
      <xdr:rowOff>126492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47769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147765</xdr:rowOff>
    </xdr:from>
    <xdr:to>
      <xdr:col>81</xdr:col>
      <xdr:colOff>101600</xdr:colOff>
      <xdr:row>35</xdr:row>
      <xdr:rowOff>77915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94442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29273</xdr:rowOff>
    </xdr:from>
    <xdr:to>
      <xdr:col>76</xdr:col>
      <xdr:colOff>165100</xdr:colOff>
      <xdr:row>32</xdr:row>
      <xdr:rowOff>130873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5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147400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2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105473</xdr:rowOff>
    </xdr:from>
    <xdr:to>
      <xdr:col>72</xdr:col>
      <xdr:colOff>38100</xdr:colOff>
      <xdr:row>32</xdr:row>
      <xdr:rowOff>35623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4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52150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1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40227</xdr:rowOff>
    </xdr:from>
    <xdr:to>
      <xdr:col>67</xdr:col>
      <xdr:colOff>101600</xdr:colOff>
      <xdr:row>34</xdr:row>
      <xdr:rowOff>141827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158354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57015</xdr:rowOff>
    </xdr:from>
    <xdr:to>
      <xdr:col>85</xdr:col>
      <xdr:colOff>127000</xdr:colOff>
      <xdr:row>55</xdr:row>
      <xdr:rowOff>92632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86765"/>
          <a:ext cx="838200" cy="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57015</xdr:rowOff>
    </xdr:from>
    <xdr:to>
      <xdr:col>81</xdr:col>
      <xdr:colOff>50800</xdr:colOff>
      <xdr:row>55</xdr:row>
      <xdr:rowOff>60102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86765"/>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60102</xdr:rowOff>
    </xdr:from>
    <xdr:to>
      <xdr:col>76</xdr:col>
      <xdr:colOff>114300</xdr:colOff>
      <xdr:row>56</xdr:row>
      <xdr:rowOff>152822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89852"/>
          <a:ext cx="889000" cy="2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152822</xdr:rowOff>
    </xdr:from>
    <xdr:to>
      <xdr:col>71</xdr:col>
      <xdr:colOff>177800</xdr:colOff>
      <xdr:row>57</xdr:row>
      <xdr:rowOff>34544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4022"/>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41832</xdr:rowOff>
    </xdr:from>
    <xdr:to>
      <xdr:col>85</xdr:col>
      <xdr:colOff>177800</xdr:colOff>
      <xdr:row>55</xdr:row>
      <xdr:rowOff>143432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20259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6215</xdr:rowOff>
    </xdr:from>
    <xdr:to>
      <xdr:col>81</xdr:col>
      <xdr:colOff>101600</xdr:colOff>
      <xdr:row>55</xdr:row>
      <xdr:rowOff>107815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3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124342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9302</xdr:rowOff>
    </xdr:from>
    <xdr:to>
      <xdr:col>76</xdr:col>
      <xdr:colOff>165100</xdr:colOff>
      <xdr:row>55</xdr:row>
      <xdr:rowOff>110902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102029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102022</xdr:rowOff>
    </xdr:from>
    <xdr:to>
      <xdr:col>72</xdr:col>
      <xdr:colOff>38100</xdr:colOff>
      <xdr:row>57</xdr:row>
      <xdr:rowOff>32172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23299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155194</xdr:rowOff>
    </xdr:from>
    <xdr:to>
      <xdr:col>67</xdr:col>
      <xdr:colOff>101600</xdr:colOff>
      <xdr:row>57</xdr:row>
      <xdr:rowOff>85344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76471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2921</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4747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2921</xdr:rowOff>
    </xdr:from>
    <xdr:to>
      <xdr:col>71</xdr:col>
      <xdr:colOff>177800</xdr:colOff>
      <xdr:row>79</xdr:row>
      <xdr:rowOff>35179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4747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123571</xdr:rowOff>
    </xdr:from>
    <xdr:to>
      <xdr:col>72</xdr:col>
      <xdr:colOff>38100</xdr:colOff>
      <xdr:row>79</xdr:row>
      <xdr:rowOff>53721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44848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89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155829</xdr:rowOff>
    </xdr:from>
    <xdr:to>
      <xdr:col>67</xdr:col>
      <xdr:colOff>101600</xdr:colOff>
      <xdr:row>79</xdr:row>
      <xdr:rowOff>85979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77106</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57333" y="13621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159683</xdr:rowOff>
    </xdr:from>
    <xdr:to>
      <xdr:col>85</xdr:col>
      <xdr:colOff>127000</xdr:colOff>
      <xdr:row>97</xdr:row>
      <xdr:rowOff>2502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18883"/>
          <a:ext cx="8382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159683</xdr:rowOff>
    </xdr:from>
    <xdr:to>
      <xdr:col>81</xdr:col>
      <xdr:colOff>50800</xdr:colOff>
      <xdr:row>97</xdr:row>
      <xdr:rowOff>20256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18883"/>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20256</xdr:rowOff>
    </xdr:from>
    <xdr:to>
      <xdr:col>76</xdr:col>
      <xdr:colOff>114300</xdr:colOff>
      <xdr:row>97</xdr:row>
      <xdr:rowOff>20276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5090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20276</xdr:rowOff>
    </xdr:from>
    <xdr:to>
      <xdr:col>71</xdr:col>
      <xdr:colOff>177800</xdr:colOff>
      <xdr:row>97</xdr:row>
      <xdr:rowOff>24771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5092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123152</xdr:rowOff>
    </xdr:from>
    <xdr:to>
      <xdr:col>85</xdr:col>
      <xdr:colOff>177800</xdr:colOff>
      <xdr:row>97</xdr:row>
      <xdr:rowOff>53302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38079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108883</xdr:rowOff>
    </xdr:from>
    <xdr:to>
      <xdr:col>81</xdr:col>
      <xdr:colOff>101600</xdr:colOff>
      <xdr:row>97</xdr:row>
      <xdr:rowOff>39033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30160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140906</xdr:rowOff>
    </xdr:from>
    <xdr:to>
      <xdr:col>76</xdr:col>
      <xdr:colOff>165100</xdr:colOff>
      <xdr:row>97</xdr:row>
      <xdr:rowOff>71056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62183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140926</xdr:rowOff>
    </xdr:from>
    <xdr:to>
      <xdr:col>72</xdr:col>
      <xdr:colOff>38100</xdr:colOff>
      <xdr:row>97</xdr:row>
      <xdr:rowOff>71076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145421</xdr:rowOff>
    </xdr:from>
    <xdr:to>
      <xdr:col>67</xdr:col>
      <xdr:colOff>101600</xdr:colOff>
      <xdr:row>97</xdr:row>
      <xdr:rowOff>75571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66698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9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147,698</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今後も障がい者支援や子育て支援などへの需要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15,672</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円で、全国平均、県内平均、類団平均と比較して高い水準にある。消防車両の整備などによるものであるが、さらに分署の整備や指令システム改修などがあるため、今後とも必要な財政負担を行っていく。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20,202</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借入抑制を行ってきたことなどによる。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令和４年度において、決算に伴う純繰越や新型コロナウイルス感染症対応地方創生臨時交付金などの補正予算における財源超過分を積み立てたことにより、令和３年度に引き続き適正な基準と言われてい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％程度を維持している。</a:t>
          </a: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年度から令和４年度までの間において、適正な予算執行により実質赤字額が算定されていない。</a:t>
          </a:r>
        </a:p>
        <a:p>
          <a:r>
            <a:rPr kumimoji="1" lang="ja-JP" altLang="en-US" sz="1400">
              <a:latin typeface="ＭＳ ゴシック" pitchFamily="49" charset="-128"/>
              <a:ea typeface="ＭＳ ゴシック" pitchFamily="49" charset="-128"/>
            </a:rPr>
            <a:t>・一般会計は、前年度に比べ歳入歳出決算額が減額し、実質収支額も減額となった。</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55185277</v>
      </c>
      <c r="BO4" s="485"/>
      <c r="BP4" s="485"/>
      <c r="BQ4" s="485"/>
      <c r="BR4" s="485"/>
      <c r="BS4" s="485"/>
      <c r="BT4" s="485"/>
      <c r="BU4" s="486"/>
      <c r="BV4" s="484">
        <v>57747388</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10.7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52442521</v>
      </c>
      <c r="BO5" s="456"/>
      <c r="BP5" s="456"/>
      <c r="BQ5" s="456"/>
      <c r="BR5" s="456"/>
      <c r="BS5" s="456"/>
      <c r="BT5" s="456"/>
      <c r="BU5" s="457"/>
      <c r="BV5" s="455">
        <v>54411936</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93.8</v>
      </c>
      <c r="CU5" s="453"/>
      <c r="CV5" s="453"/>
      <c r="CW5" s="453"/>
      <c r="CX5" s="453"/>
      <c r="CY5" s="453"/>
      <c r="CZ5" s="453"/>
      <c r="DA5" s="454"/>
      <c r="DB5" s="452">
        <v>89.6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2742756</v>
      </c>
      <c r="BO6" s="456"/>
      <c r="BP6" s="456"/>
      <c r="BQ6" s="456"/>
      <c r="BR6" s="456"/>
      <c r="BS6" s="456"/>
      <c r="BT6" s="456"/>
      <c r="BU6" s="457"/>
      <c r="BV6" s="455">
        <v>3335452</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93.8</v>
      </c>
      <c r="CU6" s="599"/>
      <c r="CV6" s="599"/>
      <c r="CW6" s="599"/>
      <c r="CX6" s="599"/>
      <c r="CY6" s="599"/>
      <c r="CZ6" s="599"/>
      <c r="DA6" s="600"/>
      <c r="DB6" s="598">
        <v>90.4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664100</v>
      </c>
      <c r="BO7" s="456"/>
      <c r="BP7" s="456"/>
      <c r="BQ7" s="456"/>
      <c r="BR7" s="456"/>
      <c r="BS7" s="456"/>
      <c r="BT7" s="456"/>
      <c r="BU7" s="457"/>
      <c r="BV7" s="455">
        <v>570276</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26759832</v>
      </c>
      <c r="CU7" s="456"/>
      <c r="CV7" s="456"/>
      <c r="CW7" s="456"/>
      <c r="CX7" s="456"/>
      <c r="CY7" s="456"/>
      <c r="CZ7" s="456"/>
      <c r="DA7" s="457"/>
      <c r="DB7" s="455">
        <v>25827690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2078656</v>
      </c>
      <c r="BO8" s="456"/>
      <c r="BP8" s="456"/>
      <c r="BQ8" s="456"/>
      <c r="BR8" s="456"/>
      <c r="BS8" s="456"/>
      <c r="BT8" s="456"/>
      <c r="BU8" s="457"/>
      <c r="BV8" s="455">
        <v>2765176</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1.03</v>
      </c>
      <c r="CU8" s="559"/>
      <c r="CV8" s="559"/>
      <c r="CW8" s="559"/>
      <c r="CX8" s="559"/>
      <c r="CY8" s="559"/>
      <c r="CZ8" s="559"/>
      <c r="DA8" s="560"/>
      <c r="DB8" s="558">
        <v>1.04</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136516</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-686520</v>
      </c>
      <c r="BO9" s="456"/>
      <c r="BP9" s="456"/>
      <c r="BQ9" s="456"/>
      <c r="BR9" s="456"/>
      <c r="BS9" s="456"/>
      <c r="BT9" s="456"/>
      <c r="BU9" s="457"/>
      <c r="BV9" s="455">
        <v>777010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8.1</v>
      </c>
      <c r="CU9" s="453"/>
      <c r="CV9" s="453"/>
      <c r="CW9" s="453"/>
      <c r="CX9" s="453"/>
      <c r="CY9" s="453"/>
      <c r="CZ9" s="453"/>
      <c r="DA9" s="454"/>
      <c r="DB9" s="452">
        <v>8.6999999999999993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130190</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1293946</v>
      </c>
      <c r="BO10" s="456"/>
      <c r="BP10" s="456"/>
      <c r="BQ10" s="456"/>
      <c r="BR10" s="456"/>
      <c r="BS10" s="456"/>
      <c r="BT10" s="456"/>
      <c r="BU10" s="457"/>
      <c r="BV10" s="455">
        <v>742111</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111</v>
      </c>
      <c r="AV11" s="514"/>
      <c r="AW11" s="514"/>
      <c r="AX11" s="514"/>
      <c r="AY11" s="469" t="s">
        <v>128</v>
      </c>
      <c r="AZ11" s="470"/>
      <c r="BA11" s="470"/>
      <c r="BB11" s="470"/>
      <c r="BC11" s="470"/>
      <c r="BD11" s="470"/>
      <c r="BE11" s="470"/>
      <c r="BF11" s="470"/>
      <c r="BG11" s="470"/>
      <c r="BH11" s="470"/>
      <c r="BI11" s="470"/>
      <c r="BJ11" s="470"/>
      <c r="BK11" s="470"/>
      <c r="BL11" s="470"/>
      <c r="BM11" s="471"/>
      <c r="BN11" s="455">
        <v>48283</v>
      </c>
      <c r="BO11" s="456"/>
      <c r="BP11" s="456"/>
      <c r="BQ11" s="456"/>
      <c r="BR11" s="456"/>
      <c r="BS11" s="456"/>
      <c r="BT11" s="456"/>
      <c r="BU11" s="457"/>
      <c r="BV11" s="455">
        <v>185295</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138969</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111</v>
      </c>
      <c r="AV12" s="514"/>
      <c r="AW12" s="514"/>
      <c r="AX12" s="514"/>
      <c r="AY12" s="469" t="s">
        <v>136</v>
      </c>
      <c r="AZ12" s="470"/>
      <c r="BA12" s="470"/>
      <c r="BB12" s="470"/>
      <c r="BC12" s="470"/>
      <c r="BD12" s="470"/>
      <c r="BE12" s="470"/>
      <c r="BF12" s="470"/>
      <c r="BG12" s="470"/>
      <c r="BH12" s="470"/>
      <c r="BI12" s="470"/>
      <c r="BJ12" s="470"/>
      <c r="BK12" s="470"/>
      <c r="BL12" s="470"/>
      <c r="BM12" s="471"/>
      <c r="BN12" s="455">
        <v>1057869</v>
      </c>
      <c r="BO12" s="456"/>
      <c r="BP12" s="456"/>
      <c r="BQ12" s="456"/>
      <c r="BR12" s="456"/>
      <c r="BS12" s="456"/>
      <c r="BT12" s="456"/>
      <c r="BU12" s="457"/>
      <c r="BV12" s="455">
        <v>536165</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135892</v>
      </c>
      <c r="S13" s="543"/>
      <c r="T13" s="543"/>
      <c r="U13" s="543"/>
      <c r="V13" s="544"/>
      <c r="W13" s="545" t="s">
        <v>140</v>
      </c>
      <c r="X13" s="441"/>
      <c r="Y13" s="441"/>
      <c r="Z13" s="441"/>
      <c r="AA13" s="441"/>
      <c r="AB13" s="442"/>
      <c r="AC13" s="408">
        <v>685</v>
      </c>
      <c r="AD13" s="409"/>
      <c r="AE13" s="409"/>
      <c r="AF13" s="409"/>
      <c r="AG13" s="410"/>
      <c r="AH13" s="408">
        <v>727</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-402160</v>
      </c>
      <c r="BO13" s="456"/>
      <c r="BP13" s="456"/>
      <c r="BQ13" s="456"/>
      <c r="BR13" s="456"/>
      <c r="BS13" s="456"/>
      <c r="BT13" s="456"/>
      <c r="BU13" s="457"/>
      <c r="BV13" s="455">
        <v>1168251</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4.5999999999999996</v>
      </c>
      <c r="CU13" s="453"/>
      <c r="CV13" s="453"/>
      <c r="CW13" s="453"/>
      <c r="CX13" s="453"/>
      <c r="CY13" s="453"/>
      <c r="CZ13" s="453"/>
      <c r="DA13" s="454"/>
      <c r="DB13" s="452">
        <v>3.7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136965</v>
      </c>
      <c r="S14" s="543"/>
      <c r="T14" s="543"/>
      <c r="U14" s="543"/>
      <c r="V14" s="544"/>
      <c r="W14" s="546"/>
      <c r="X14" s="444"/>
      <c r="Y14" s="444"/>
      <c r="Z14" s="444"/>
      <c r="AA14" s="444"/>
      <c r="AB14" s="445"/>
      <c r="AC14" s="535">
        <v>1.1000000000000001</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28.2</v>
      </c>
      <c r="CU14" s="553"/>
      <c r="CV14" s="553"/>
      <c r="CW14" s="553"/>
      <c r="CX14" s="553"/>
      <c r="CY14" s="553"/>
      <c r="CZ14" s="553"/>
      <c r="DA14" s="554"/>
      <c r="DB14" s="552">
        <v>28.7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134275</v>
      </c>
      <c r="S15" s="543"/>
      <c r="T15" s="543"/>
      <c r="U15" s="543"/>
      <c r="V15" s="544"/>
      <c r="W15" s="545" t="s">
        <v>148</v>
      </c>
      <c r="X15" s="441"/>
      <c r="Y15" s="441"/>
      <c r="Z15" s="441"/>
      <c r="AA15" s="441"/>
      <c r="AB15" s="442"/>
      <c r="AC15" s="408">
        <v>15558</v>
      </c>
      <c r="AD15" s="409"/>
      <c r="AE15" s="409"/>
      <c r="AF15" s="409"/>
      <c r="AG15" s="410"/>
      <c r="AH15" s="408">
        <v>14309</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20846438</v>
      </c>
      <c r="BO15" s="485"/>
      <c r="BP15" s="485"/>
      <c r="BQ15" s="485"/>
      <c r="BR15" s="485"/>
      <c r="BS15" s="485"/>
      <c r="BT15" s="485"/>
      <c r="BU15" s="486"/>
      <c r="BV15" s="484">
        <v>19709791</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26</v>
      </c>
      <c r="AD16" s="536"/>
      <c r="AE16" s="536"/>
      <c r="AF16" s="536"/>
      <c r="AG16" s="537"/>
      <c r="AH16" s="535">
        <v>26.1</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20114991</v>
      </c>
      <c r="BO16" s="456"/>
      <c r="BP16" s="456"/>
      <c r="BQ16" s="456"/>
      <c r="BR16" s="456"/>
      <c r="BS16" s="456"/>
      <c r="BT16" s="456"/>
      <c r="BU16" s="457"/>
      <c r="BV16" s="455">
        <v>20000707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43674</v>
      </c>
      <c r="AD17" s="409"/>
      <c r="AE17" s="409"/>
      <c r="AF17" s="409"/>
      <c r="AG17" s="410"/>
      <c r="AH17" s="408">
        <v>39821</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26759832</v>
      </c>
      <c r="BO17" s="456"/>
      <c r="BP17" s="456"/>
      <c r="BQ17" s="456"/>
      <c r="BR17" s="456"/>
      <c r="BS17" s="456"/>
      <c r="BT17" s="456"/>
      <c r="BU17" s="457"/>
      <c r="BV17" s="455">
        <v>25285536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26.59</v>
      </c>
      <c r="M18" s="508"/>
      <c r="N18" s="508"/>
      <c r="O18" s="508"/>
      <c r="P18" s="508"/>
      <c r="Q18" s="508"/>
      <c r="R18" s="509"/>
      <c r="S18" s="509"/>
      <c r="T18" s="509"/>
      <c r="U18" s="509"/>
      <c r="V18" s="510"/>
      <c r="W18" s="526"/>
      <c r="X18" s="527"/>
      <c r="Y18" s="527"/>
      <c r="Z18" s="527"/>
      <c r="AA18" s="527"/>
      <c r="AB18" s="551"/>
      <c r="AC18" s="425">
        <v>72.900000000000006</v>
      </c>
      <c r="AD18" s="426"/>
      <c r="AE18" s="426"/>
      <c r="AF18" s="426"/>
      <c r="AG18" s="511"/>
      <c r="AH18" s="425">
        <v>72.599999999999994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26127155</v>
      </c>
      <c r="BO18" s="456"/>
      <c r="BP18" s="456"/>
      <c r="BQ18" s="456"/>
      <c r="BR18" s="456"/>
      <c r="BS18" s="456"/>
      <c r="BT18" s="456"/>
      <c r="BU18" s="457"/>
      <c r="BV18" s="455">
        <v>24608470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5134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34496177</v>
      </c>
      <c r="BO19" s="456"/>
      <c r="BP19" s="456"/>
      <c r="BQ19" s="456"/>
      <c r="BR19" s="456"/>
      <c r="BS19" s="456"/>
      <c r="BT19" s="456"/>
      <c r="BU19" s="457"/>
      <c r="BV19" s="455">
        <v>32943106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58339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28140138</v>
      </c>
      <c r="BO22" s="485"/>
      <c r="BP22" s="485"/>
      <c r="BQ22" s="485"/>
      <c r="BR22" s="485"/>
      <c r="BS22" s="485"/>
      <c r="BT22" s="485"/>
      <c r="BU22" s="486"/>
      <c r="BV22" s="484">
        <v>28000121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15997029</v>
      </c>
      <c r="BO23" s="456"/>
      <c r="BP23" s="456"/>
      <c r="BQ23" s="456"/>
      <c r="BR23" s="456"/>
      <c r="BS23" s="456"/>
      <c r="BT23" s="456"/>
      <c r="BU23" s="457"/>
      <c r="BV23" s="455">
        <v>15902771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9300</v>
      </c>
      <c r="R24" s="409"/>
      <c r="S24" s="409"/>
      <c r="T24" s="409"/>
      <c r="U24" s="409"/>
      <c r="V24" s="410"/>
      <c r="W24" s="498"/>
      <c r="X24" s="435"/>
      <c r="Y24" s="436"/>
      <c r="Z24" s="411" t="s">
        <v>173</v>
      </c>
      <c r="AA24" s="412"/>
      <c r="AB24" s="412"/>
      <c r="AC24" s="412"/>
      <c r="AD24" s="412"/>
      <c r="AE24" s="412"/>
      <c r="AF24" s="412"/>
      <c r="AG24" s="413"/>
      <c r="AH24" s="408">
        <v>795</v>
      </c>
      <c r="AI24" s="409"/>
      <c r="AJ24" s="409"/>
      <c r="AK24" s="409"/>
      <c r="AL24" s="410"/>
      <c r="AM24" s="408">
        <v>2419185</v>
      </c>
      <c r="AN24" s="409"/>
      <c r="AO24" s="409"/>
      <c r="AP24" s="409"/>
      <c r="AQ24" s="409"/>
      <c r="AR24" s="410"/>
      <c r="AS24" s="408">
        <v>3043</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26597448</v>
      </c>
      <c r="BO24" s="456"/>
      <c r="BP24" s="456"/>
      <c r="BQ24" s="456"/>
      <c r="BR24" s="456"/>
      <c r="BS24" s="456"/>
      <c r="BT24" s="456"/>
      <c r="BU24" s="457"/>
      <c r="BV24" s="455">
        <v>26106726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2</v>
      </c>
      <c r="M25" s="409"/>
      <c r="N25" s="409"/>
      <c r="O25" s="409"/>
      <c r="P25" s="410"/>
      <c r="Q25" s="408">
        <v>7460</v>
      </c>
      <c r="R25" s="409"/>
      <c r="S25" s="409"/>
      <c r="T25" s="409"/>
      <c r="U25" s="409"/>
      <c r="V25" s="410"/>
      <c r="W25" s="498"/>
      <c r="X25" s="435"/>
      <c r="Y25" s="436"/>
      <c r="Z25" s="411" t="s">
        <v>176</v>
      </c>
      <c r="AA25" s="412"/>
      <c r="AB25" s="412"/>
      <c r="AC25" s="412"/>
      <c r="AD25" s="412"/>
      <c r="AE25" s="412"/>
      <c r="AF25" s="412"/>
      <c r="AG25" s="413"/>
      <c r="AH25" s="408">
        <v>190</v>
      </c>
      <c r="AI25" s="409"/>
      <c r="AJ25" s="409"/>
      <c r="AK25" s="409"/>
      <c r="AL25" s="410"/>
      <c r="AM25" s="408">
        <v>554990</v>
      </c>
      <c r="AN25" s="409"/>
      <c r="AO25" s="409"/>
      <c r="AP25" s="409"/>
      <c r="AQ25" s="409"/>
      <c r="AR25" s="410"/>
      <c r="AS25" s="408">
        <v>2921</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11532089</v>
      </c>
      <c r="BO25" s="485"/>
      <c r="BP25" s="485"/>
      <c r="BQ25" s="485"/>
      <c r="BR25" s="485"/>
      <c r="BS25" s="485"/>
      <c r="BT25" s="485"/>
      <c r="BU25" s="486"/>
      <c r="BV25" s="484">
        <v>8034838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7000</v>
      </c>
      <c r="R26" s="409"/>
      <c r="S26" s="409"/>
      <c r="T26" s="409"/>
      <c r="U26" s="409"/>
      <c r="V26" s="410"/>
      <c r="W26" s="498"/>
      <c r="X26" s="435"/>
      <c r="Y26" s="436"/>
      <c r="Z26" s="411" t="s">
        <v>179</v>
      </c>
      <c r="AA26" s="466"/>
      <c r="AB26" s="466"/>
      <c r="AC26" s="466"/>
      <c r="AD26" s="466"/>
      <c r="AE26" s="466"/>
      <c r="AF26" s="466"/>
      <c r="AG26" s="467"/>
      <c r="AH26" s="408">
        <v>55</v>
      </c>
      <c r="AI26" s="409"/>
      <c r="AJ26" s="409"/>
      <c r="AK26" s="409"/>
      <c r="AL26" s="410"/>
      <c r="AM26" s="408">
        <v>162360</v>
      </c>
      <c r="AN26" s="409"/>
      <c r="AO26" s="409"/>
      <c r="AP26" s="409"/>
      <c r="AQ26" s="409"/>
      <c r="AR26" s="410"/>
      <c r="AS26" s="408">
        <v>2952</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5360</v>
      </c>
      <c r="R27" s="409"/>
      <c r="S27" s="409"/>
      <c r="T27" s="409"/>
      <c r="U27" s="409"/>
      <c r="V27" s="410"/>
      <c r="W27" s="498"/>
      <c r="X27" s="435"/>
      <c r="Y27" s="436"/>
      <c r="Z27" s="411" t="s">
        <v>182</v>
      </c>
      <c r="AA27" s="412"/>
      <c r="AB27" s="412"/>
      <c r="AC27" s="412"/>
      <c r="AD27" s="412"/>
      <c r="AE27" s="412"/>
      <c r="AF27" s="412"/>
      <c r="AG27" s="413"/>
      <c r="AH27" s="408">
        <v>14</v>
      </c>
      <c r="AI27" s="409"/>
      <c r="AJ27" s="409"/>
      <c r="AK27" s="409"/>
      <c r="AL27" s="410"/>
      <c r="AM27" s="408">
        <v>52892</v>
      </c>
      <c r="AN27" s="409"/>
      <c r="AO27" s="409"/>
      <c r="AP27" s="409"/>
      <c r="AQ27" s="409"/>
      <c r="AR27" s="410"/>
      <c r="AS27" s="408">
        <v>3778</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t="s">
        <v>138</v>
      </c>
      <c r="BO27" s="490"/>
      <c r="BP27" s="490"/>
      <c r="BQ27" s="490"/>
      <c r="BR27" s="490"/>
      <c r="BS27" s="490"/>
      <c r="BT27" s="490"/>
      <c r="BU27" s="491"/>
      <c r="BV27" s="489" t="s">
        <v>138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4510</v>
      </c>
      <c r="R28" s="409"/>
      <c r="S28" s="409"/>
      <c r="T28" s="409"/>
      <c r="U28" s="409"/>
      <c r="V28" s="410"/>
      <c r="W28" s="498"/>
      <c r="X28" s="435"/>
      <c r="Y28" s="436"/>
      <c r="Z28" s="411" t="s">
        <v>185</v>
      </c>
      <c r="AA28" s="412"/>
      <c r="AB28" s="412"/>
      <c r="AC28" s="412"/>
      <c r="AD28" s="412"/>
      <c r="AE28" s="412"/>
      <c r="AF28" s="412"/>
      <c r="AG28" s="413"/>
      <c r="AH28" s="408" t="s">
        <v>186</v>
      </c>
      <c r="AI28" s="409"/>
      <c r="AJ28" s="409"/>
      <c r="AK28" s="409"/>
      <c r="AL28" s="410"/>
      <c r="AM28" s="408" t="s">
        <v>138</v>
      </c>
      <c r="AN28" s="409"/>
      <c r="AO28" s="409"/>
      <c r="AP28" s="409"/>
      <c r="AQ28" s="409"/>
      <c r="AR28" s="410"/>
      <c r="AS28" s="408" t="s">
        <v>138</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3072538</v>
      </c>
      <c r="BO28" s="485"/>
      <c r="BP28" s="485"/>
      <c r="BQ28" s="485"/>
      <c r="BR28" s="485"/>
      <c r="BS28" s="485"/>
      <c r="BT28" s="485"/>
      <c r="BU28" s="486"/>
      <c r="BV28" s="484">
        <v>2836461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20</v>
      </c>
      <c r="M29" s="409"/>
      <c r="N29" s="409"/>
      <c r="O29" s="409"/>
      <c r="P29" s="410"/>
      <c r="Q29" s="408">
        <v>4220</v>
      </c>
      <c r="R29" s="409"/>
      <c r="S29" s="409"/>
      <c r="T29" s="409"/>
      <c r="U29" s="409"/>
      <c r="V29" s="410"/>
      <c r="W29" s="499"/>
      <c r="X29" s="500"/>
      <c r="Y29" s="501"/>
      <c r="Z29" s="411" t="s">
        <v>189</v>
      </c>
      <c r="AA29" s="412"/>
      <c r="AB29" s="412"/>
      <c r="AC29" s="412"/>
      <c r="AD29" s="412"/>
      <c r="AE29" s="412"/>
      <c r="AF29" s="412"/>
      <c r="AG29" s="413"/>
      <c r="AH29" s="408">
        <v>809</v>
      </c>
      <c r="AI29" s="409"/>
      <c r="AJ29" s="409"/>
      <c r="AK29" s="409"/>
      <c r="AL29" s="410"/>
      <c r="AM29" s="408">
        <v>2472077</v>
      </c>
      <c r="AN29" s="409"/>
      <c r="AO29" s="409"/>
      <c r="AP29" s="409"/>
      <c r="AQ29" s="409"/>
      <c r="AR29" s="410"/>
      <c r="AS29" s="408">
        <v>3056</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t="s">
        <v>138</v>
      </c>
      <c r="BO29" s="456"/>
      <c r="BP29" s="456"/>
      <c r="BQ29" s="456"/>
      <c r="BR29" s="456"/>
      <c r="BS29" s="456"/>
      <c r="BT29" s="456"/>
      <c r="BU29" s="457"/>
      <c r="BV29" s="455" t="s">
        <v>138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101.5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5519830</v>
      </c>
      <c r="BO30" s="490"/>
      <c r="BP30" s="490"/>
      <c r="BQ30" s="490"/>
      <c r="BR30" s="490"/>
      <c r="BS30" s="490"/>
      <c r="BT30" s="490"/>
      <c r="BU30" s="491"/>
      <c r="BV30" s="489">
        <v>4909612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199</v>
      </c>
      <c r="X33" s="406"/>
      <c r="Y33" s="406"/>
      <c r="Z33" s="406"/>
      <c r="AA33" s="406"/>
      <c r="AB33" s="406"/>
      <c r="AC33" s="406"/>
      <c r="AD33" s="406"/>
      <c r="AE33" s="406"/>
      <c r="AF33" s="406"/>
      <c r="AG33" s="406"/>
      <c r="AH33" s="406"/>
      <c r="AI33" s="406"/>
      <c r="AJ33" s="406"/>
      <c r="AK33" s="406"/>
      <c r="AL33" s="206"/>
      <c r="AM33" s="407" t="s">
        <v>200</v>
      </c>
      <c r="AN33" s="407"/>
      <c r="AO33" s="406" t="s">
        <v>199</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200</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公共下水道事業会計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高座清掃施設組合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海老名市土地開発公社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公共用地取得事業特別会計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広域大和斎場組合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神奈川県後期高齢者医療広域連合（一般会計）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神奈川県後期高齢者医療広域連合（後期高齢者医療特別会計）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神奈川県市町村職員退職手当組合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hXwBo1TfogtcZX8BhIrF+ogPjjzQukTtue9APItrXxUhDbwLxhypgU3qOEGnaZ/Iw4eAHDqUcYiLnouslzNgg==" saltValue="4WIPWZH1f7kJgEDzKF1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86" t="s">
        <v>558</v>
      </c>
      <c r="D34" s="1186"/>
      <c r="E34" s="1187"/>
      <c r="F34" s="32">
        <v>3.07</v>
      </c>
      <c r="G34" s="33">
        <v>3.49</v>
      </c>
      <c r="H34" s="33">
        <v>7.67</v>
      </c>
      <c r="I34" s="33">
        <v>10.7</v>
      </c>
      <c r="J34" s="34">
        <v>7.76</v>
      </c>
      <c r="K34" s="22"/>
      <c r="L34" s="22"/>
      <c r="M34" s="22"/>
      <c r="N34" s="22"/>
      <c r="O34" s="22"/>
      <c r="P34" s="22"/>
    </row>
    <row r="35" spans="1:16" ht="39" customHeight="1" x14ac:dyDescent="0.2">
      <c r="A35" s="22"/>
      <c r="B35" s="35"/>
      <c r="C35" s="1180" t="s">
        <v>559</v>
      </c>
      <c r="D35" s="1181"/>
      <c r="E35" s="1182"/>
      <c r="F35" s="36">
        <v>1.87</v>
      </c>
      <c r="G35" s="37">
        <v>3.08</v>
      </c>
      <c r="H35" s="37">
        <v>3.73</v>
      </c>
      <c r="I35" s="37">
        <v>0.92</v>
      </c>
      <c r="J35" s="38">
        <v>1.57</v>
      </c>
      <c r="K35" s="22"/>
      <c r="L35" s="22"/>
      <c r="M35" s="22"/>
      <c r="N35" s="22"/>
      <c r="O35" s="22"/>
      <c r="P35" s="22"/>
    </row>
    <row r="36" spans="1:16" ht="39" customHeight="1" x14ac:dyDescent="0.2">
      <c r="A36" s="22"/>
      <c r="B36" s="35"/>
      <c r="C36" s="1180" t="s">
        <v>560</v>
      </c>
      <c r="D36" s="1181"/>
      <c r="E36" s="1182"/>
      <c r="F36" s="36">
        <v>0.71</v>
      </c>
      <c r="G36" s="37">
        <v>1.21</v>
      </c>
      <c r="H36" s="37">
        <v>0.99</v>
      </c>
      <c r="I36" s="37">
        <v>0.98</v>
      </c>
      <c r="J36" s="38">
        <v>0.57999999999999996</v>
      </c>
      <c r="K36" s="22"/>
      <c r="L36" s="22"/>
      <c r="M36" s="22"/>
      <c r="N36" s="22"/>
      <c r="O36" s="22"/>
      <c r="P36" s="22"/>
    </row>
    <row r="37" spans="1:16" ht="39" customHeight="1" x14ac:dyDescent="0.2">
      <c r="A37" s="22"/>
      <c r="B37" s="35"/>
      <c r="C37" s="1180" t="s">
        <v>561</v>
      </c>
      <c r="D37" s="1181"/>
      <c r="E37" s="1182"/>
      <c r="F37" s="36">
        <v>0.12</v>
      </c>
      <c r="G37" s="37">
        <v>0.17</v>
      </c>
      <c r="H37" s="37">
        <v>0.02</v>
      </c>
      <c r="I37" s="37">
        <v>0.1</v>
      </c>
      <c r="J37" s="38">
        <v>0.09</v>
      </c>
      <c r="K37" s="22"/>
      <c r="L37" s="22"/>
      <c r="M37" s="22"/>
      <c r="N37" s="22"/>
      <c r="O37" s="22"/>
      <c r="P37" s="22"/>
    </row>
    <row r="38" spans="1:16" ht="39" customHeight="1" x14ac:dyDescent="0.2">
      <c r="A38" s="22"/>
      <c r="B38" s="35"/>
      <c r="C38" s="1180" t="s">
        <v>562</v>
      </c>
      <c r="D38" s="1181"/>
      <c r="E38" s="1182"/>
      <c r="F38" s="36">
        <v>0.38</v>
      </c>
      <c r="G38" s="37">
        <v>0.19</v>
      </c>
      <c r="H38" s="37">
        <v>0.6</v>
      </c>
      <c r="I38" s="37">
        <v>0.41</v>
      </c>
      <c r="J38" s="38">
        <v>7.0000000000000007E-2</v>
      </c>
      <c r="K38" s="22"/>
      <c r="L38" s="22"/>
      <c r="M38" s="22"/>
      <c r="N38" s="22"/>
      <c r="O38" s="22"/>
      <c r="P38" s="22"/>
    </row>
    <row r="39" spans="1:16" ht="39" customHeight="1" x14ac:dyDescent="0.2">
      <c r="A39" s="22"/>
      <c r="B39" s="35"/>
      <c r="C39" s="1180" t="s">
        <v>563</v>
      </c>
      <c r="D39" s="1181"/>
      <c r="E39" s="1182"/>
      <c r="F39" s="36" t="s">
        <v>509</v>
      </c>
      <c r="G39" s="37" t="s">
        <v>509</v>
      </c>
      <c r="H39" s="37" t="s">
        <v>509</v>
      </c>
      <c r="I39" s="37" t="s">
        <v>509</v>
      </c>
      <c r="J39" s="38">
        <v>0</v>
      </c>
      <c r="K39" s="22"/>
      <c r="L39" s="22"/>
      <c r="M39" s="22"/>
      <c r="N39" s="22"/>
      <c r="O39" s="22"/>
      <c r="P39" s="22"/>
    </row>
    <row r="40" spans="1:16" ht="39" customHeight="1" x14ac:dyDescent="0.2">
      <c r="A40" s="22"/>
      <c r="B40" s="35"/>
      <c r="C40" s="1180"/>
      <c r="D40" s="1181"/>
      <c r="E40" s="1182"/>
      <c r="F40" s="36"/>
      <c r="G40" s="37"/>
      <c r="H40" s="37"/>
      <c r="I40" s="37"/>
      <c r="J40" s="38"/>
      <c r="K40" s="22"/>
      <c r="L40" s="22"/>
      <c r="M40" s="22"/>
      <c r="N40" s="22"/>
      <c r="O40" s="22"/>
      <c r="P40" s="22"/>
    </row>
    <row r="41" spans="1:16" ht="39" customHeight="1" x14ac:dyDescent="0.2">
      <c r="A41" s="22"/>
      <c r="B41" s="35"/>
      <c r="C41" s="1180"/>
      <c r="D41" s="1181"/>
      <c r="E41" s="1182"/>
      <c r="F41" s="36"/>
      <c r="G41" s="37"/>
      <c r="H41" s="37"/>
      <c r="I41" s="37"/>
      <c r="J41" s="38"/>
      <c r="K41" s="22"/>
      <c r="L41" s="22"/>
      <c r="M41" s="22"/>
      <c r="N41" s="22"/>
      <c r="O41" s="22"/>
      <c r="P41" s="22"/>
    </row>
    <row r="42" spans="1:16" ht="39" customHeight="1" x14ac:dyDescent="0.2">
      <c r="A42" s="22"/>
      <c r="B42" s="39"/>
      <c r="C42" s="1180" t="s">
        <v>564</v>
      </c>
      <c r="D42" s="1181"/>
      <c r="E42" s="1182"/>
      <c r="F42" s="36" t="s">
        <v>509</v>
      </c>
      <c r="G42" s="37" t="s">
        <v>509</v>
      </c>
      <c r="H42" s="37" t="s">
        <v>509</v>
      </c>
      <c r="I42" s="37" t="s">
        <v>509</v>
      </c>
      <c r="J42" s="38" t="s">
        <v>509</v>
      </c>
      <c r="K42" s="22"/>
      <c r="L42" s="22"/>
      <c r="M42" s="22"/>
      <c r="N42" s="22"/>
      <c r="O42" s="22"/>
      <c r="P42" s="22"/>
    </row>
    <row r="43" spans="1:16" ht="39" customHeight="1" thickBot="1" x14ac:dyDescent="0.25">
      <c r="A43" s="22"/>
      <c r="B43" s="40"/>
      <c r="C43" s="1183" t="s">
        <v>565</v>
      </c>
      <c r="D43" s="1184"/>
      <c r="E43" s="1185"/>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xUQ9pswQU6AwXohw7gMeP1Qu6iS9R91oQxyDWEHULctdEWIRNERG+EfoK2A10+wSTd38pg7CFIaGJA1IrMkiQ==" saltValue="J16L+x3RDIC8I/nnc4eb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2575</v>
      </c>
      <c r="L45" s="60">
        <v>2650</v>
      </c>
      <c r="M45" s="60">
        <v>2703</v>
      </c>
      <c r="N45" s="60">
        <v>2784</v>
      </c>
      <c r="O45" s="61">
        <v>2759</v>
      </c>
      <c r="P45" s="48"/>
      <c r="Q45" s="48"/>
      <c r="R45" s="48"/>
      <c r="S45" s="48"/>
      <c r="T45" s="48"/>
      <c r="U45" s="48"/>
    </row>
    <row r="46" spans="1:21" ht="30.75" customHeight="1" x14ac:dyDescent="0.2">
      <c r="A46" s="48"/>
      <c r="B46" s="1213"/>
      <c r="C46" s="1214"/>
      <c r="D46" s="62"/>
      <c r="E46" s="1190" t="s">
        <v>13</v>
      </c>
      <c r="F46" s="1190"/>
      <c r="G46" s="1190"/>
      <c r="H46" s="1190"/>
      <c r="I46" s="1190"/>
      <c r="J46" s="1191"/>
      <c r="K46" s="63">
        <v>6</v>
      </c>
      <c r="L46" s="64">
        <v>23</v>
      </c>
      <c r="M46" s="64">
        <v>38</v>
      </c>
      <c r="N46" s="64">
        <v>52</v>
      </c>
      <c r="O46" s="65" t="s">
        <v>509</v>
      </c>
      <c r="P46" s="48"/>
      <c r="Q46" s="48"/>
      <c r="R46" s="48"/>
      <c r="S46" s="48"/>
      <c r="T46" s="48"/>
      <c r="U46" s="48"/>
    </row>
    <row r="47" spans="1:21" ht="30.75" customHeight="1" x14ac:dyDescent="0.2">
      <c r="A47" s="48"/>
      <c r="B47" s="1213"/>
      <c r="C47" s="1214"/>
      <c r="D47" s="62"/>
      <c r="E47" s="1190" t="s">
        <v>14</v>
      </c>
      <c r="F47" s="1190"/>
      <c r="G47" s="1190"/>
      <c r="H47" s="1190"/>
      <c r="I47" s="1190"/>
      <c r="J47" s="1191"/>
      <c r="K47" s="63">
        <v>123</v>
      </c>
      <c r="L47" s="64">
        <v>121</v>
      </c>
      <c r="M47" s="64">
        <v>120</v>
      </c>
      <c r="N47" s="64">
        <v>119</v>
      </c>
      <c r="O47" s="65">
        <v>117</v>
      </c>
      <c r="P47" s="48"/>
      <c r="Q47" s="48"/>
      <c r="R47" s="48"/>
      <c r="S47" s="48"/>
      <c r="T47" s="48"/>
      <c r="U47" s="48"/>
    </row>
    <row r="48" spans="1:21" ht="30.75" customHeight="1" x14ac:dyDescent="0.2">
      <c r="A48" s="48"/>
      <c r="B48" s="1213"/>
      <c r="C48" s="1214"/>
      <c r="D48" s="62"/>
      <c r="E48" s="1190" t="s">
        <v>15</v>
      </c>
      <c r="F48" s="1190"/>
      <c r="G48" s="1190"/>
      <c r="H48" s="1190"/>
      <c r="I48" s="1190"/>
      <c r="J48" s="1191"/>
      <c r="K48" s="63">
        <v>167</v>
      </c>
      <c r="L48" s="64">
        <v>151</v>
      </c>
      <c r="M48" s="64">
        <v>150</v>
      </c>
      <c r="N48" s="64">
        <v>151</v>
      </c>
      <c r="O48" s="65">
        <v>153</v>
      </c>
      <c r="P48" s="48"/>
      <c r="Q48" s="48"/>
      <c r="R48" s="48"/>
      <c r="S48" s="48"/>
      <c r="T48" s="48"/>
      <c r="U48" s="48"/>
    </row>
    <row r="49" spans="1:21" ht="30.75" customHeight="1" x14ac:dyDescent="0.2">
      <c r="A49" s="48"/>
      <c r="B49" s="1213"/>
      <c r="C49" s="1214"/>
      <c r="D49" s="62"/>
      <c r="E49" s="1190" t="s">
        <v>16</v>
      </c>
      <c r="F49" s="1190"/>
      <c r="G49" s="1190"/>
      <c r="H49" s="1190"/>
      <c r="I49" s="1190"/>
      <c r="J49" s="1191"/>
      <c r="K49" s="63">
        <v>30</v>
      </c>
      <c r="L49" s="64">
        <v>52</v>
      </c>
      <c r="M49" s="64">
        <v>117</v>
      </c>
      <c r="N49" s="64">
        <v>216</v>
      </c>
      <c r="O49" s="65">
        <v>371</v>
      </c>
      <c r="P49" s="48"/>
      <c r="Q49" s="48"/>
      <c r="R49" s="48"/>
      <c r="S49" s="48"/>
      <c r="T49" s="48"/>
      <c r="U49" s="48"/>
    </row>
    <row r="50" spans="1:21" ht="30.75" customHeight="1" x14ac:dyDescent="0.2">
      <c r="A50" s="48"/>
      <c r="B50" s="1213"/>
      <c r="C50" s="1214"/>
      <c r="D50" s="62"/>
      <c r="E50" s="1190" t="s">
        <v>17</v>
      </c>
      <c r="F50" s="1190"/>
      <c r="G50" s="1190"/>
      <c r="H50" s="1190"/>
      <c r="I50" s="1190"/>
      <c r="J50" s="1191"/>
      <c r="K50" s="63">
        <v>78</v>
      </c>
      <c r="L50" s="64">
        <v>79</v>
      </c>
      <c r="M50" s="64">
        <v>79</v>
      </c>
      <c r="N50" s="64">
        <v>80</v>
      </c>
      <c r="O50" s="65">
        <v>80</v>
      </c>
      <c r="P50" s="48"/>
      <c r="Q50" s="48"/>
      <c r="R50" s="48"/>
      <c r="S50" s="48"/>
      <c r="T50" s="48"/>
      <c r="U50" s="48"/>
    </row>
    <row r="51" spans="1:21" ht="30.75" customHeight="1" x14ac:dyDescent="0.2">
      <c r="A51" s="48"/>
      <c r="B51" s="1215"/>
      <c r="C51" s="1216"/>
      <c r="D51" s="66"/>
      <c r="E51" s="1190" t="s">
        <v>18</v>
      </c>
      <c r="F51" s="1190"/>
      <c r="G51" s="1190"/>
      <c r="H51" s="1190"/>
      <c r="I51" s="1190"/>
      <c r="J51" s="1191"/>
      <c r="K51" s="63" t="s">
        <v>509</v>
      </c>
      <c r="L51" s="64" t="s">
        <v>509</v>
      </c>
      <c r="M51" s="64" t="s">
        <v>509</v>
      </c>
      <c r="N51" s="64" t="s">
        <v>509</v>
      </c>
      <c r="O51" s="65" t="s">
        <v>509</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2440</v>
      </c>
      <c r="L52" s="64">
        <v>2533</v>
      </c>
      <c r="M52" s="64">
        <v>2271</v>
      </c>
      <c r="N52" s="64">
        <v>2214</v>
      </c>
      <c r="O52" s="65">
        <v>2170</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539</v>
      </c>
      <c r="L53" s="69">
        <v>543</v>
      </c>
      <c r="M53" s="69">
        <v>936</v>
      </c>
      <c r="N53" s="69">
        <v>1188</v>
      </c>
      <c r="O53" s="70">
        <v>1310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3">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2">
      <c r="B58" s="1196" t="s">
        <v>26</v>
      </c>
      <c r="C58" s="1197"/>
      <c r="D58" s="1202" t="s">
        <v>27</v>
      </c>
      <c r="E58" s="1203"/>
      <c r="F58" s="1203"/>
      <c r="G58" s="1203"/>
      <c r="H58" s="1203"/>
      <c r="I58" s="1203"/>
      <c r="J58" s="1204"/>
      <c r="K58" s="83">
        <v>67</v>
      </c>
      <c r="L58" s="84">
        <v>67</v>
      </c>
      <c r="M58" s="84">
        <v>67</v>
      </c>
      <c r="N58" s="84">
        <v>67</v>
      </c>
      <c r="O58" s="85">
        <v>0</v>
      </c>
    </row>
    <row r="59" spans="1:21" ht="31.5" customHeight="1" x14ac:dyDescent="0.2">
      <c r="B59" s="1198"/>
      <c r="C59" s="1199"/>
      <c r="D59" s="1205" t="s">
        <v>28</v>
      </c>
      <c r="E59" s="1206"/>
      <c r="F59" s="1206"/>
      <c r="G59" s="1206"/>
      <c r="H59" s="1206"/>
      <c r="I59" s="1206"/>
      <c r="J59" s="1207"/>
      <c r="K59" s="86">
        <v>283</v>
      </c>
      <c r="L59" s="87">
        <v>243</v>
      </c>
      <c r="M59" s="87">
        <v>183</v>
      </c>
      <c r="N59" s="87">
        <v>103</v>
      </c>
      <c r="O59" s="88">
        <v>0</v>
      </c>
    </row>
    <row r="60" spans="1:21" ht="31.5" customHeight="1" thickBot="1" x14ac:dyDescent="0.25">
      <c r="B60" s="1200"/>
      <c r="C60" s="1201"/>
      <c r="D60" s="1208" t="s">
        <v>29</v>
      </c>
      <c r="E60" s="1209"/>
      <c r="F60" s="1209"/>
      <c r="G60" s="1209"/>
      <c r="H60" s="1209"/>
      <c r="I60" s="1209"/>
      <c r="J60" s="1210"/>
      <c r="K60" s="89">
        <v>311</v>
      </c>
      <c r="L60" s="90">
        <v>367</v>
      </c>
      <c r="M60" s="90">
        <v>422</v>
      </c>
      <c r="N60" s="90">
        <v>475</v>
      </c>
      <c r="O60" s="91">
        <v>527</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gHooQdw3N5F5ljw2zUdm54qMphq9HsIeB0l8wptSLlSwuScMZPfNLuhdi7skaz0LKtQbrt1uBz5k0JpdWMkFw==" saltValue="qV4fb43DravXWMs/MKxL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550</v>
      </c>
      <c r="J40" s="103" t="s">
        <v>551</v>
      </c>
      <c r="K40" s="103" t="s">
        <v>552</v>
      </c>
      <c r="L40" s="103" t="s">
        <v>553</v>
      </c>
      <c r="M40" s="104" t="s">
        <v>554</v>
      </c>
    </row>
    <row r="41" spans="2:13" ht="27.75" customHeight="1" x14ac:dyDescent="0.2">
      <c r="B41" s="1231" t="s">
        <v>32</v>
      </c>
      <c r="C41" s="1232"/>
      <c r="D41" s="105"/>
      <c r="E41" s="1233" t="s">
        <v>33</v>
      </c>
      <c r="F41" s="1233"/>
      <c r="G41" s="1233"/>
      <c r="H41" s="1234"/>
      <c r="I41" s="355">
        <v>27325</v>
      </c>
      <c r="J41" s="356">
        <v>27492</v>
      </c>
      <c r="K41" s="356">
        <v>28376</v>
      </c>
      <c r="L41" s="356">
        <v>28000</v>
      </c>
      <c r="M41" s="357">
        <v>28140</v>
      </c>
    </row>
    <row r="42" spans="2:13" ht="27.75" customHeight="1" x14ac:dyDescent="0.2">
      <c r="B42" s="1221"/>
      <c r="C42" s="1222"/>
      <c r="D42" s="106"/>
      <c r="E42" s="1225" t="s">
        <v>34</v>
      </c>
      <c r="F42" s="1225"/>
      <c r="G42" s="1225"/>
      <c r="H42" s="1226"/>
      <c r="I42" s="358">
        <v>1101</v>
      </c>
      <c r="J42" s="359">
        <v>1023</v>
      </c>
      <c r="K42" s="359">
        <v>944</v>
      </c>
      <c r="L42" s="359">
        <v>864</v>
      </c>
      <c r="M42" s="360">
        <v>784</v>
      </c>
    </row>
    <row r="43" spans="2:13" ht="27.75" customHeight="1" x14ac:dyDescent="0.2">
      <c r="B43" s="1221"/>
      <c r="C43" s="1222"/>
      <c r="D43" s="106"/>
      <c r="E43" s="1225" t="s">
        <v>35</v>
      </c>
      <c r="F43" s="1225"/>
      <c r="G43" s="1225"/>
      <c r="H43" s="1226"/>
      <c r="I43" s="358">
        <v>1967</v>
      </c>
      <c r="J43" s="359">
        <v>1864</v>
      </c>
      <c r="K43" s="359">
        <v>1713</v>
      </c>
      <c r="L43" s="359">
        <v>1715</v>
      </c>
      <c r="M43" s="360">
        <v>1746</v>
      </c>
    </row>
    <row r="44" spans="2:13" ht="27.75" customHeight="1" x14ac:dyDescent="0.2">
      <c r="B44" s="1221"/>
      <c r="C44" s="1222"/>
      <c r="D44" s="106"/>
      <c r="E44" s="1225" t="s">
        <v>36</v>
      </c>
      <c r="F44" s="1225"/>
      <c r="G44" s="1225"/>
      <c r="H44" s="1226"/>
      <c r="I44" s="358">
        <v>4350</v>
      </c>
      <c r="J44" s="359">
        <v>4350</v>
      </c>
      <c r="K44" s="359">
        <v>4313</v>
      </c>
      <c r="L44" s="359">
        <v>4224</v>
      </c>
      <c r="M44" s="360">
        <v>3939</v>
      </c>
    </row>
    <row r="45" spans="2:13" ht="27.75" customHeight="1" x14ac:dyDescent="0.2">
      <c r="B45" s="1221"/>
      <c r="C45" s="1222"/>
      <c r="D45" s="106"/>
      <c r="E45" s="1225" t="s">
        <v>37</v>
      </c>
      <c r="F45" s="1225"/>
      <c r="G45" s="1225"/>
      <c r="H45" s="1226"/>
      <c r="I45" s="358">
        <v>2783</v>
      </c>
      <c r="J45" s="359">
        <v>2627</v>
      </c>
      <c r="K45" s="359">
        <v>2452</v>
      </c>
      <c r="L45" s="359">
        <v>2408</v>
      </c>
      <c r="M45" s="360">
        <v>2356</v>
      </c>
    </row>
    <row r="46" spans="2:13" ht="27.75" customHeight="1" x14ac:dyDescent="0.2">
      <c r="B46" s="1221"/>
      <c r="C46" s="1222"/>
      <c r="D46" s="107"/>
      <c r="E46" s="1225" t="s">
        <v>38</v>
      </c>
      <c r="F46" s="1225"/>
      <c r="G46" s="1225"/>
      <c r="H46" s="1226"/>
      <c r="I46" s="358" t="s">
        <v>509</v>
      </c>
      <c r="J46" s="359" t="s">
        <v>509</v>
      </c>
      <c r="K46" s="359" t="s">
        <v>509</v>
      </c>
      <c r="L46" s="359" t="s">
        <v>509</v>
      </c>
      <c r="M46" s="360" t="s">
        <v>509</v>
      </c>
    </row>
    <row r="47" spans="2:13" ht="27.75" customHeight="1" x14ac:dyDescent="0.2">
      <c r="B47" s="1221"/>
      <c r="C47" s="1222"/>
      <c r="D47" s="108"/>
      <c r="E47" s="1235" t="s">
        <v>39</v>
      </c>
      <c r="F47" s="1236"/>
      <c r="G47" s="1236"/>
      <c r="H47" s="1237"/>
      <c r="I47" s="358" t="s">
        <v>509</v>
      </c>
      <c r="J47" s="359" t="s">
        <v>509</v>
      </c>
      <c r="K47" s="359" t="s">
        <v>509</v>
      </c>
      <c r="L47" s="359" t="s">
        <v>509</v>
      </c>
      <c r="M47" s="360" t="s">
        <v>509</v>
      </c>
    </row>
    <row r="48" spans="2:13" ht="27.75" customHeight="1" x14ac:dyDescent="0.2">
      <c r="B48" s="1221"/>
      <c r="C48" s="1222"/>
      <c r="D48" s="106"/>
      <c r="E48" s="1225" t="s">
        <v>40</v>
      </c>
      <c r="F48" s="1225"/>
      <c r="G48" s="1225"/>
      <c r="H48" s="1226"/>
      <c r="I48" s="358" t="s">
        <v>509</v>
      </c>
      <c r="J48" s="359" t="s">
        <v>509</v>
      </c>
      <c r="K48" s="359" t="s">
        <v>509</v>
      </c>
      <c r="L48" s="359" t="s">
        <v>509</v>
      </c>
      <c r="M48" s="360" t="s">
        <v>509</v>
      </c>
    </row>
    <row r="49" spans="2:13" ht="27.75" customHeight="1" x14ac:dyDescent="0.2">
      <c r="B49" s="1223"/>
      <c r="C49" s="1224"/>
      <c r="D49" s="106"/>
      <c r="E49" s="1225" t="s">
        <v>41</v>
      </c>
      <c r="F49" s="1225"/>
      <c r="G49" s="1225"/>
      <c r="H49" s="1226"/>
      <c r="I49" s="358" t="s">
        <v>509</v>
      </c>
      <c r="J49" s="359" t="s">
        <v>509</v>
      </c>
      <c r="K49" s="359" t="s">
        <v>509</v>
      </c>
      <c r="L49" s="359" t="s">
        <v>509</v>
      </c>
      <c r="M49" s="360" t="s">
        <v>509</v>
      </c>
    </row>
    <row r="50" spans="2:13" ht="27.75" customHeight="1" x14ac:dyDescent="0.2">
      <c r="B50" s="1219" t="s">
        <v>42</v>
      </c>
      <c r="C50" s="1220"/>
      <c r="D50" s="109"/>
      <c r="E50" s="1225" t="s">
        <v>43</v>
      </c>
      <c r="F50" s="1225"/>
      <c r="G50" s="1225"/>
      <c r="H50" s="1226"/>
      <c r="I50" s="358">
        <v>7505</v>
      </c>
      <c r="J50" s="359">
        <v>7550</v>
      </c>
      <c r="K50" s="359">
        <v>7769</v>
      </c>
      <c r="L50" s="359">
        <v>9368</v>
      </c>
      <c r="M50" s="360">
        <v>10102</v>
      </c>
    </row>
    <row r="51" spans="2:13" ht="27.75" customHeight="1" x14ac:dyDescent="0.2">
      <c r="B51" s="1221"/>
      <c r="C51" s="1222"/>
      <c r="D51" s="106"/>
      <c r="E51" s="1225" t="s">
        <v>44</v>
      </c>
      <c r="F51" s="1225"/>
      <c r="G51" s="1225"/>
      <c r="H51" s="1226"/>
      <c r="I51" s="358">
        <v>5444</v>
      </c>
      <c r="J51" s="359">
        <v>5331</v>
      </c>
      <c r="K51" s="359">
        <v>5343</v>
      </c>
      <c r="L51" s="359">
        <v>5008</v>
      </c>
      <c r="M51" s="360">
        <v>5146</v>
      </c>
    </row>
    <row r="52" spans="2:13" ht="27.75" customHeight="1" x14ac:dyDescent="0.2">
      <c r="B52" s="1223"/>
      <c r="C52" s="1224"/>
      <c r="D52" s="106"/>
      <c r="E52" s="1225" t="s">
        <v>45</v>
      </c>
      <c r="F52" s="1225"/>
      <c r="G52" s="1225"/>
      <c r="H52" s="1226"/>
      <c r="I52" s="358">
        <v>18584</v>
      </c>
      <c r="J52" s="359">
        <v>17807</v>
      </c>
      <c r="K52" s="359">
        <v>16779</v>
      </c>
      <c r="L52" s="359">
        <v>15900</v>
      </c>
      <c r="M52" s="360">
        <v>14643</v>
      </c>
    </row>
    <row r="53" spans="2:13" ht="27.75" customHeight="1" thickBot="1" x14ac:dyDescent="0.25">
      <c r="B53" s="1227" t="s">
        <v>46</v>
      </c>
      <c r="C53" s="1228"/>
      <c r="D53" s="110"/>
      <c r="E53" s="1229" t="s">
        <v>47</v>
      </c>
      <c r="F53" s="1229"/>
      <c r="G53" s="1229"/>
      <c r="H53" s="1230"/>
      <c r="I53" s="361">
        <v>5991</v>
      </c>
      <c r="J53" s="362">
        <v>6668</v>
      </c>
      <c r="K53" s="362">
        <v>7906</v>
      </c>
      <c r="L53" s="362">
        <v>6936</v>
      </c>
      <c r="M53" s="363">
        <v>7074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ctWB6bUhzcaPYggnkBKlQtoWhLQu+5sFotQn/44Z9kPQR8l44nV1OMlri62AWon8px1nJmUDF+yPx6ZPoRM8ig==" saltValue="GQboesnmp1z2jNEyjzBr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552</v>
      </c>
      <c r="G54" s="119" t="s">
        <v>553</v>
      </c>
      <c r="H54" s="120" t="s">
        <v>554</v>
      </c>
    </row>
    <row r="55" spans="2:8" ht="52.5" customHeight="1" x14ac:dyDescent="0.2">
      <c r="B55" s="121"/>
      <c r="C55" s="1246" t="s">
        <v>50</v>
      </c>
      <c r="D55" s="1246"/>
      <c r="E55" s="1247"/>
      <c r="F55" s="122">
        <v>2631</v>
      </c>
      <c r="G55" s="122">
        <v>2836</v>
      </c>
      <c r="H55" s="123">
        <v>3073</v>
      </c>
    </row>
    <row r="56" spans="2:8" ht="52.5" customHeight="1" x14ac:dyDescent="0.2">
      <c r="B56" s="124"/>
      <c r="C56" s="1248" t="s">
        <v>51</v>
      </c>
      <c r="D56" s="1248"/>
      <c r="E56" s="1249"/>
      <c r="F56" s="125" t="s">
        <v>509</v>
      </c>
      <c r="G56" s="125" t="s">
        <v>509</v>
      </c>
      <c r="H56" s="126" t="s">
        <v>509</v>
      </c>
    </row>
    <row r="57" spans="2:8" ht="53.25" customHeight="1" x14ac:dyDescent="0.2">
      <c r="B57" s="124"/>
      <c r="C57" s="1250" t="s">
        <v>52</v>
      </c>
      <c r="D57" s="1250"/>
      <c r="E57" s="1251"/>
      <c r="F57" s="127">
        <v>3985</v>
      </c>
      <c r="G57" s="127">
        <v>4910</v>
      </c>
      <c r="H57" s="128">
        <v>5520</v>
      </c>
    </row>
    <row r="58" spans="2:8" ht="45.75" customHeight="1" x14ac:dyDescent="0.2">
      <c r="B58" s="129"/>
      <c r="C58" s="1238" t="s">
        <v>585</v>
      </c>
      <c r="D58" s="1239"/>
      <c r="E58" s="1240"/>
      <c r="F58" s="130">
        <v>1927</v>
      </c>
      <c r="G58" s="130">
        <v>2435</v>
      </c>
      <c r="H58" s="131">
        <v>2557</v>
      </c>
    </row>
    <row r="59" spans="2:8" ht="45.75" customHeight="1" x14ac:dyDescent="0.2">
      <c r="B59" s="129"/>
      <c r="C59" s="1238" t="s">
        <v>580</v>
      </c>
      <c r="D59" s="1239"/>
      <c r="E59" s="1240"/>
      <c r="F59" s="130">
        <v>1175</v>
      </c>
      <c r="G59" s="130">
        <v>1194</v>
      </c>
      <c r="H59" s="131">
        <v>1357</v>
      </c>
    </row>
    <row r="60" spans="2:8" ht="45.75" customHeight="1" x14ac:dyDescent="0.2">
      <c r="B60" s="129"/>
      <c r="C60" s="1238" t="s">
        <v>581</v>
      </c>
      <c r="D60" s="1239"/>
      <c r="E60" s="1240"/>
      <c r="F60" s="130">
        <v>883</v>
      </c>
      <c r="G60" s="130">
        <v>970</v>
      </c>
      <c r="H60" s="131">
        <v>992</v>
      </c>
    </row>
    <row r="61" spans="2:8" ht="45.75" customHeight="1" x14ac:dyDescent="0.2">
      <c r="B61" s="129"/>
      <c r="C61" s="1238" t="s">
        <v>582</v>
      </c>
      <c r="D61" s="1239"/>
      <c r="E61" s="1240"/>
      <c r="F61" s="130" t="s">
        <v>509</v>
      </c>
      <c r="G61" s="130">
        <v>300</v>
      </c>
      <c r="H61" s="131">
        <v>594</v>
      </c>
    </row>
    <row r="62" spans="2:8" ht="45.75" customHeight="1" thickBot="1" x14ac:dyDescent="0.25">
      <c r="B62" s="132"/>
      <c r="C62" s="1241" t="s">
        <v>583</v>
      </c>
      <c r="D62" s="1242"/>
      <c r="E62" s="1243"/>
      <c r="F62" s="133" t="s">
        <v>509</v>
      </c>
      <c r="G62" s="133">
        <v>11</v>
      </c>
      <c r="H62" s="134">
        <v>20</v>
      </c>
    </row>
    <row r="63" spans="2:8" ht="52.5" customHeight="1" thickBot="1" x14ac:dyDescent="0.25">
      <c r="B63" s="135"/>
      <c r="C63" s="1244" t="s">
        <v>53</v>
      </c>
      <c r="D63" s="1244"/>
      <c r="E63" s="1245"/>
      <c r="F63" s="136">
        <v>6615</v>
      </c>
      <c r="G63" s="136">
        <v>7746</v>
      </c>
      <c r="H63" s="137">
        <v>8592</v>
      </c>
    </row>
    <row r="64" spans="2:8" ht="13" x14ac:dyDescent="0.2"/>
  </sheetData>
  <sheetProtection algorithmName="SHA-512" hashValue="7RuT3Jke2BiamINBQYuqR3anjsj4OmEQoP+6vlkFK37ZtkVj6JkTOTRD4VBXdxJ7S6YRR2YStPkTK3KAx3koWw==" saltValue="rE+r6rKlWk8el5oWxfOc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588</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550</v>
      </c>
      <c r="BQ50" s="1266"/>
      <c r="BR50" s="1266"/>
      <c r="BS50" s="1266"/>
      <c r="BT50" s="1266"/>
      <c r="BU50" s="1266"/>
      <c r="BV50" s="1266"/>
      <c r="BW50" s="1266"/>
      <c r="BX50" s="1266" t="s">
        <v>551</v>
      </c>
      <c r="BY50" s="1266"/>
      <c r="BZ50" s="1266"/>
      <c r="CA50" s="1266"/>
      <c r="CB50" s="1266"/>
      <c r="CC50" s="1266"/>
      <c r="CD50" s="1266"/>
      <c r="CE50" s="1266"/>
      <c r="CF50" s="1266" t="s">
        <v>552</v>
      </c>
      <c r="CG50" s="1266"/>
      <c r="CH50" s="1266"/>
      <c r="CI50" s="1266"/>
      <c r="CJ50" s="1266"/>
      <c r="CK50" s="1266"/>
      <c r="CL50" s="1266"/>
      <c r="CM50" s="1266"/>
      <c r="CN50" s="1266" t="s">
        <v>553</v>
      </c>
      <c r="CO50" s="1266"/>
      <c r="CP50" s="1266"/>
      <c r="CQ50" s="1266"/>
      <c r="CR50" s="1266"/>
      <c r="CS50" s="1266"/>
      <c r="CT50" s="1266"/>
      <c r="CU50" s="1266"/>
      <c r="CV50" s="1266" t="s">
        <v>554</v>
      </c>
      <c r="CW50" s="1266"/>
      <c r="CX50" s="1266"/>
      <c r="CY50" s="1266"/>
      <c r="CZ50" s="1266"/>
      <c r="DA50" s="1266"/>
      <c r="DB50" s="1266"/>
      <c r="DC50" s="1266"/>
    </row>
    <row r="51" spans="1:109" ht="13.5" customHeight="1" x14ac:dyDescent="0.2">
      <c r="B51" s="372"/>
      <c r="G51" s="1267"/>
      <c r="H51" s="1267"/>
      <c r="I51" s="1270"/>
      <c r="J51" s="1270"/>
      <c r="K51" s="1268"/>
      <c r="L51" s="1268"/>
      <c r="M51" s="1268"/>
      <c r="N51" s="1268"/>
      <c r="AM51" s="381"/>
      <c r="AN51" s="1269" t="s">
        <v>589</v>
      </c>
      <c r="AO51" s="1269"/>
      <c r="AP51" s="1269"/>
      <c r="AQ51" s="1269"/>
      <c r="AR51" s="1269"/>
      <c r="AS51" s="1269"/>
      <c r="AT51" s="1269"/>
      <c r="AU51" s="1269"/>
      <c r="AV51" s="1269"/>
      <c r="AW51" s="1269"/>
      <c r="AX51" s="1269"/>
      <c r="AY51" s="1269"/>
      <c r="AZ51" s="1269"/>
      <c r="BA51" s="1269"/>
      <c r="BB51" s="1269" t="s">
        <v>590</v>
      </c>
      <c r="BC51" s="1269"/>
      <c r="BD51" s="1269"/>
      <c r="BE51" s="1269"/>
      <c r="BF51" s="1269"/>
      <c r="BG51" s="1269"/>
      <c r="BH51" s="1269"/>
      <c r="BI51" s="1269"/>
      <c r="BJ51" s="1269"/>
      <c r="BK51" s="1269"/>
      <c r="BL51" s="1269"/>
      <c r="BM51" s="1269"/>
      <c r="BN51" s="1269"/>
      <c r="BO51" s="1269"/>
      <c r="BP51" s="1252">
        <v>26.3</v>
      </c>
      <c r="BQ51" s="1252"/>
      <c r="BR51" s="1252"/>
      <c r="BS51" s="1252"/>
      <c r="BT51" s="1252"/>
      <c r="BU51" s="1252"/>
      <c r="BV51" s="1252"/>
      <c r="BW51" s="1252"/>
      <c r="BX51" s="1252">
        <v>28.6</v>
      </c>
      <c r="BY51" s="1252"/>
      <c r="BZ51" s="1252"/>
      <c r="CA51" s="1252"/>
      <c r="CB51" s="1252"/>
      <c r="CC51" s="1252"/>
      <c r="CD51" s="1252"/>
      <c r="CE51" s="1252"/>
      <c r="CF51" s="1252">
        <v>32.700000000000003</v>
      </c>
      <c r="CG51" s="1252"/>
      <c r="CH51" s="1252"/>
      <c r="CI51" s="1252"/>
      <c r="CJ51" s="1252"/>
      <c r="CK51" s="1252"/>
      <c r="CL51" s="1252"/>
      <c r="CM51" s="1252"/>
      <c r="CN51" s="1252">
        <v>28.7</v>
      </c>
      <c r="CO51" s="1252"/>
      <c r="CP51" s="1252"/>
      <c r="CQ51" s="1252"/>
      <c r="CR51" s="1252"/>
      <c r="CS51" s="1252"/>
      <c r="CT51" s="1252"/>
      <c r="CU51" s="1252"/>
      <c r="CV51" s="1252">
        <v>28.2</v>
      </c>
      <c r="CW51" s="1252"/>
      <c r="CX51" s="1252"/>
      <c r="CY51" s="1252"/>
      <c r="CZ51" s="1252"/>
      <c r="DA51" s="1252"/>
      <c r="DB51" s="1252"/>
      <c r="DC51" s="1252"/>
    </row>
    <row r="52" spans="1:109" ht="13" x14ac:dyDescent="0.2">
      <c r="B52" s="372"/>
      <c r="G52" s="1267"/>
      <c r="H52" s="1267"/>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 x14ac:dyDescent="0.2">
      <c r="A53" s="380"/>
      <c r="B53" s="372"/>
      <c r="G53" s="1267"/>
      <c r="H53" s="1267"/>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591</v>
      </c>
      <c r="BC53" s="1269"/>
      <c r="BD53" s="1269"/>
      <c r="BE53" s="1269"/>
      <c r="BF53" s="1269"/>
      <c r="BG53" s="1269"/>
      <c r="BH53" s="1269"/>
      <c r="BI53" s="1269"/>
      <c r="BJ53" s="1269"/>
      <c r="BK53" s="1269"/>
      <c r="BL53" s="1269"/>
      <c r="BM53" s="1269"/>
      <c r="BN53" s="1269"/>
      <c r="BO53" s="1269"/>
      <c r="BP53" s="1252">
        <v>62.9</v>
      </c>
      <c r="BQ53" s="1252"/>
      <c r="BR53" s="1252"/>
      <c r="BS53" s="1252"/>
      <c r="BT53" s="1252"/>
      <c r="BU53" s="1252"/>
      <c r="BV53" s="1252"/>
      <c r="BW53" s="1252"/>
      <c r="BX53" s="1252">
        <v>63.4</v>
      </c>
      <c r="BY53" s="1252"/>
      <c r="BZ53" s="1252"/>
      <c r="CA53" s="1252"/>
      <c r="CB53" s="1252"/>
      <c r="CC53" s="1252"/>
      <c r="CD53" s="1252"/>
      <c r="CE53" s="1252"/>
      <c r="CF53" s="1252">
        <v>64.7</v>
      </c>
      <c r="CG53" s="1252"/>
      <c r="CH53" s="1252"/>
      <c r="CI53" s="1252"/>
      <c r="CJ53" s="1252"/>
      <c r="CK53" s="1252"/>
      <c r="CL53" s="1252"/>
      <c r="CM53" s="1252"/>
      <c r="CN53" s="1252">
        <v>65.8</v>
      </c>
      <c r="CO53" s="1252"/>
      <c r="CP53" s="1252"/>
      <c r="CQ53" s="1252"/>
      <c r="CR53" s="1252"/>
      <c r="CS53" s="1252"/>
      <c r="CT53" s="1252"/>
      <c r="CU53" s="1252"/>
      <c r="CV53" s="1252">
        <v>66</v>
      </c>
      <c r="CW53" s="1252"/>
      <c r="CX53" s="1252"/>
      <c r="CY53" s="1252"/>
      <c r="CZ53" s="1252"/>
      <c r="DA53" s="1252"/>
      <c r="DB53" s="1252"/>
      <c r="DC53" s="1252"/>
    </row>
    <row r="54" spans="1:109" ht="13" x14ac:dyDescent="0.2">
      <c r="A54" s="380"/>
      <c r="B54" s="372"/>
      <c r="G54" s="1267"/>
      <c r="H54" s="1267"/>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 x14ac:dyDescent="0.2">
      <c r="A55" s="380"/>
      <c r="B55" s="372"/>
      <c r="G55" s="1262"/>
      <c r="H55" s="1262"/>
      <c r="I55" s="1262"/>
      <c r="J55" s="1262"/>
      <c r="K55" s="1268"/>
      <c r="L55" s="1268"/>
      <c r="M55" s="1268"/>
      <c r="N55" s="1268"/>
      <c r="AN55" s="1266" t="s">
        <v>592</v>
      </c>
      <c r="AO55" s="1266"/>
      <c r="AP55" s="1266"/>
      <c r="AQ55" s="1266"/>
      <c r="AR55" s="1266"/>
      <c r="AS55" s="1266"/>
      <c r="AT55" s="1266"/>
      <c r="AU55" s="1266"/>
      <c r="AV55" s="1266"/>
      <c r="AW55" s="1266"/>
      <c r="AX55" s="1266"/>
      <c r="AY55" s="1266"/>
      <c r="AZ55" s="1266"/>
      <c r="BA55" s="1266"/>
      <c r="BB55" s="1269" t="s">
        <v>590</v>
      </c>
      <c r="BC55" s="1269"/>
      <c r="BD55" s="1269"/>
      <c r="BE55" s="1269"/>
      <c r="BF55" s="1269"/>
      <c r="BG55" s="1269"/>
      <c r="BH55" s="1269"/>
      <c r="BI55" s="1269"/>
      <c r="BJ55" s="1269"/>
      <c r="BK55" s="1269"/>
      <c r="BL55" s="1269"/>
      <c r="BM55" s="1269"/>
      <c r="BN55" s="1269"/>
      <c r="BO55" s="1269"/>
      <c r="BP55" s="1252">
        <v>5</v>
      </c>
      <c r="BQ55" s="1252"/>
      <c r="BR55" s="1252"/>
      <c r="BS55" s="1252"/>
      <c r="BT55" s="1252"/>
      <c r="BU55" s="1252"/>
      <c r="BV55" s="1252"/>
      <c r="BW55" s="1252"/>
      <c r="BX55" s="1252">
        <v>5.4</v>
      </c>
      <c r="BY55" s="1252"/>
      <c r="BZ55" s="1252"/>
      <c r="CA55" s="1252"/>
      <c r="CB55" s="1252"/>
      <c r="CC55" s="1252"/>
      <c r="CD55" s="1252"/>
      <c r="CE55" s="1252"/>
      <c r="CF55" s="1252">
        <v>3.9</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591</v>
      </c>
      <c r="BC57" s="1269"/>
      <c r="BD57" s="1269"/>
      <c r="BE57" s="1269"/>
      <c r="BF57" s="1269"/>
      <c r="BG57" s="1269"/>
      <c r="BH57" s="1269"/>
      <c r="BI57" s="1269"/>
      <c r="BJ57" s="1269"/>
      <c r="BK57" s="1269"/>
      <c r="BL57" s="1269"/>
      <c r="BM57" s="1269"/>
      <c r="BN57" s="1269"/>
      <c r="BO57" s="1269"/>
      <c r="BP57" s="1252">
        <v>61.6</v>
      </c>
      <c r="BQ57" s="1252"/>
      <c r="BR57" s="1252"/>
      <c r="BS57" s="1252"/>
      <c r="BT57" s="1252"/>
      <c r="BU57" s="1252"/>
      <c r="BV57" s="1252"/>
      <c r="BW57" s="1252"/>
      <c r="BX57" s="1252">
        <v>62.5</v>
      </c>
      <c r="BY57" s="1252"/>
      <c r="BZ57" s="1252"/>
      <c r="CA57" s="1252"/>
      <c r="CB57" s="1252"/>
      <c r="CC57" s="1252"/>
      <c r="CD57" s="1252"/>
      <c r="CE57" s="1252"/>
      <c r="CF57" s="1252">
        <v>63.1</v>
      </c>
      <c r="CG57" s="1252"/>
      <c r="CH57" s="1252"/>
      <c r="CI57" s="1252"/>
      <c r="CJ57" s="1252"/>
      <c r="CK57" s="1252"/>
      <c r="CL57" s="1252"/>
      <c r="CM57" s="1252"/>
      <c r="CN57" s="1252">
        <v>63.2</v>
      </c>
      <c r="CO57" s="1252"/>
      <c r="CP57" s="1252"/>
      <c r="CQ57" s="1252"/>
      <c r="CR57" s="1252"/>
      <c r="CS57" s="1252"/>
      <c r="CT57" s="1252"/>
      <c r="CU57" s="1252"/>
      <c r="CV57" s="1252">
        <v>64.2</v>
      </c>
      <c r="CW57" s="1252"/>
      <c r="CX57" s="1252"/>
      <c r="CY57" s="1252"/>
      <c r="CZ57" s="1252"/>
      <c r="DA57" s="1252"/>
      <c r="DB57" s="1252"/>
      <c r="DC57" s="1252"/>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593</v>
      </c>
    </row>
    <row r="64" spans="1:109" ht="13" x14ac:dyDescent="0.2">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2" t="s">
        <v>596</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ht="13" x14ac:dyDescent="0.2">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ht="13" x14ac:dyDescent="0.2">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ht="13" x14ac:dyDescent="0.2">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ht="13" x14ac:dyDescent="0.2">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588</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550</v>
      </c>
      <c r="BQ72" s="1266"/>
      <c r="BR72" s="1266"/>
      <c r="BS72" s="1266"/>
      <c r="BT72" s="1266"/>
      <c r="BU72" s="1266"/>
      <c r="BV72" s="1266"/>
      <c r="BW72" s="1266"/>
      <c r="BX72" s="1266" t="s">
        <v>551</v>
      </c>
      <c r="BY72" s="1266"/>
      <c r="BZ72" s="1266"/>
      <c r="CA72" s="1266"/>
      <c r="CB72" s="1266"/>
      <c r="CC72" s="1266"/>
      <c r="CD72" s="1266"/>
      <c r="CE72" s="1266"/>
      <c r="CF72" s="1266" t="s">
        <v>552</v>
      </c>
      <c r="CG72" s="1266"/>
      <c r="CH72" s="1266"/>
      <c r="CI72" s="1266"/>
      <c r="CJ72" s="1266"/>
      <c r="CK72" s="1266"/>
      <c r="CL72" s="1266"/>
      <c r="CM72" s="1266"/>
      <c r="CN72" s="1266" t="s">
        <v>553</v>
      </c>
      <c r="CO72" s="1266"/>
      <c r="CP72" s="1266"/>
      <c r="CQ72" s="1266"/>
      <c r="CR72" s="1266"/>
      <c r="CS72" s="1266"/>
      <c r="CT72" s="1266"/>
      <c r="CU72" s="1266"/>
      <c r="CV72" s="1266" t="s">
        <v>554</v>
      </c>
      <c r="CW72" s="1266"/>
      <c r="CX72" s="1266"/>
      <c r="CY72" s="1266"/>
      <c r="CZ72" s="1266"/>
      <c r="DA72" s="1266"/>
      <c r="DB72" s="1266"/>
      <c r="DC72" s="1266"/>
    </row>
    <row r="73" spans="2:107" ht="13" x14ac:dyDescent="0.2">
      <c r="B73" s="372"/>
      <c r="G73" s="1267"/>
      <c r="H73" s="1267"/>
      <c r="I73" s="1267"/>
      <c r="J73" s="1267"/>
      <c r="K73" s="1281"/>
      <c r="L73" s="1281"/>
      <c r="M73" s="1281"/>
      <c r="N73" s="1281"/>
      <c r="AM73" s="381"/>
      <c r="AN73" s="1269" t="s">
        <v>589</v>
      </c>
      <c r="AO73" s="1269"/>
      <c r="AP73" s="1269"/>
      <c r="AQ73" s="1269"/>
      <c r="AR73" s="1269"/>
      <c r="AS73" s="1269"/>
      <c r="AT73" s="1269"/>
      <c r="AU73" s="1269"/>
      <c r="AV73" s="1269"/>
      <c r="AW73" s="1269"/>
      <c r="AX73" s="1269"/>
      <c r="AY73" s="1269"/>
      <c r="AZ73" s="1269"/>
      <c r="BA73" s="1269"/>
      <c r="BB73" s="1269" t="s">
        <v>590</v>
      </c>
      <c r="BC73" s="1269"/>
      <c r="BD73" s="1269"/>
      <c r="BE73" s="1269"/>
      <c r="BF73" s="1269"/>
      <c r="BG73" s="1269"/>
      <c r="BH73" s="1269"/>
      <c r="BI73" s="1269"/>
      <c r="BJ73" s="1269"/>
      <c r="BK73" s="1269"/>
      <c r="BL73" s="1269"/>
      <c r="BM73" s="1269"/>
      <c r="BN73" s="1269"/>
      <c r="BO73" s="1269"/>
      <c r="BP73" s="1252">
        <v>26.3</v>
      </c>
      <c r="BQ73" s="1252"/>
      <c r="BR73" s="1252"/>
      <c r="BS73" s="1252"/>
      <c r="BT73" s="1252"/>
      <c r="BU73" s="1252"/>
      <c r="BV73" s="1252"/>
      <c r="BW73" s="1252"/>
      <c r="BX73" s="1252">
        <v>28.6</v>
      </c>
      <c r="BY73" s="1252"/>
      <c r="BZ73" s="1252"/>
      <c r="CA73" s="1252"/>
      <c r="CB73" s="1252"/>
      <c r="CC73" s="1252"/>
      <c r="CD73" s="1252"/>
      <c r="CE73" s="1252"/>
      <c r="CF73" s="1252">
        <v>32.700000000000003</v>
      </c>
      <c r="CG73" s="1252"/>
      <c r="CH73" s="1252"/>
      <c r="CI73" s="1252"/>
      <c r="CJ73" s="1252"/>
      <c r="CK73" s="1252"/>
      <c r="CL73" s="1252"/>
      <c r="CM73" s="1252"/>
      <c r="CN73" s="1252">
        <v>28.7</v>
      </c>
      <c r="CO73" s="1252"/>
      <c r="CP73" s="1252"/>
      <c r="CQ73" s="1252"/>
      <c r="CR73" s="1252"/>
      <c r="CS73" s="1252"/>
      <c r="CT73" s="1252"/>
      <c r="CU73" s="1252"/>
      <c r="CV73" s="1252">
        <v>28.2</v>
      </c>
      <c r="CW73" s="1252"/>
      <c r="CX73" s="1252"/>
      <c r="CY73" s="1252"/>
      <c r="CZ73" s="1252"/>
      <c r="DA73" s="1252"/>
      <c r="DB73" s="1252"/>
      <c r="DC73" s="1252"/>
    </row>
    <row r="74" spans="2:107" ht="13" x14ac:dyDescent="0.2">
      <c r="B74" s="372"/>
      <c r="G74" s="1267"/>
      <c r="H74" s="1267"/>
      <c r="I74" s="1267"/>
      <c r="J74" s="1267"/>
      <c r="K74" s="1281"/>
      <c r="L74" s="1281"/>
      <c r="M74" s="1281"/>
      <c r="N74" s="1281"/>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 x14ac:dyDescent="0.2">
      <c r="B75" s="372"/>
      <c r="G75" s="1267"/>
      <c r="H75" s="1267"/>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594</v>
      </c>
      <c r="BC75" s="1269"/>
      <c r="BD75" s="1269"/>
      <c r="BE75" s="1269"/>
      <c r="BF75" s="1269"/>
      <c r="BG75" s="1269"/>
      <c r="BH75" s="1269"/>
      <c r="BI75" s="1269"/>
      <c r="BJ75" s="1269"/>
      <c r="BK75" s="1269"/>
      <c r="BL75" s="1269"/>
      <c r="BM75" s="1269"/>
      <c r="BN75" s="1269"/>
      <c r="BO75" s="1269"/>
      <c r="BP75" s="1252">
        <v>1.4</v>
      </c>
      <c r="BQ75" s="1252"/>
      <c r="BR75" s="1252"/>
      <c r="BS75" s="1252"/>
      <c r="BT75" s="1252"/>
      <c r="BU75" s="1252"/>
      <c r="BV75" s="1252"/>
      <c r="BW75" s="1252"/>
      <c r="BX75" s="1252">
        <v>1.8</v>
      </c>
      <c r="BY75" s="1252"/>
      <c r="BZ75" s="1252"/>
      <c r="CA75" s="1252"/>
      <c r="CB75" s="1252"/>
      <c r="CC75" s="1252"/>
      <c r="CD75" s="1252"/>
      <c r="CE75" s="1252"/>
      <c r="CF75" s="1252">
        <v>2.8</v>
      </c>
      <c r="CG75" s="1252"/>
      <c r="CH75" s="1252"/>
      <c r="CI75" s="1252"/>
      <c r="CJ75" s="1252"/>
      <c r="CK75" s="1252"/>
      <c r="CL75" s="1252"/>
      <c r="CM75" s="1252"/>
      <c r="CN75" s="1252">
        <v>3.7</v>
      </c>
      <c r="CO75" s="1252"/>
      <c r="CP75" s="1252"/>
      <c r="CQ75" s="1252"/>
      <c r="CR75" s="1252"/>
      <c r="CS75" s="1252"/>
      <c r="CT75" s="1252"/>
      <c r="CU75" s="1252"/>
      <c r="CV75" s="1252">
        <v>4.5999999999999996</v>
      </c>
      <c r="CW75" s="1252"/>
      <c r="CX75" s="1252"/>
      <c r="CY75" s="1252"/>
      <c r="CZ75" s="1252"/>
      <c r="DA75" s="1252"/>
      <c r="DB75" s="1252"/>
      <c r="DC75" s="1252"/>
    </row>
    <row r="76" spans="2:107" ht="13" x14ac:dyDescent="0.2">
      <c r="B76" s="372"/>
      <c r="G76" s="1267"/>
      <c r="H76" s="1267"/>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 x14ac:dyDescent="0.2">
      <c r="B77" s="372"/>
      <c r="G77" s="1262"/>
      <c r="H77" s="1262"/>
      <c r="I77" s="1262"/>
      <c r="J77" s="1262"/>
      <c r="K77" s="1281"/>
      <c r="L77" s="1281"/>
      <c r="M77" s="1281"/>
      <c r="N77" s="1281"/>
      <c r="AN77" s="1266" t="s">
        <v>592</v>
      </c>
      <c r="AO77" s="1266"/>
      <c r="AP77" s="1266"/>
      <c r="AQ77" s="1266"/>
      <c r="AR77" s="1266"/>
      <c r="AS77" s="1266"/>
      <c r="AT77" s="1266"/>
      <c r="AU77" s="1266"/>
      <c r="AV77" s="1266"/>
      <c r="AW77" s="1266"/>
      <c r="AX77" s="1266"/>
      <c r="AY77" s="1266"/>
      <c r="AZ77" s="1266"/>
      <c r="BA77" s="1266"/>
      <c r="BB77" s="1269" t="s">
        <v>590</v>
      </c>
      <c r="BC77" s="1269"/>
      <c r="BD77" s="1269"/>
      <c r="BE77" s="1269"/>
      <c r="BF77" s="1269"/>
      <c r="BG77" s="1269"/>
      <c r="BH77" s="1269"/>
      <c r="BI77" s="1269"/>
      <c r="BJ77" s="1269"/>
      <c r="BK77" s="1269"/>
      <c r="BL77" s="1269"/>
      <c r="BM77" s="1269"/>
      <c r="BN77" s="1269"/>
      <c r="BO77" s="1269"/>
      <c r="BP77" s="1252">
        <v>5</v>
      </c>
      <c r="BQ77" s="1252"/>
      <c r="BR77" s="1252"/>
      <c r="BS77" s="1252"/>
      <c r="BT77" s="1252"/>
      <c r="BU77" s="1252"/>
      <c r="BV77" s="1252"/>
      <c r="BW77" s="1252"/>
      <c r="BX77" s="1252">
        <v>5.4</v>
      </c>
      <c r="BY77" s="1252"/>
      <c r="BZ77" s="1252"/>
      <c r="CA77" s="1252"/>
      <c r="CB77" s="1252"/>
      <c r="CC77" s="1252"/>
      <c r="CD77" s="1252"/>
      <c r="CE77" s="1252"/>
      <c r="CF77" s="1252">
        <v>3.9</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 x14ac:dyDescent="0.2">
      <c r="B78" s="372"/>
      <c r="G78" s="1262"/>
      <c r="H78" s="1262"/>
      <c r="I78" s="1262"/>
      <c r="J78" s="1262"/>
      <c r="K78" s="1281"/>
      <c r="L78" s="1281"/>
      <c r="M78" s="1281"/>
      <c r="N78" s="1281"/>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 x14ac:dyDescent="0.2">
      <c r="B79" s="372"/>
      <c r="G79" s="1262"/>
      <c r="H79" s="1262"/>
      <c r="I79" s="1271"/>
      <c r="J79" s="1271"/>
      <c r="K79" s="1282"/>
      <c r="L79" s="1282"/>
      <c r="M79" s="1282"/>
      <c r="N79" s="1282"/>
      <c r="AN79" s="1266"/>
      <c r="AO79" s="1266"/>
      <c r="AP79" s="1266"/>
      <c r="AQ79" s="1266"/>
      <c r="AR79" s="1266"/>
      <c r="AS79" s="1266"/>
      <c r="AT79" s="1266"/>
      <c r="AU79" s="1266"/>
      <c r="AV79" s="1266"/>
      <c r="AW79" s="1266"/>
      <c r="AX79" s="1266"/>
      <c r="AY79" s="1266"/>
      <c r="AZ79" s="1266"/>
      <c r="BA79" s="1266"/>
      <c r="BB79" s="1269" t="s">
        <v>594</v>
      </c>
      <c r="BC79" s="1269"/>
      <c r="BD79" s="1269"/>
      <c r="BE79" s="1269"/>
      <c r="BF79" s="1269"/>
      <c r="BG79" s="1269"/>
      <c r="BH79" s="1269"/>
      <c r="BI79" s="1269"/>
      <c r="BJ79" s="1269"/>
      <c r="BK79" s="1269"/>
      <c r="BL79" s="1269"/>
      <c r="BM79" s="1269"/>
      <c r="BN79" s="1269"/>
      <c r="BO79" s="1269"/>
      <c r="BP79" s="1252">
        <v>4.5</v>
      </c>
      <c r="BQ79" s="1252"/>
      <c r="BR79" s="1252"/>
      <c r="BS79" s="1252"/>
      <c r="BT79" s="1252"/>
      <c r="BU79" s="1252"/>
      <c r="BV79" s="1252"/>
      <c r="BW79" s="1252"/>
      <c r="BX79" s="1252">
        <v>4.2</v>
      </c>
      <c r="BY79" s="1252"/>
      <c r="BZ79" s="1252"/>
      <c r="CA79" s="1252"/>
      <c r="CB79" s="1252"/>
      <c r="CC79" s="1252"/>
      <c r="CD79" s="1252"/>
      <c r="CE79" s="1252"/>
      <c r="CF79" s="1252">
        <v>4.2</v>
      </c>
      <c r="CG79" s="1252"/>
      <c r="CH79" s="1252"/>
      <c r="CI79" s="1252"/>
      <c r="CJ79" s="1252"/>
      <c r="CK79" s="1252"/>
      <c r="CL79" s="1252"/>
      <c r="CM79" s="1252"/>
      <c r="CN79" s="1252">
        <v>4.5</v>
      </c>
      <c r="CO79" s="1252"/>
      <c r="CP79" s="1252"/>
      <c r="CQ79" s="1252"/>
      <c r="CR79" s="1252"/>
      <c r="CS79" s="1252"/>
      <c r="CT79" s="1252"/>
      <c r="CU79" s="1252"/>
      <c r="CV79" s="1252">
        <v>4.5999999999999996</v>
      </c>
      <c r="CW79" s="1252"/>
      <c r="CX79" s="1252"/>
      <c r="CY79" s="1252"/>
      <c r="CZ79" s="1252"/>
      <c r="DA79" s="1252"/>
      <c r="DB79" s="1252"/>
      <c r="DC79" s="1252"/>
    </row>
    <row r="80" spans="2:107" ht="13" x14ac:dyDescent="0.2">
      <c r="B80" s="372"/>
      <c r="G80" s="1262"/>
      <c r="H80" s="1262"/>
      <c r="I80" s="1271"/>
      <c r="J80" s="1271"/>
      <c r="K80" s="1282"/>
      <c r="L80" s="1282"/>
      <c r="M80" s="1282"/>
      <c r="N80" s="1282"/>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MlxOlkbOoinEWfop2xu8TY9JS+OXgKxpStc5RiHuT4TIQlfSJqXIacxQNvdQ3HljNLX20QBDMaJCZUWd337w==" saltValue="nGhfqerJAPP4mxVeCMRJ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yUxfsVJMoyeOsXjgTQATLao/FfS0dYc6RV9ykBUkjiQ6uzdUpWbksCBUbqHxeyD+VZq1G8J5HanvmjNZa2cDOw==" saltValue="eJLY1V/FOcWkBFOO9AZQ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Bmn1b3GcWq27rgXxcWgpnCtmUMgLSfv1rkeG1+QVzPZsbXJTLnNM12e4LQEohI2gSQMkzDre3oSNDFkO0N4bWA==" saltValue="elwMYgUKa4n7gyn9qoY0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547</v>
      </c>
      <c r="G2" s="151"/>
      <c r="H2" s="152"/>
    </row>
    <row r="3" spans="1:8" x14ac:dyDescent="0.2">
      <c r="A3" s="148" t="s">
        <v>540</v>
      </c>
      <c r="B3" s="153"/>
      <c r="C3" s="154"/>
      <c r="D3" s="155">
        <v>46260</v>
      </c>
      <c r="E3" s="156"/>
      <c r="F3" s="157">
        <v>43226</v>
      </c>
      <c r="G3" s="158"/>
      <c r="H3" s="159"/>
    </row>
    <row r="4" spans="1:8" x14ac:dyDescent="0.2">
      <c r="A4" s="160"/>
      <c r="B4" s="161"/>
      <c r="C4" s="162"/>
      <c r="D4" s="163">
        <v>20374</v>
      </c>
      <c r="E4" s="164"/>
      <c r="F4" s="165">
        <v>22622</v>
      </c>
      <c r="G4" s="166"/>
      <c r="H4" s="167"/>
    </row>
    <row r="5" spans="1:8" x14ac:dyDescent="0.2">
      <c r="A5" s="148" t="s">
        <v>542</v>
      </c>
      <c r="B5" s="153"/>
      <c r="C5" s="154"/>
      <c r="D5" s="155">
        <v>46392</v>
      </c>
      <c r="E5" s="156"/>
      <c r="F5" s="157">
        <v>42836</v>
      </c>
      <c r="G5" s="158"/>
      <c r="H5" s="159"/>
    </row>
    <row r="6" spans="1:8" x14ac:dyDescent="0.2">
      <c r="A6" s="160"/>
      <c r="B6" s="161"/>
      <c r="C6" s="162"/>
      <c r="D6" s="163">
        <v>20306</v>
      </c>
      <c r="E6" s="164"/>
      <c r="F6" s="165">
        <v>22936</v>
      </c>
      <c r="G6" s="166"/>
      <c r="H6" s="167"/>
    </row>
    <row r="7" spans="1:8" x14ac:dyDescent="0.2">
      <c r="A7" s="148" t="s">
        <v>543</v>
      </c>
      <c r="B7" s="153"/>
      <c r="C7" s="154"/>
      <c r="D7" s="155">
        <v>39784</v>
      </c>
      <c r="E7" s="156"/>
      <c r="F7" s="157">
        <v>44161</v>
      </c>
      <c r="G7" s="158"/>
      <c r="H7" s="159"/>
    </row>
    <row r="8" spans="1:8" x14ac:dyDescent="0.2">
      <c r="A8" s="160"/>
      <c r="B8" s="161"/>
      <c r="C8" s="162"/>
      <c r="D8" s="163">
        <v>19916</v>
      </c>
      <c r="E8" s="164"/>
      <c r="F8" s="165">
        <v>23644</v>
      </c>
      <c r="G8" s="166"/>
      <c r="H8" s="167"/>
    </row>
    <row r="9" spans="1:8" x14ac:dyDescent="0.2">
      <c r="A9" s="148" t="s">
        <v>544</v>
      </c>
      <c r="B9" s="153"/>
      <c r="C9" s="154"/>
      <c r="D9" s="155">
        <v>33537</v>
      </c>
      <c r="E9" s="156"/>
      <c r="F9" s="157">
        <v>43955</v>
      </c>
      <c r="G9" s="158"/>
      <c r="H9" s="159"/>
    </row>
    <row r="10" spans="1:8" x14ac:dyDescent="0.2">
      <c r="A10" s="160"/>
      <c r="B10" s="161"/>
      <c r="C10" s="162"/>
      <c r="D10" s="163">
        <v>15493</v>
      </c>
      <c r="E10" s="164"/>
      <c r="F10" s="165">
        <v>21318</v>
      </c>
      <c r="G10" s="166"/>
      <c r="H10" s="167"/>
    </row>
    <row r="11" spans="1:8" x14ac:dyDescent="0.2">
      <c r="A11" s="148" t="s">
        <v>545</v>
      </c>
      <c r="B11" s="153"/>
      <c r="C11" s="154"/>
      <c r="D11" s="155">
        <v>36833</v>
      </c>
      <c r="E11" s="156"/>
      <c r="F11" s="157">
        <v>41921</v>
      </c>
      <c r="G11" s="158"/>
      <c r="H11" s="159"/>
    </row>
    <row r="12" spans="1:8" x14ac:dyDescent="0.2">
      <c r="A12" s="160"/>
      <c r="B12" s="161"/>
      <c r="C12" s="168"/>
      <c r="D12" s="163">
        <v>18575</v>
      </c>
      <c r="E12" s="164"/>
      <c r="F12" s="165">
        <v>21655</v>
      </c>
      <c r="G12" s="166"/>
      <c r="H12" s="167"/>
    </row>
    <row r="13" spans="1:8" x14ac:dyDescent="0.2">
      <c r="A13" s="148"/>
      <c r="B13" s="153"/>
      <c r="C13" s="169"/>
      <c r="D13" s="170">
        <v>40561</v>
      </c>
      <c r="E13" s="171"/>
      <c r="F13" s="172">
        <v>43220</v>
      </c>
      <c r="G13" s="173"/>
      <c r="H13" s="159"/>
    </row>
    <row r="14" spans="1:8" x14ac:dyDescent="0.2">
      <c r="A14" s="160"/>
      <c r="B14" s="161"/>
      <c r="C14" s="162"/>
      <c r="D14" s="163">
        <v>18933</v>
      </c>
      <c r="E14" s="164"/>
      <c r="F14" s="165">
        <v>22435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3.07</v>
      </c>
      <c r="C19" s="174">
        <f>ROUND(VALUE(SUBSTITUTE(実質収支比率等に係る経年分析!G$48,"▲","-")),2)</f>
        <v>3.5</v>
      </c>
      <c r="D19" s="174">
        <f>ROUND(VALUE(SUBSTITUTE(実質収支比率等に係る経年分析!H$48,"▲","-")),2)</f>
        <v>7.67</v>
      </c>
      <c r="E19" s="174">
        <f>ROUND(VALUE(SUBSTITUTE(実質収支比率等に係る経年分析!I$48,"▲","-")),2)</f>
        <v>10.71</v>
      </c>
      <c r="F19" s="174">
        <f>ROUND(VALUE(SUBSTITUTE(実質収支比率等に係る経年分析!J$48,"▲","-")),2)</f>
        <v>7.77</v>
      </c>
    </row>
    <row r="20" spans="1:11" x14ac:dyDescent="0.2">
      <c r="A20" s="174" t="s">
        <v>57</v>
      </c>
      <c r="B20" s="174">
        <f>ROUND(VALUE(SUBSTITUTE(実質収支比率等に係る経年分析!F$47,"▲","-")),2)</f>
        <v>10.46</v>
      </c>
      <c r="C20" s="174">
        <f>ROUND(VALUE(SUBSTITUTE(実質収支比率等に係る経年分析!G$47,"▲","-")),2)</f>
        <v>8.98</v>
      </c>
      <c r="D20" s="174">
        <f>ROUND(VALUE(SUBSTITUTE(実質収支比率等に係る経年分析!H$47,"▲","-")),2)</f>
        <v>10.15</v>
      </c>
      <c r="E20" s="174">
        <f>ROUND(VALUE(SUBSTITUTE(実質収支比率等に係る経年分析!I$47,"▲","-")),2)</f>
        <v>10.98</v>
      </c>
      <c r="F20" s="174">
        <f>ROUND(VALUE(SUBSTITUTE(実質収支比率等に係る経年分析!J$47,"▲","-")),2)</f>
        <v>11.48</v>
      </c>
    </row>
    <row r="21" spans="1:11" x14ac:dyDescent="0.2">
      <c r="A21" s="174" t="s">
        <v>58</v>
      </c>
      <c r="B21" s="174">
        <f>IF(ISNUMBER(VALUE(SUBSTITUTE(実質収支比率等に係る経年分析!F$49,"▲","-"))),ROUND(VALUE(SUBSTITUTE(実質収支比率等に係る経年分析!F$49,"▲","-")),2),NA())</f>
        <v>-1.1000000000000001</v>
      </c>
      <c r="C21" s="174">
        <f>IF(ISNUMBER(VALUE(SUBSTITUTE(実質収支比率等に係る経年分析!G$49,"▲","-"))),ROUND(VALUE(SUBSTITUTE(実質収支比率等に係る経年分析!G$49,"▲","-")),2),NA())</f>
        <v>-0.83</v>
      </c>
      <c r="D21" s="174">
        <f>IF(ISNUMBER(VALUE(SUBSTITUTE(実質収支比率等に係る経年分析!H$49,"▲","-"))),ROUND(VALUE(SUBSTITUTE(実質収支比率等に係る経年分析!H$49,"▲","-")),2),NA())</f>
        <v>5.74</v>
      </c>
      <c r="E21" s="174">
        <f>IF(ISNUMBER(VALUE(SUBSTITUTE(実質収支比率等に係る経年分析!I$49,"▲","-"))),ROUND(VALUE(SUBSTITUTE(実質収支比率等に係る経年分析!I$49,"▲","-")),2),NA())</f>
        <v>4.5199999999999996</v>
      </c>
      <c r="F21" s="174">
        <f>IF(ISNUMBER(VALUE(SUBSTITUTE(実質収支比率等に係る経年分析!J$49,"▲","-"))),ROUND(VALUE(SUBSTITUTE(実質収支比率等に係る経年分析!J$49,"▲","-")),2),NA())</f>
        <v>-1.5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公共用地取得事業特別会計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0.57999999999999996</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2440</v>
      </c>
      <c r="E42" s="176"/>
      <c r="F42" s="176"/>
      <c r="G42" s="176">
        <f>'実質公債費比率（分子）の構造'!L$52</f>
        <v>2533</v>
      </c>
      <c r="H42" s="176"/>
      <c r="I42" s="176"/>
      <c r="J42" s="176">
        <f>'実質公債費比率（分子）の構造'!M$52</f>
        <v>2271</v>
      </c>
      <c r="K42" s="176"/>
      <c r="L42" s="176"/>
      <c r="M42" s="176">
        <f>'実質公債費比率（分子）の構造'!N$52</f>
        <v>2214</v>
      </c>
      <c r="N42" s="176"/>
      <c r="O42" s="176"/>
      <c r="P42" s="176">
        <f>'実質公債費比率（分子）の構造'!O$52</f>
        <v>2170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78</v>
      </c>
      <c r="C44" s="176"/>
      <c r="D44" s="176"/>
      <c r="E44" s="176">
        <f>'実質公債費比率（分子）の構造'!L$50</f>
        <v>79</v>
      </c>
      <c r="F44" s="176"/>
      <c r="G44" s="176"/>
      <c r="H44" s="176">
        <f>'実質公債費比率（分子）の構造'!M$50</f>
        <v>79</v>
      </c>
      <c r="I44" s="176"/>
      <c r="J44" s="176"/>
      <c r="K44" s="176">
        <f>'実質公債費比率（分子）の構造'!N$50</f>
        <v>80</v>
      </c>
      <c r="L44" s="176"/>
      <c r="M44" s="176"/>
      <c r="N44" s="176">
        <f>'実質公債費比率（分子）の構造'!O$50</f>
        <v>80</v>
      </c>
      <c r="O44" s="176"/>
      <c r="P44" s="176"/>
    </row>
    <row r="45" spans="1:16" x14ac:dyDescent="0.2">
      <c r="A45" s="176" t="s">
        <v>68</v>
      </c>
      <c r="B45" s="176">
        <f>'実質公債費比率（分子）の構造'!K$49</f>
        <v>30</v>
      </c>
      <c r="C45" s="176"/>
      <c r="D45" s="176"/>
      <c r="E45" s="176">
        <f>'実質公債費比率（分子）の構造'!L$49</f>
        <v>52</v>
      </c>
      <c r="F45" s="176"/>
      <c r="G45" s="176"/>
      <c r="H45" s="176">
        <f>'実質公債費比率（分子）の構造'!M$49</f>
        <v>117</v>
      </c>
      <c r="I45" s="176"/>
      <c r="J45" s="176"/>
      <c r="K45" s="176">
        <f>'実質公債費比率（分子）の構造'!N$49</f>
        <v>216</v>
      </c>
      <c r="L45" s="176"/>
      <c r="M45" s="176"/>
      <c r="N45" s="176">
        <f>'実質公債費比率（分子）の構造'!O$49</f>
        <v>371</v>
      </c>
      <c r="O45" s="176"/>
      <c r="P45" s="176"/>
    </row>
    <row r="46" spans="1:16" x14ac:dyDescent="0.2">
      <c r="A46" s="176" t="s">
        <v>69</v>
      </c>
      <c r="B46" s="176">
        <f>'実質公債費比率（分子）の構造'!K$48</f>
        <v>167</v>
      </c>
      <c r="C46" s="176"/>
      <c r="D46" s="176"/>
      <c r="E46" s="176">
        <f>'実質公債費比率（分子）の構造'!L$48</f>
        <v>151</v>
      </c>
      <c r="F46" s="176"/>
      <c r="G46" s="176"/>
      <c r="H46" s="176">
        <f>'実質公債費比率（分子）の構造'!M$48</f>
        <v>150</v>
      </c>
      <c r="I46" s="176"/>
      <c r="J46" s="176"/>
      <c r="K46" s="176">
        <f>'実質公債費比率（分子）の構造'!N$48</f>
        <v>151</v>
      </c>
      <c r="L46" s="176"/>
      <c r="M46" s="176"/>
      <c r="N46" s="176">
        <f>'実質公債費比率（分子）の構造'!O$48</f>
        <v>153</v>
      </c>
      <c r="O46" s="176"/>
      <c r="P46" s="176"/>
    </row>
    <row r="47" spans="1:16" x14ac:dyDescent="0.2">
      <c r="A47" s="176" t="s">
        <v>14</v>
      </c>
      <c r="B47" s="176">
        <f>'実質公債費比率（分子）の構造'!K$47</f>
        <v>123</v>
      </c>
      <c r="C47" s="176"/>
      <c r="D47" s="176"/>
      <c r="E47" s="176">
        <f>'実質公債費比率（分子）の構造'!L$47</f>
        <v>121</v>
      </c>
      <c r="F47" s="176"/>
      <c r="G47" s="176"/>
      <c r="H47" s="176">
        <f>'実質公債費比率（分子）の構造'!M$47</f>
        <v>120</v>
      </c>
      <c r="I47" s="176"/>
      <c r="J47" s="176"/>
      <c r="K47" s="176">
        <f>'実質公債費比率（分子）の構造'!N$47</f>
        <v>119</v>
      </c>
      <c r="L47" s="176"/>
      <c r="M47" s="176"/>
      <c r="N47" s="176">
        <f>'実質公債費比率（分子）の構造'!O$47</f>
        <v>117</v>
      </c>
      <c r="O47" s="176"/>
      <c r="P47" s="176"/>
    </row>
    <row r="48" spans="1:16" x14ac:dyDescent="0.2">
      <c r="A48" s="176" t="s">
        <v>70</v>
      </c>
      <c r="B48" s="176">
        <f>'実質公債費比率（分子）の構造'!K$46</f>
        <v>6</v>
      </c>
      <c r="C48" s="176"/>
      <c r="D48" s="176"/>
      <c r="E48" s="176">
        <f>'実質公債費比率（分子）の構造'!L$46</f>
        <v>23</v>
      </c>
      <c r="F48" s="176"/>
      <c r="G48" s="176"/>
      <c r="H48" s="176">
        <f>'実質公債費比率（分子）の構造'!M$46</f>
        <v>38</v>
      </c>
      <c r="I48" s="176"/>
      <c r="J48" s="176"/>
      <c r="K48" s="176">
        <f>'実質公債費比率（分子）の構造'!N$46</f>
        <v>52</v>
      </c>
      <c r="L48" s="176"/>
      <c r="M48" s="176"/>
      <c r="N48" s="176" t="str">
        <f>'実質公債費比率（分子）の構造'!O$46</f>
        <v>-</v>
      </c>
      <c r="O48" s="176"/>
      <c r="P48" s="176"/>
    </row>
    <row r="49" spans="1:16" x14ac:dyDescent="0.2">
      <c r="A49" s="176" t="s">
        <v>71</v>
      </c>
      <c r="B49" s="176">
        <f>'実質公債費比率（分子）の構造'!K$45</f>
        <v>2575</v>
      </c>
      <c r="C49" s="176"/>
      <c r="D49" s="176"/>
      <c r="E49" s="176">
        <f>'実質公債費比率（分子）の構造'!L$45</f>
        <v>2650</v>
      </c>
      <c r="F49" s="176"/>
      <c r="G49" s="176"/>
      <c r="H49" s="176">
        <f>'実質公債費比率（分子）の構造'!M$45</f>
        <v>2703</v>
      </c>
      <c r="I49" s="176"/>
      <c r="J49" s="176"/>
      <c r="K49" s="176">
        <f>'実質公債費比率（分子）の構造'!N$45</f>
        <v>2784</v>
      </c>
      <c r="L49" s="176"/>
      <c r="M49" s="176"/>
      <c r="N49" s="176">
        <f>'実質公債費比率（分子）の構造'!O$45</f>
        <v>2759</v>
      </c>
      <c r="O49" s="176"/>
      <c r="P49" s="176"/>
    </row>
    <row r="50" spans="1:16" x14ac:dyDescent="0.2">
      <c r="A50" s="176" t="s">
        <v>72</v>
      </c>
      <c r="B50" s="176" t="e">
        <f>NA()</f>
        <v>#N/A</v>
      </c>
      <c r="C50" s="176">
        <f>IF(ISNUMBER('実質公債費比率（分子）の構造'!K$53),'実質公債費比率（分子）の構造'!K$53,NA())</f>
        <v>539</v>
      </c>
      <c r="D50" s="176" t="e">
        <f>NA()</f>
        <v>#N/A</v>
      </c>
      <c r="E50" s="176" t="e">
        <f>NA()</f>
        <v>#N/A</v>
      </c>
      <c r="F50" s="176">
        <f>IF(ISNUMBER('実質公債費比率（分子）の構造'!L$53),'実質公債費比率（分子）の構造'!L$53,NA())</f>
        <v>543</v>
      </c>
      <c r="G50" s="176" t="e">
        <f>NA()</f>
        <v>#N/A</v>
      </c>
      <c r="H50" s="176" t="e">
        <f>NA()</f>
        <v>#N/A</v>
      </c>
      <c r="I50" s="176">
        <f>IF(ISNUMBER('実質公債費比率（分子）の構造'!M$53),'実質公債費比率（分子）の構造'!M$53,NA())</f>
        <v>936</v>
      </c>
      <c r="J50" s="176" t="e">
        <f>NA()</f>
        <v>#N/A</v>
      </c>
      <c r="K50" s="176" t="e">
        <f>NA()</f>
        <v>#N/A</v>
      </c>
      <c r="L50" s="176">
        <f>IF(ISNUMBER('実質公債費比率（分子）の構造'!N$53),'実質公債費比率（分子）の構造'!N$53,NA())</f>
        <v>1188</v>
      </c>
      <c r="M50" s="176" t="e">
        <f>NA()</f>
        <v>#N/A</v>
      </c>
      <c r="N50" s="176" t="e">
        <f>NA()</f>
        <v>#N/A</v>
      </c>
      <c r="O50" s="176">
        <f>IF(ISNUMBER('実質公債費比率（分子）の構造'!O$53),'実質公債費比率（分子）の構造'!O$53,NA())</f>
        <v>1310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18584</v>
      </c>
      <c r="E56" s="175"/>
      <c r="F56" s="175"/>
      <c r="G56" s="175">
        <f>'将来負担比率（分子）の構造'!J$52</f>
        <v>17807</v>
      </c>
      <c r="H56" s="175"/>
      <c r="I56" s="175"/>
      <c r="J56" s="175">
        <f>'将来負担比率（分子）の構造'!K$52</f>
        <v>16779</v>
      </c>
      <c r="K56" s="175"/>
      <c r="L56" s="175"/>
      <c r="M56" s="175">
        <f>'将来負担比率（分子）の構造'!L$52</f>
        <v>15900</v>
      </c>
      <c r="N56" s="175"/>
      <c r="O56" s="175"/>
      <c r="P56" s="175">
        <f>'将来負担比率（分子）の構造'!M$52</f>
        <v>14643</v>
      </c>
    </row>
    <row r="57" spans="1:16" x14ac:dyDescent="0.2">
      <c r="A57" s="175" t="s">
        <v>44</v>
      </c>
      <c r="B57" s="175"/>
      <c r="C57" s="175"/>
      <c r="D57" s="175">
        <f>'将来負担比率（分子）の構造'!I$51</f>
        <v>5444</v>
      </c>
      <c r="E57" s="175"/>
      <c r="F57" s="175"/>
      <c r="G57" s="175">
        <f>'将来負担比率（分子）の構造'!J$51</f>
        <v>5331</v>
      </c>
      <c r="H57" s="175"/>
      <c r="I57" s="175"/>
      <c r="J57" s="175">
        <f>'将来負担比率（分子）の構造'!K$51</f>
        <v>5343</v>
      </c>
      <c r="K57" s="175"/>
      <c r="L57" s="175"/>
      <c r="M57" s="175">
        <f>'将来負担比率（分子）の構造'!L$51</f>
        <v>5008</v>
      </c>
      <c r="N57" s="175"/>
      <c r="O57" s="175"/>
      <c r="P57" s="175">
        <f>'将来負担比率（分子）の構造'!M$51</f>
        <v>5146</v>
      </c>
    </row>
    <row r="58" spans="1:16" x14ac:dyDescent="0.2">
      <c r="A58" s="175" t="s">
        <v>43</v>
      </c>
      <c r="B58" s="175"/>
      <c r="C58" s="175"/>
      <c r="D58" s="175">
        <f>'将来負担比率（分子）の構造'!I$50</f>
        <v>7505</v>
      </c>
      <c r="E58" s="175"/>
      <c r="F58" s="175"/>
      <c r="G58" s="175">
        <f>'将来負担比率（分子）の構造'!J$50</f>
        <v>7550</v>
      </c>
      <c r="H58" s="175"/>
      <c r="I58" s="175"/>
      <c r="J58" s="175">
        <f>'将来負担比率（分子）の構造'!K$50</f>
        <v>7769</v>
      </c>
      <c r="K58" s="175"/>
      <c r="L58" s="175"/>
      <c r="M58" s="175">
        <f>'将来負担比率（分子）の構造'!L$50</f>
        <v>9368</v>
      </c>
      <c r="N58" s="175"/>
      <c r="O58" s="175"/>
      <c r="P58" s="175">
        <f>'将来負担比率（分子）の構造'!M$50</f>
        <v>10102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2783</v>
      </c>
      <c r="C62" s="175"/>
      <c r="D62" s="175"/>
      <c r="E62" s="175">
        <f>'将来負担比率（分子）の構造'!J$45</f>
        <v>2627</v>
      </c>
      <c r="F62" s="175"/>
      <c r="G62" s="175"/>
      <c r="H62" s="175">
        <f>'将来負担比率（分子）の構造'!K$45</f>
        <v>2452</v>
      </c>
      <c r="I62" s="175"/>
      <c r="J62" s="175"/>
      <c r="K62" s="175">
        <f>'将来負担比率（分子）の構造'!L$45</f>
        <v>2408</v>
      </c>
      <c r="L62" s="175"/>
      <c r="M62" s="175"/>
      <c r="N62" s="175">
        <f>'将来負担比率（分子）の構造'!M$45</f>
        <v>2356</v>
      </c>
      <c r="O62" s="175"/>
      <c r="P62" s="175"/>
    </row>
    <row r="63" spans="1:16" x14ac:dyDescent="0.2">
      <c r="A63" s="175" t="s">
        <v>36</v>
      </c>
      <c r="B63" s="175">
        <f>'将来負担比率（分子）の構造'!I$44</f>
        <v>4350</v>
      </c>
      <c r="C63" s="175"/>
      <c r="D63" s="175"/>
      <c r="E63" s="175">
        <f>'将来負担比率（分子）の構造'!J$44</f>
        <v>4350</v>
      </c>
      <c r="F63" s="175"/>
      <c r="G63" s="175"/>
      <c r="H63" s="175">
        <f>'将来負担比率（分子）の構造'!K$44</f>
        <v>4313</v>
      </c>
      <c r="I63" s="175"/>
      <c r="J63" s="175"/>
      <c r="K63" s="175">
        <f>'将来負担比率（分子）の構造'!L$44</f>
        <v>4224</v>
      </c>
      <c r="L63" s="175"/>
      <c r="M63" s="175"/>
      <c r="N63" s="175">
        <f>'将来負担比率（分子）の構造'!M$44</f>
        <v>3939</v>
      </c>
      <c r="O63" s="175"/>
      <c r="P63" s="175"/>
    </row>
    <row r="64" spans="1:16" x14ac:dyDescent="0.2">
      <c r="A64" s="175" t="s">
        <v>35</v>
      </c>
      <c r="B64" s="175">
        <f>'将来負担比率（分子）の構造'!I$43</f>
        <v>1967</v>
      </c>
      <c r="C64" s="175"/>
      <c r="D64" s="175"/>
      <c r="E64" s="175">
        <f>'将来負担比率（分子）の構造'!J$43</f>
        <v>1864</v>
      </c>
      <c r="F64" s="175"/>
      <c r="G64" s="175"/>
      <c r="H64" s="175">
        <f>'将来負担比率（分子）の構造'!K$43</f>
        <v>1713</v>
      </c>
      <c r="I64" s="175"/>
      <c r="J64" s="175"/>
      <c r="K64" s="175">
        <f>'将来負担比率（分子）の構造'!L$43</f>
        <v>1715</v>
      </c>
      <c r="L64" s="175"/>
      <c r="M64" s="175"/>
      <c r="N64" s="175">
        <f>'将来負担比率（分子）の構造'!M$43</f>
        <v>1746</v>
      </c>
      <c r="O64" s="175"/>
      <c r="P64" s="175"/>
    </row>
    <row r="65" spans="1:16" x14ac:dyDescent="0.2">
      <c r="A65" s="175" t="s">
        <v>34</v>
      </c>
      <c r="B65" s="175">
        <f>'将来負担比率（分子）の構造'!I$42</f>
        <v>1101</v>
      </c>
      <c r="C65" s="175"/>
      <c r="D65" s="175"/>
      <c r="E65" s="175">
        <f>'将来負担比率（分子）の構造'!J$42</f>
        <v>1023</v>
      </c>
      <c r="F65" s="175"/>
      <c r="G65" s="175"/>
      <c r="H65" s="175">
        <f>'将来負担比率（分子）の構造'!K$42</f>
        <v>944</v>
      </c>
      <c r="I65" s="175"/>
      <c r="J65" s="175"/>
      <c r="K65" s="175">
        <f>'将来負担比率（分子）の構造'!L$42</f>
        <v>864</v>
      </c>
      <c r="L65" s="175"/>
      <c r="M65" s="175"/>
      <c r="N65" s="175">
        <f>'将来負担比率（分子）の構造'!M$42</f>
        <v>784</v>
      </c>
      <c r="O65" s="175"/>
      <c r="P65" s="175"/>
    </row>
    <row r="66" spans="1:16" x14ac:dyDescent="0.2">
      <c r="A66" s="175" t="s">
        <v>33</v>
      </c>
      <c r="B66" s="175">
        <f>'将来負担比率（分子）の構造'!I$41</f>
        <v>27325</v>
      </c>
      <c r="C66" s="175"/>
      <c r="D66" s="175"/>
      <c r="E66" s="175">
        <f>'将来負担比率（分子）の構造'!J$41</f>
        <v>27492</v>
      </c>
      <c r="F66" s="175"/>
      <c r="G66" s="175"/>
      <c r="H66" s="175">
        <f>'将来負担比率（分子）の構造'!K$41</f>
        <v>28376</v>
      </c>
      <c r="I66" s="175"/>
      <c r="J66" s="175"/>
      <c r="K66" s="175">
        <f>'将来負担比率（分子）の構造'!L$41</f>
        <v>28000</v>
      </c>
      <c r="L66" s="175"/>
      <c r="M66" s="175"/>
      <c r="N66" s="175">
        <f>'将来負担比率（分子）の構造'!M$41</f>
        <v>28140</v>
      </c>
      <c r="O66" s="175"/>
      <c r="P66" s="175"/>
    </row>
    <row r="67" spans="1:16" x14ac:dyDescent="0.2">
      <c r="A67" s="175" t="s">
        <v>76</v>
      </c>
      <c r="B67" s="175" t="e">
        <f>NA()</f>
        <v>#N/A</v>
      </c>
      <c r="C67" s="175">
        <f>IF(ISNUMBER('将来負担比率（分子）の構造'!I$53), IF('将来負担比率（分子）の構造'!I$53 &lt; 0, 0, '将来負担比率（分子）の構造'!I$53), NA())</f>
        <v>5991</v>
      </c>
      <c r="D67" s="175" t="e">
        <f>NA()</f>
        <v>#N/A</v>
      </c>
      <c r="E67" s="175" t="e">
        <f>NA()</f>
        <v>#N/A</v>
      </c>
      <c r="F67" s="175">
        <f>IF(ISNUMBER('将来負担比率（分子）の構造'!J$53), IF('将来負担比率（分子）の構造'!J$53 &lt; 0, 0, '将来負担比率（分子）の構造'!J$53), NA())</f>
        <v>6668</v>
      </c>
      <c r="G67" s="175" t="e">
        <f>NA()</f>
        <v>#N/A</v>
      </c>
      <c r="H67" s="175" t="e">
        <f>NA()</f>
        <v>#N/A</v>
      </c>
      <c r="I67" s="175">
        <f>IF(ISNUMBER('将来負担比率（分子）の構造'!K$53), IF('将来負担比率（分子）の構造'!K$53 &lt; 0, 0, '将来負担比率（分子）の構造'!K$53), NA())</f>
        <v>7906</v>
      </c>
      <c r="J67" s="175" t="e">
        <f>NA()</f>
        <v>#N/A</v>
      </c>
      <c r="K67" s="175" t="e">
        <f>NA()</f>
        <v>#N/A</v>
      </c>
      <c r="L67" s="175">
        <f>IF(ISNUMBER('将来負担比率（分子）の構造'!L$53), IF('将来負担比率（分子）の構造'!L$53 &lt; 0, 0, '将来負担比率（分子）の構造'!L$53), NA())</f>
        <v>6936</v>
      </c>
      <c r="M67" s="175" t="e">
        <f>NA()</f>
        <v>#N/A</v>
      </c>
      <c r="N67" s="175" t="e">
        <f>NA()</f>
        <v>#N/A</v>
      </c>
      <c r="O67" s="175">
        <f>IF(ISNUMBER('将来負担比率（分子）の構造'!M$53), IF('将来負担比率（分子）の構造'!M$53 &lt; 0, 0, '将来負担比率（分子）の構造'!M$53), NA())</f>
        <v>7074</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2631</v>
      </c>
      <c r="C72" s="179">
        <f>基金残高に係る経年分析!G55</f>
        <v>2836</v>
      </c>
      <c r="D72" s="179">
        <f>基金残高に係る経年分析!H55</f>
        <v>3073</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3985</v>
      </c>
      <c r="C74" s="179">
        <f>基金残高に係る経年分析!G57</f>
        <v>4910</v>
      </c>
      <c r="D74" s="179">
        <f>基金残高に係る経年分析!H57</f>
        <v>5520</v>
      </c>
    </row>
  </sheetData>
  <sheetProtection algorithmName="SHA-512" hashValue="CKXupgM7KtiZdIG9HAyc+DAKAR8egAo0MvUjZ9AgETEhLULmqnJGRjD6+46u+y74CINTNNI2JDNjkSL6d+eRSA==" saltValue="dPjpLmtm60v4vTiGq1s6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24646937</v>
      </c>
      <c r="S5" s="713"/>
      <c r="T5" s="713"/>
      <c r="U5" s="713"/>
      <c r="V5" s="713"/>
      <c r="W5" s="713"/>
      <c r="X5" s="713"/>
      <c r="Y5" s="738"/>
      <c r="Z5" s="751">
        <v>44.7</v>
      </c>
      <c r="AA5" s="751"/>
      <c r="AB5" s="751"/>
      <c r="AC5" s="751"/>
      <c r="AD5" s="752">
        <v>23164243</v>
      </c>
      <c r="AE5" s="752"/>
      <c r="AF5" s="752"/>
      <c r="AG5" s="752"/>
      <c r="AH5" s="752"/>
      <c r="AI5" s="752"/>
      <c r="AJ5" s="752"/>
      <c r="AK5" s="752"/>
      <c r="AL5" s="739">
        <v>83.1</v>
      </c>
      <c r="AM5" s="721"/>
      <c r="AN5" s="721"/>
      <c r="AO5" s="740"/>
      <c r="AP5" s="715" t="s">
        <v>229</v>
      </c>
      <c r="AQ5" s="716"/>
      <c r="AR5" s="716"/>
      <c r="AS5" s="716"/>
      <c r="AT5" s="716"/>
      <c r="AU5" s="716"/>
      <c r="AV5" s="716"/>
      <c r="AW5" s="716"/>
      <c r="AX5" s="716"/>
      <c r="AY5" s="716"/>
      <c r="AZ5" s="716"/>
      <c r="BA5" s="716"/>
      <c r="BB5" s="716"/>
      <c r="BC5" s="716"/>
      <c r="BD5" s="716"/>
      <c r="BE5" s="716"/>
      <c r="BF5" s="717"/>
      <c r="BG5" s="657">
        <v>23164243</v>
      </c>
      <c r="BH5" s="658"/>
      <c r="BI5" s="658"/>
      <c r="BJ5" s="658"/>
      <c r="BK5" s="658"/>
      <c r="BL5" s="658"/>
      <c r="BM5" s="658"/>
      <c r="BN5" s="659"/>
      <c r="BO5" s="695">
        <v>94</v>
      </c>
      <c r="BP5" s="695"/>
      <c r="BQ5" s="695"/>
      <c r="BR5" s="695"/>
      <c r="BS5" s="696">
        <v>158703</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276639</v>
      </c>
      <c r="S6" s="658"/>
      <c r="T6" s="658"/>
      <c r="U6" s="658"/>
      <c r="V6" s="658"/>
      <c r="W6" s="658"/>
      <c r="X6" s="658"/>
      <c r="Y6" s="659"/>
      <c r="Z6" s="695">
        <v>0.5</v>
      </c>
      <c r="AA6" s="695"/>
      <c r="AB6" s="695"/>
      <c r="AC6" s="695"/>
      <c r="AD6" s="696">
        <v>276639</v>
      </c>
      <c r="AE6" s="696"/>
      <c r="AF6" s="696"/>
      <c r="AG6" s="696"/>
      <c r="AH6" s="696"/>
      <c r="AI6" s="696"/>
      <c r="AJ6" s="696"/>
      <c r="AK6" s="696"/>
      <c r="AL6" s="660">
        <v>1</v>
      </c>
      <c r="AM6" s="661"/>
      <c r="AN6" s="661"/>
      <c r="AO6" s="697"/>
      <c r="AP6" s="654" t="s">
        <v>234</v>
      </c>
      <c r="AQ6" s="655"/>
      <c r="AR6" s="655"/>
      <c r="AS6" s="655"/>
      <c r="AT6" s="655"/>
      <c r="AU6" s="655"/>
      <c r="AV6" s="655"/>
      <c r="AW6" s="655"/>
      <c r="AX6" s="655"/>
      <c r="AY6" s="655"/>
      <c r="AZ6" s="655"/>
      <c r="BA6" s="655"/>
      <c r="BB6" s="655"/>
      <c r="BC6" s="655"/>
      <c r="BD6" s="655"/>
      <c r="BE6" s="655"/>
      <c r="BF6" s="656"/>
      <c r="BG6" s="657">
        <v>23164243</v>
      </c>
      <c r="BH6" s="658"/>
      <c r="BI6" s="658"/>
      <c r="BJ6" s="658"/>
      <c r="BK6" s="658"/>
      <c r="BL6" s="658"/>
      <c r="BM6" s="658"/>
      <c r="BN6" s="659"/>
      <c r="BO6" s="695">
        <v>94</v>
      </c>
      <c r="BP6" s="695"/>
      <c r="BQ6" s="695"/>
      <c r="BR6" s="695"/>
      <c r="BS6" s="696">
        <v>158703</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280452</v>
      </c>
      <c r="CS6" s="658"/>
      <c r="CT6" s="658"/>
      <c r="CU6" s="658"/>
      <c r="CV6" s="658"/>
      <c r="CW6" s="658"/>
      <c r="CX6" s="658"/>
      <c r="CY6" s="659"/>
      <c r="CZ6" s="739">
        <v>0.5</v>
      </c>
      <c r="DA6" s="721"/>
      <c r="DB6" s="721"/>
      <c r="DC6" s="741"/>
      <c r="DD6" s="663" t="s">
        <v>130</v>
      </c>
      <c r="DE6" s="658"/>
      <c r="DF6" s="658"/>
      <c r="DG6" s="658"/>
      <c r="DH6" s="658"/>
      <c r="DI6" s="658"/>
      <c r="DJ6" s="658"/>
      <c r="DK6" s="658"/>
      <c r="DL6" s="658"/>
      <c r="DM6" s="658"/>
      <c r="DN6" s="658"/>
      <c r="DO6" s="658"/>
      <c r="DP6" s="659"/>
      <c r="DQ6" s="663">
        <v>280444</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7543</v>
      </c>
      <c r="S7" s="658"/>
      <c r="T7" s="658"/>
      <c r="U7" s="658"/>
      <c r="V7" s="658"/>
      <c r="W7" s="658"/>
      <c r="X7" s="658"/>
      <c r="Y7" s="659"/>
      <c r="Z7" s="695">
        <v>0</v>
      </c>
      <c r="AA7" s="695"/>
      <c r="AB7" s="695"/>
      <c r="AC7" s="695"/>
      <c r="AD7" s="696">
        <v>7543</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10928769</v>
      </c>
      <c r="BH7" s="658"/>
      <c r="BI7" s="658"/>
      <c r="BJ7" s="658"/>
      <c r="BK7" s="658"/>
      <c r="BL7" s="658"/>
      <c r="BM7" s="658"/>
      <c r="BN7" s="659"/>
      <c r="BO7" s="695">
        <v>44.3</v>
      </c>
      <c r="BP7" s="695"/>
      <c r="BQ7" s="695"/>
      <c r="BR7" s="695"/>
      <c r="BS7" s="696">
        <v>158703</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9223868</v>
      </c>
      <c r="CS7" s="658"/>
      <c r="CT7" s="658"/>
      <c r="CU7" s="658"/>
      <c r="CV7" s="658"/>
      <c r="CW7" s="658"/>
      <c r="CX7" s="658"/>
      <c r="CY7" s="659"/>
      <c r="CZ7" s="695">
        <v>17.600000000000001</v>
      </c>
      <c r="DA7" s="695"/>
      <c r="DB7" s="695"/>
      <c r="DC7" s="695"/>
      <c r="DD7" s="663">
        <v>326284</v>
      </c>
      <c r="DE7" s="658"/>
      <c r="DF7" s="658"/>
      <c r="DG7" s="658"/>
      <c r="DH7" s="658"/>
      <c r="DI7" s="658"/>
      <c r="DJ7" s="658"/>
      <c r="DK7" s="658"/>
      <c r="DL7" s="658"/>
      <c r="DM7" s="658"/>
      <c r="DN7" s="658"/>
      <c r="DO7" s="658"/>
      <c r="DP7" s="659"/>
      <c r="DQ7" s="663">
        <v>7173452</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151675</v>
      </c>
      <c r="S8" s="658"/>
      <c r="T8" s="658"/>
      <c r="U8" s="658"/>
      <c r="V8" s="658"/>
      <c r="W8" s="658"/>
      <c r="X8" s="658"/>
      <c r="Y8" s="659"/>
      <c r="Z8" s="695">
        <v>0.3</v>
      </c>
      <c r="AA8" s="695"/>
      <c r="AB8" s="695"/>
      <c r="AC8" s="695"/>
      <c r="AD8" s="696">
        <v>151675</v>
      </c>
      <c r="AE8" s="696"/>
      <c r="AF8" s="696"/>
      <c r="AG8" s="696"/>
      <c r="AH8" s="696"/>
      <c r="AI8" s="696"/>
      <c r="AJ8" s="696"/>
      <c r="AK8" s="696"/>
      <c r="AL8" s="660">
        <v>0.5</v>
      </c>
      <c r="AM8" s="661"/>
      <c r="AN8" s="661"/>
      <c r="AO8" s="697"/>
      <c r="AP8" s="654" t="s">
        <v>240</v>
      </c>
      <c r="AQ8" s="655"/>
      <c r="AR8" s="655"/>
      <c r="AS8" s="655"/>
      <c r="AT8" s="655"/>
      <c r="AU8" s="655"/>
      <c r="AV8" s="655"/>
      <c r="AW8" s="655"/>
      <c r="AX8" s="655"/>
      <c r="AY8" s="655"/>
      <c r="AZ8" s="655"/>
      <c r="BA8" s="655"/>
      <c r="BB8" s="655"/>
      <c r="BC8" s="655"/>
      <c r="BD8" s="655"/>
      <c r="BE8" s="655"/>
      <c r="BF8" s="656"/>
      <c r="BG8" s="657">
        <v>252357</v>
      </c>
      <c r="BH8" s="658"/>
      <c r="BI8" s="658"/>
      <c r="BJ8" s="658"/>
      <c r="BK8" s="658"/>
      <c r="BL8" s="658"/>
      <c r="BM8" s="658"/>
      <c r="BN8" s="659"/>
      <c r="BO8" s="695">
        <v>1</v>
      </c>
      <c r="BP8" s="695"/>
      <c r="BQ8" s="695"/>
      <c r="BR8" s="695"/>
      <c r="BS8" s="696" t="s">
        <v>130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20525510</v>
      </c>
      <c r="CS8" s="658"/>
      <c r="CT8" s="658"/>
      <c r="CU8" s="658"/>
      <c r="CV8" s="658"/>
      <c r="CW8" s="658"/>
      <c r="CX8" s="658"/>
      <c r="CY8" s="659"/>
      <c r="CZ8" s="695">
        <v>39.1</v>
      </c>
      <c r="DA8" s="695"/>
      <c r="DB8" s="695"/>
      <c r="DC8" s="695"/>
      <c r="DD8" s="663">
        <v>150686</v>
      </c>
      <c r="DE8" s="658"/>
      <c r="DF8" s="658"/>
      <c r="DG8" s="658"/>
      <c r="DH8" s="658"/>
      <c r="DI8" s="658"/>
      <c r="DJ8" s="658"/>
      <c r="DK8" s="658"/>
      <c r="DL8" s="658"/>
      <c r="DM8" s="658"/>
      <c r="DN8" s="658"/>
      <c r="DO8" s="658"/>
      <c r="DP8" s="659"/>
      <c r="DQ8" s="663">
        <v>9929094</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116211</v>
      </c>
      <c r="S9" s="658"/>
      <c r="T9" s="658"/>
      <c r="U9" s="658"/>
      <c r="V9" s="658"/>
      <c r="W9" s="658"/>
      <c r="X9" s="658"/>
      <c r="Y9" s="659"/>
      <c r="Z9" s="695">
        <v>0.2</v>
      </c>
      <c r="AA9" s="695"/>
      <c r="AB9" s="695"/>
      <c r="AC9" s="695"/>
      <c r="AD9" s="696">
        <v>116211</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9318211</v>
      </c>
      <c r="BH9" s="658"/>
      <c r="BI9" s="658"/>
      <c r="BJ9" s="658"/>
      <c r="BK9" s="658"/>
      <c r="BL9" s="658"/>
      <c r="BM9" s="658"/>
      <c r="BN9" s="659"/>
      <c r="BO9" s="695">
        <v>37.799999999999997</v>
      </c>
      <c r="BP9" s="695"/>
      <c r="BQ9" s="695"/>
      <c r="BR9" s="695"/>
      <c r="BS9" s="696" t="s">
        <v>244</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4567602</v>
      </c>
      <c r="CS9" s="658"/>
      <c r="CT9" s="658"/>
      <c r="CU9" s="658"/>
      <c r="CV9" s="658"/>
      <c r="CW9" s="658"/>
      <c r="CX9" s="658"/>
      <c r="CY9" s="659"/>
      <c r="CZ9" s="695">
        <v>8.6999999999999993</v>
      </c>
      <c r="DA9" s="695"/>
      <c r="DB9" s="695"/>
      <c r="DC9" s="695"/>
      <c r="DD9" s="663">
        <v>14079</v>
      </c>
      <c r="DE9" s="658"/>
      <c r="DF9" s="658"/>
      <c r="DG9" s="658"/>
      <c r="DH9" s="658"/>
      <c r="DI9" s="658"/>
      <c r="DJ9" s="658"/>
      <c r="DK9" s="658"/>
      <c r="DL9" s="658"/>
      <c r="DM9" s="658"/>
      <c r="DN9" s="658"/>
      <c r="DO9" s="658"/>
      <c r="DP9" s="659"/>
      <c r="DQ9" s="663">
        <v>3113023</v>
      </c>
      <c r="DR9" s="658"/>
      <c r="DS9" s="658"/>
      <c r="DT9" s="658"/>
      <c r="DU9" s="658"/>
      <c r="DV9" s="658"/>
      <c r="DW9" s="658"/>
      <c r="DX9" s="658"/>
      <c r="DY9" s="658"/>
      <c r="DZ9" s="658"/>
      <c r="EA9" s="658"/>
      <c r="EB9" s="658"/>
      <c r="EC9" s="694"/>
    </row>
    <row r="10" spans="2:143" ht="11.25" customHeight="1" x14ac:dyDescent="0.2">
      <c r="B10" s="654" t="s">
        <v>246</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244</v>
      </c>
      <c r="AA10" s="695"/>
      <c r="AB10" s="695"/>
      <c r="AC10" s="695"/>
      <c r="AD10" s="696" t="s">
        <v>130</v>
      </c>
      <c r="AE10" s="696"/>
      <c r="AF10" s="696"/>
      <c r="AG10" s="696"/>
      <c r="AH10" s="696"/>
      <c r="AI10" s="696"/>
      <c r="AJ10" s="696"/>
      <c r="AK10" s="696"/>
      <c r="AL10" s="660" t="s">
        <v>244</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474613</v>
      </c>
      <c r="BH10" s="658"/>
      <c r="BI10" s="658"/>
      <c r="BJ10" s="658"/>
      <c r="BK10" s="658"/>
      <c r="BL10" s="658"/>
      <c r="BM10" s="658"/>
      <c r="BN10" s="659"/>
      <c r="BO10" s="695">
        <v>1.9</v>
      </c>
      <c r="BP10" s="695"/>
      <c r="BQ10" s="695"/>
      <c r="BR10" s="695"/>
      <c r="BS10" s="696" t="s">
        <v>244</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143508</v>
      </c>
      <c r="CS10" s="658"/>
      <c r="CT10" s="658"/>
      <c r="CU10" s="658"/>
      <c r="CV10" s="658"/>
      <c r="CW10" s="658"/>
      <c r="CX10" s="658"/>
      <c r="CY10" s="659"/>
      <c r="CZ10" s="695">
        <v>0.3</v>
      </c>
      <c r="DA10" s="695"/>
      <c r="DB10" s="695"/>
      <c r="DC10" s="695"/>
      <c r="DD10" s="663" t="s">
        <v>130</v>
      </c>
      <c r="DE10" s="658"/>
      <c r="DF10" s="658"/>
      <c r="DG10" s="658"/>
      <c r="DH10" s="658"/>
      <c r="DI10" s="658"/>
      <c r="DJ10" s="658"/>
      <c r="DK10" s="658"/>
      <c r="DL10" s="658"/>
      <c r="DM10" s="658"/>
      <c r="DN10" s="658"/>
      <c r="DO10" s="658"/>
      <c r="DP10" s="659"/>
      <c r="DQ10" s="663">
        <v>8508</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3243566</v>
      </c>
      <c r="S11" s="658"/>
      <c r="T11" s="658"/>
      <c r="U11" s="658"/>
      <c r="V11" s="658"/>
      <c r="W11" s="658"/>
      <c r="X11" s="658"/>
      <c r="Y11" s="659"/>
      <c r="Z11" s="660">
        <v>5.9</v>
      </c>
      <c r="AA11" s="661"/>
      <c r="AB11" s="661"/>
      <c r="AC11" s="662"/>
      <c r="AD11" s="663">
        <v>3243566</v>
      </c>
      <c r="AE11" s="658"/>
      <c r="AF11" s="658"/>
      <c r="AG11" s="658"/>
      <c r="AH11" s="658"/>
      <c r="AI11" s="658"/>
      <c r="AJ11" s="658"/>
      <c r="AK11" s="659"/>
      <c r="AL11" s="660">
        <v>11.6</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883588</v>
      </c>
      <c r="BH11" s="658"/>
      <c r="BI11" s="658"/>
      <c r="BJ11" s="658"/>
      <c r="BK11" s="658"/>
      <c r="BL11" s="658"/>
      <c r="BM11" s="658"/>
      <c r="BN11" s="659"/>
      <c r="BO11" s="695">
        <v>3.6</v>
      </c>
      <c r="BP11" s="695"/>
      <c r="BQ11" s="695"/>
      <c r="BR11" s="695"/>
      <c r="BS11" s="696">
        <v>158703</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307687</v>
      </c>
      <c r="CS11" s="658"/>
      <c r="CT11" s="658"/>
      <c r="CU11" s="658"/>
      <c r="CV11" s="658"/>
      <c r="CW11" s="658"/>
      <c r="CX11" s="658"/>
      <c r="CY11" s="659"/>
      <c r="CZ11" s="695">
        <v>0.6</v>
      </c>
      <c r="DA11" s="695"/>
      <c r="DB11" s="695"/>
      <c r="DC11" s="695"/>
      <c r="DD11" s="663">
        <v>15646</v>
      </c>
      <c r="DE11" s="658"/>
      <c r="DF11" s="658"/>
      <c r="DG11" s="658"/>
      <c r="DH11" s="658"/>
      <c r="DI11" s="658"/>
      <c r="DJ11" s="658"/>
      <c r="DK11" s="658"/>
      <c r="DL11" s="658"/>
      <c r="DM11" s="658"/>
      <c r="DN11" s="658"/>
      <c r="DO11" s="658"/>
      <c r="DP11" s="659"/>
      <c r="DQ11" s="663">
        <v>278106</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138</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11044668</v>
      </c>
      <c r="BH12" s="658"/>
      <c r="BI12" s="658"/>
      <c r="BJ12" s="658"/>
      <c r="BK12" s="658"/>
      <c r="BL12" s="658"/>
      <c r="BM12" s="658"/>
      <c r="BN12" s="659"/>
      <c r="BO12" s="695">
        <v>44.8</v>
      </c>
      <c r="BP12" s="695"/>
      <c r="BQ12" s="695"/>
      <c r="BR12" s="695"/>
      <c r="BS12" s="696" t="s">
        <v>130</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583518</v>
      </c>
      <c r="CS12" s="658"/>
      <c r="CT12" s="658"/>
      <c r="CU12" s="658"/>
      <c r="CV12" s="658"/>
      <c r="CW12" s="658"/>
      <c r="CX12" s="658"/>
      <c r="CY12" s="659"/>
      <c r="CZ12" s="695">
        <v>1.1000000000000001</v>
      </c>
      <c r="DA12" s="695"/>
      <c r="DB12" s="695"/>
      <c r="DC12" s="695"/>
      <c r="DD12" s="663" t="s">
        <v>130</v>
      </c>
      <c r="DE12" s="658"/>
      <c r="DF12" s="658"/>
      <c r="DG12" s="658"/>
      <c r="DH12" s="658"/>
      <c r="DI12" s="658"/>
      <c r="DJ12" s="658"/>
      <c r="DK12" s="658"/>
      <c r="DL12" s="658"/>
      <c r="DM12" s="658"/>
      <c r="DN12" s="658"/>
      <c r="DO12" s="658"/>
      <c r="DP12" s="659"/>
      <c r="DQ12" s="663">
        <v>444142</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138</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244</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11018943</v>
      </c>
      <c r="BH13" s="658"/>
      <c r="BI13" s="658"/>
      <c r="BJ13" s="658"/>
      <c r="BK13" s="658"/>
      <c r="BL13" s="658"/>
      <c r="BM13" s="658"/>
      <c r="BN13" s="659"/>
      <c r="BO13" s="695">
        <v>44.7</v>
      </c>
      <c r="BP13" s="695"/>
      <c r="BQ13" s="695"/>
      <c r="BR13" s="695"/>
      <c r="BS13" s="696" t="s">
        <v>130</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5632653</v>
      </c>
      <c r="CS13" s="658"/>
      <c r="CT13" s="658"/>
      <c r="CU13" s="658"/>
      <c r="CV13" s="658"/>
      <c r="CW13" s="658"/>
      <c r="CX13" s="658"/>
      <c r="CY13" s="659"/>
      <c r="CZ13" s="695">
        <v>10.7</v>
      </c>
      <c r="DA13" s="695"/>
      <c r="DB13" s="695"/>
      <c r="DC13" s="695"/>
      <c r="DD13" s="663">
        <v>3623650</v>
      </c>
      <c r="DE13" s="658"/>
      <c r="DF13" s="658"/>
      <c r="DG13" s="658"/>
      <c r="DH13" s="658"/>
      <c r="DI13" s="658"/>
      <c r="DJ13" s="658"/>
      <c r="DK13" s="658"/>
      <c r="DL13" s="658"/>
      <c r="DM13" s="658"/>
      <c r="DN13" s="658"/>
      <c r="DO13" s="658"/>
      <c r="DP13" s="659"/>
      <c r="DQ13" s="663">
        <v>1875952</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v>582</v>
      </c>
      <c r="S14" s="658"/>
      <c r="T14" s="658"/>
      <c r="U14" s="658"/>
      <c r="V14" s="658"/>
      <c r="W14" s="658"/>
      <c r="X14" s="658"/>
      <c r="Y14" s="659"/>
      <c r="Z14" s="695">
        <v>0</v>
      </c>
      <c r="AA14" s="695"/>
      <c r="AB14" s="695"/>
      <c r="AC14" s="695"/>
      <c r="AD14" s="696">
        <v>582</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215719</v>
      </c>
      <c r="BH14" s="658"/>
      <c r="BI14" s="658"/>
      <c r="BJ14" s="658"/>
      <c r="BK14" s="658"/>
      <c r="BL14" s="658"/>
      <c r="BM14" s="658"/>
      <c r="BN14" s="659"/>
      <c r="BO14" s="695">
        <v>0.9</v>
      </c>
      <c r="BP14" s="695"/>
      <c r="BQ14" s="695"/>
      <c r="BR14" s="695"/>
      <c r="BS14" s="696" t="s">
        <v>130</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2177967</v>
      </c>
      <c r="CS14" s="658"/>
      <c r="CT14" s="658"/>
      <c r="CU14" s="658"/>
      <c r="CV14" s="658"/>
      <c r="CW14" s="658"/>
      <c r="CX14" s="658"/>
      <c r="CY14" s="659"/>
      <c r="CZ14" s="695">
        <v>4.2</v>
      </c>
      <c r="DA14" s="695"/>
      <c r="DB14" s="695"/>
      <c r="DC14" s="695"/>
      <c r="DD14" s="663">
        <v>116616</v>
      </c>
      <c r="DE14" s="658"/>
      <c r="DF14" s="658"/>
      <c r="DG14" s="658"/>
      <c r="DH14" s="658"/>
      <c r="DI14" s="658"/>
      <c r="DJ14" s="658"/>
      <c r="DK14" s="658"/>
      <c r="DL14" s="658"/>
      <c r="DM14" s="658"/>
      <c r="DN14" s="658"/>
      <c r="DO14" s="658"/>
      <c r="DP14" s="659"/>
      <c r="DQ14" s="663">
        <v>1945135</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244</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975087</v>
      </c>
      <c r="BH15" s="658"/>
      <c r="BI15" s="658"/>
      <c r="BJ15" s="658"/>
      <c r="BK15" s="658"/>
      <c r="BL15" s="658"/>
      <c r="BM15" s="658"/>
      <c r="BN15" s="659"/>
      <c r="BO15" s="695">
        <v>4</v>
      </c>
      <c r="BP15" s="695"/>
      <c r="BQ15" s="695"/>
      <c r="BR15" s="695"/>
      <c r="BS15" s="696" t="s">
        <v>130</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6192336</v>
      </c>
      <c r="CS15" s="658"/>
      <c r="CT15" s="658"/>
      <c r="CU15" s="658"/>
      <c r="CV15" s="658"/>
      <c r="CW15" s="658"/>
      <c r="CX15" s="658"/>
      <c r="CY15" s="659"/>
      <c r="CZ15" s="695">
        <v>11.8</v>
      </c>
      <c r="DA15" s="695"/>
      <c r="DB15" s="695"/>
      <c r="DC15" s="695"/>
      <c r="DD15" s="663">
        <v>871651</v>
      </c>
      <c r="DE15" s="658"/>
      <c r="DF15" s="658"/>
      <c r="DG15" s="658"/>
      <c r="DH15" s="658"/>
      <c r="DI15" s="658"/>
      <c r="DJ15" s="658"/>
      <c r="DK15" s="658"/>
      <c r="DL15" s="658"/>
      <c r="DM15" s="658"/>
      <c r="DN15" s="658"/>
      <c r="DO15" s="658"/>
      <c r="DP15" s="659"/>
      <c r="DQ15" s="663">
        <v>3898145</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61041</v>
      </c>
      <c r="S16" s="658"/>
      <c r="T16" s="658"/>
      <c r="U16" s="658"/>
      <c r="V16" s="658"/>
      <c r="W16" s="658"/>
      <c r="X16" s="658"/>
      <c r="Y16" s="659"/>
      <c r="Z16" s="695">
        <v>0.1</v>
      </c>
      <c r="AA16" s="695"/>
      <c r="AB16" s="695"/>
      <c r="AC16" s="695"/>
      <c r="AD16" s="696">
        <v>61041</v>
      </c>
      <c r="AE16" s="696"/>
      <c r="AF16" s="696"/>
      <c r="AG16" s="696"/>
      <c r="AH16" s="696"/>
      <c r="AI16" s="696"/>
      <c r="AJ16" s="696"/>
      <c r="AK16" s="696"/>
      <c r="AL16" s="660">
        <v>0.2</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244</v>
      </c>
      <c r="BH16" s="658"/>
      <c r="BI16" s="658"/>
      <c r="BJ16" s="658"/>
      <c r="BK16" s="658"/>
      <c r="BL16" s="658"/>
      <c r="BM16" s="658"/>
      <c r="BN16" s="659"/>
      <c r="BO16" s="695" t="s">
        <v>244</v>
      </c>
      <c r="BP16" s="695"/>
      <c r="BQ16" s="695"/>
      <c r="BR16" s="695"/>
      <c r="BS16" s="696" t="s">
        <v>130</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t="s">
        <v>244</v>
      </c>
      <c r="CS16" s="658"/>
      <c r="CT16" s="658"/>
      <c r="CU16" s="658"/>
      <c r="CV16" s="658"/>
      <c r="CW16" s="658"/>
      <c r="CX16" s="658"/>
      <c r="CY16" s="659"/>
      <c r="CZ16" s="695" t="s">
        <v>130</v>
      </c>
      <c r="DA16" s="695"/>
      <c r="DB16" s="695"/>
      <c r="DC16" s="695"/>
      <c r="DD16" s="663" t="s">
        <v>130</v>
      </c>
      <c r="DE16" s="658"/>
      <c r="DF16" s="658"/>
      <c r="DG16" s="658"/>
      <c r="DH16" s="658"/>
      <c r="DI16" s="658"/>
      <c r="DJ16" s="658"/>
      <c r="DK16" s="658"/>
      <c r="DL16" s="658"/>
      <c r="DM16" s="658"/>
      <c r="DN16" s="658"/>
      <c r="DO16" s="658"/>
      <c r="DP16" s="659"/>
      <c r="DQ16" s="663" t="s">
        <v>244</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v>324766</v>
      </c>
      <c r="S17" s="658"/>
      <c r="T17" s="658"/>
      <c r="U17" s="658"/>
      <c r="V17" s="658"/>
      <c r="W17" s="658"/>
      <c r="X17" s="658"/>
      <c r="Y17" s="659"/>
      <c r="Z17" s="695">
        <v>0.6</v>
      </c>
      <c r="AA17" s="695"/>
      <c r="AB17" s="695"/>
      <c r="AC17" s="695"/>
      <c r="AD17" s="696">
        <v>324766</v>
      </c>
      <c r="AE17" s="696"/>
      <c r="AF17" s="696"/>
      <c r="AG17" s="696"/>
      <c r="AH17" s="696"/>
      <c r="AI17" s="696"/>
      <c r="AJ17" s="696"/>
      <c r="AK17" s="696"/>
      <c r="AL17" s="660">
        <v>1.2</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2807420</v>
      </c>
      <c r="CS17" s="658"/>
      <c r="CT17" s="658"/>
      <c r="CU17" s="658"/>
      <c r="CV17" s="658"/>
      <c r="CW17" s="658"/>
      <c r="CX17" s="658"/>
      <c r="CY17" s="659"/>
      <c r="CZ17" s="695">
        <v>5.4</v>
      </c>
      <c r="DA17" s="695"/>
      <c r="DB17" s="695"/>
      <c r="DC17" s="695"/>
      <c r="DD17" s="663" t="s">
        <v>130</v>
      </c>
      <c r="DE17" s="658"/>
      <c r="DF17" s="658"/>
      <c r="DG17" s="658"/>
      <c r="DH17" s="658"/>
      <c r="DI17" s="658"/>
      <c r="DJ17" s="658"/>
      <c r="DK17" s="658"/>
      <c r="DL17" s="658"/>
      <c r="DM17" s="658"/>
      <c r="DN17" s="658"/>
      <c r="DO17" s="658"/>
      <c r="DP17" s="659"/>
      <c r="DQ17" s="663">
        <v>2807420</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206624</v>
      </c>
      <c r="S18" s="658"/>
      <c r="T18" s="658"/>
      <c r="U18" s="658"/>
      <c r="V18" s="658"/>
      <c r="W18" s="658"/>
      <c r="X18" s="658"/>
      <c r="Y18" s="659"/>
      <c r="Z18" s="695">
        <v>0.4</v>
      </c>
      <c r="AA18" s="695"/>
      <c r="AB18" s="695"/>
      <c r="AC18" s="695"/>
      <c r="AD18" s="696">
        <v>206624</v>
      </c>
      <c r="AE18" s="696"/>
      <c r="AF18" s="696"/>
      <c r="AG18" s="696"/>
      <c r="AH18" s="696"/>
      <c r="AI18" s="696"/>
      <c r="AJ18" s="696"/>
      <c r="AK18" s="696"/>
      <c r="AL18" s="660">
        <v>0.7</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244</v>
      </c>
      <c r="BH18" s="658"/>
      <c r="BI18" s="658"/>
      <c r="BJ18" s="658"/>
      <c r="BK18" s="658"/>
      <c r="BL18" s="658"/>
      <c r="BM18" s="658"/>
      <c r="BN18" s="659"/>
      <c r="BO18" s="695" t="s">
        <v>130</v>
      </c>
      <c r="BP18" s="695"/>
      <c r="BQ18" s="695"/>
      <c r="BR18" s="695"/>
      <c r="BS18" s="696" t="s">
        <v>244</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244</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204841</v>
      </c>
      <c r="S19" s="658"/>
      <c r="T19" s="658"/>
      <c r="U19" s="658"/>
      <c r="V19" s="658"/>
      <c r="W19" s="658"/>
      <c r="X19" s="658"/>
      <c r="Y19" s="659"/>
      <c r="Z19" s="695">
        <v>0.4</v>
      </c>
      <c r="AA19" s="695"/>
      <c r="AB19" s="695"/>
      <c r="AC19" s="695"/>
      <c r="AD19" s="696">
        <v>204841</v>
      </c>
      <c r="AE19" s="696"/>
      <c r="AF19" s="696"/>
      <c r="AG19" s="696"/>
      <c r="AH19" s="696"/>
      <c r="AI19" s="696"/>
      <c r="AJ19" s="696"/>
      <c r="AK19" s="696"/>
      <c r="AL19" s="660">
        <v>0.7</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1482694</v>
      </c>
      <c r="BH19" s="658"/>
      <c r="BI19" s="658"/>
      <c r="BJ19" s="658"/>
      <c r="BK19" s="658"/>
      <c r="BL19" s="658"/>
      <c r="BM19" s="658"/>
      <c r="BN19" s="659"/>
      <c r="BO19" s="695">
        <v>6</v>
      </c>
      <c r="BP19" s="695"/>
      <c r="BQ19" s="695"/>
      <c r="BR19" s="695"/>
      <c r="BS19" s="696" t="s">
        <v>244</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244</v>
      </c>
      <c r="CS19" s="658"/>
      <c r="CT19" s="658"/>
      <c r="CU19" s="658"/>
      <c r="CV19" s="658"/>
      <c r="CW19" s="658"/>
      <c r="CX19" s="658"/>
      <c r="CY19" s="659"/>
      <c r="CZ19" s="695" t="s">
        <v>130</v>
      </c>
      <c r="DA19" s="695"/>
      <c r="DB19" s="695"/>
      <c r="DC19" s="695"/>
      <c r="DD19" s="663" t="s">
        <v>244</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v>1783</v>
      </c>
      <c r="S20" s="658"/>
      <c r="T20" s="658"/>
      <c r="U20" s="658"/>
      <c r="V20" s="658"/>
      <c r="W20" s="658"/>
      <c r="X20" s="658"/>
      <c r="Y20" s="659"/>
      <c r="Z20" s="695">
        <v>0</v>
      </c>
      <c r="AA20" s="695"/>
      <c r="AB20" s="695"/>
      <c r="AC20" s="695"/>
      <c r="AD20" s="696">
        <v>1783</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1482694</v>
      </c>
      <c r="BH20" s="658"/>
      <c r="BI20" s="658"/>
      <c r="BJ20" s="658"/>
      <c r="BK20" s="658"/>
      <c r="BL20" s="658"/>
      <c r="BM20" s="658"/>
      <c r="BN20" s="659"/>
      <c r="BO20" s="695">
        <v>6</v>
      </c>
      <c r="BP20" s="695"/>
      <c r="BQ20" s="695"/>
      <c r="BR20" s="695"/>
      <c r="BS20" s="696" t="s">
        <v>130</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52442521</v>
      </c>
      <c r="CS20" s="658"/>
      <c r="CT20" s="658"/>
      <c r="CU20" s="658"/>
      <c r="CV20" s="658"/>
      <c r="CW20" s="658"/>
      <c r="CX20" s="658"/>
      <c r="CY20" s="659"/>
      <c r="CZ20" s="695">
        <v>100</v>
      </c>
      <c r="DA20" s="695"/>
      <c r="DB20" s="695"/>
      <c r="DC20" s="695"/>
      <c r="DD20" s="663">
        <v>5118612</v>
      </c>
      <c r="DE20" s="658"/>
      <c r="DF20" s="658"/>
      <c r="DG20" s="658"/>
      <c r="DH20" s="658"/>
      <c r="DI20" s="658"/>
      <c r="DJ20" s="658"/>
      <c r="DK20" s="658"/>
      <c r="DL20" s="658"/>
      <c r="DM20" s="658"/>
      <c r="DN20" s="658"/>
      <c r="DO20" s="658"/>
      <c r="DP20" s="659"/>
      <c r="DQ20" s="663">
        <v>31753421</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45569</v>
      </c>
      <c r="S21" s="658"/>
      <c r="T21" s="658"/>
      <c r="U21" s="658"/>
      <c r="V21" s="658"/>
      <c r="W21" s="658"/>
      <c r="X21" s="658"/>
      <c r="Y21" s="659"/>
      <c r="Z21" s="695">
        <v>0.1</v>
      </c>
      <c r="AA21" s="695"/>
      <c r="AB21" s="695"/>
      <c r="AC21" s="695"/>
      <c r="AD21" s="696" t="s">
        <v>244</v>
      </c>
      <c r="AE21" s="696"/>
      <c r="AF21" s="696"/>
      <c r="AG21" s="696"/>
      <c r="AH21" s="696"/>
      <c r="AI21" s="696"/>
      <c r="AJ21" s="696"/>
      <c r="AK21" s="696"/>
      <c r="AL21" s="660" t="s">
        <v>130</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t="s">
        <v>130</v>
      </c>
      <c r="BH21" s="658"/>
      <c r="BI21" s="658"/>
      <c r="BJ21" s="658"/>
      <c r="BK21" s="658"/>
      <c r="BL21" s="658"/>
      <c r="BM21" s="658"/>
      <c r="BN21" s="659"/>
      <c r="BO21" s="695" t="s">
        <v>130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t="s">
        <v>244</v>
      </c>
      <c r="S22" s="658"/>
      <c r="T22" s="658"/>
      <c r="U22" s="658"/>
      <c r="V22" s="658"/>
      <c r="W22" s="658"/>
      <c r="X22" s="658"/>
      <c r="Y22" s="659"/>
      <c r="Z22" s="695" t="s">
        <v>244</v>
      </c>
      <c r="AA22" s="695"/>
      <c r="AB22" s="695"/>
      <c r="AC22" s="695"/>
      <c r="AD22" s="696" t="s">
        <v>130</v>
      </c>
      <c r="AE22" s="696"/>
      <c r="AF22" s="696"/>
      <c r="AG22" s="696"/>
      <c r="AH22" s="696"/>
      <c r="AI22" s="696"/>
      <c r="AJ22" s="696"/>
      <c r="AK22" s="696"/>
      <c r="AL22" s="660" t="s">
        <v>130</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244</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45569</v>
      </c>
      <c r="S23" s="658"/>
      <c r="T23" s="658"/>
      <c r="U23" s="658"/>
      <c r="V23" s="658"/>
      <c r="W23" s="658"/>
      <c r="X23" s="658"/>
      <c r="Y23" s="659"/>
      <c r="Z23" s="695">
        <v>0.1</v>
      </c>
      <c r="AA23" s="695"/>
      <c r="AB23" s="695"/>
      <c r="AC23" s="695"/>
      <c r="AD23" s="696" t="s">
        <v>130</v>
      </c>
      <c r="AE23" s="696"/>
      <c r="AF23" s="696"/>
      <c r="AG23" s="696"/>
      <c r="AH23" s="696"/>
      <c r="AI23" s="696"/>
      <c r="AJ23" s="696"/>
      <c r="AK23" s="696"/>
      <c r="AL23" s="660" t="s">
        <v>244</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1482694</v>
      </c>
      <c r="BH23" s="658"/>
      <c r="BI23" s="658"/>
      <c r="BJ23" s="658"/>
      <c r="BK23" s="658"/>
      <c r="BL23" s="658"/>
      <c r="BM23" s="658"/>
      <c r="BN23" s="659"/>
      <c r="BO23" s="695">
        <v>6</v>
      </c>
      <c r="BP23" s="695"/>
      <c r="BQ23" s="695"/>
      <c r="BR23" s="695"/>
      <c r="BS23" s="696" t="s">
        <v>244</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244</v>
      </c>
      <c r="AE24" s="696"/>
      <c r="AF24" s="696"/>
      <c r="AG24" s="696"/>
      <c r="AH24" s="696"/>
      <c r="AI24" s="696"/>
      <c r="AJ24" s="696"/>
      <c r="AK24" s="696"/>
      <c r="AL24" s="660" t="s">
        <v>244</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24331232</v>
      </c>
      <c r="CS24" s="713"/>
      <c r="CT24" s="713"/>
      <c r="CU24" s="713"/>
      <c r="CV24" s="713"/>
      <c r="CW24" s="713"/>
      <c r="CX24" s="713"/>
      <c r="CY24" s="738"/>
      <c r="CZ24" s="739">
        <v>46.4</v>
      </c>
      <c r="DA24" s="721"/>
      <c r="DB24" s="721"/>
      <c r="DC24" s="741"/>
      <c r="DD24" s="737">
        <v>14230554</v>
      </c>
      <c r="DE24" s="713"/>
      <c r="DF24" s="713"/>
      <c r="DG24" s="713"/>
      <c r="DH24" s="713"/>
      <c r="DI24" s="713"/>
      <c r="DJ24" s="713"/>
      <c r="DK24" s="738"/>
      <c r="DL24" s="737">
        <v>14056321</v>
      </c>
      <c r="DM24" s="713"/>
      <c r="DN24" s="713"/>
      <c r="DO24" s="713"/>
      <c r="DP24" s="713"/>
      <c r="DQ24" s="713"/>
      <c r="DR24" s="713"/>
      <c r="DS24" s="713"/>
      <c r="DT24" s="713"/>
      <c r="DU24" s="713"/>
      <c r="DV24" s="738"/>
      <c r="DW24" s="739">
        <v>50.4</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29081153</v>
      </c>
      <c r="S25" s="658"/>
      <c r="T25" s="658"/>
      <c r="U25" s="658"/>
      <c r="V25" s="658"/>
      <c r="W25" s="658"/>
      <c r="X25" s="658"/>
      <c r="Y25" s="659"/>
      <c r="Z25" s="695">
        <v>52.7</v>
      </c>
      <c r="AA25" s="695"/>
      <c r="AB25" s="695"/>
      <c r="AC25" s="695"/>
      <c r="AD25" s="696">
        <v>27552890</v>
      </c>
      <c r="AE25" s="696"/>
      <c r="AF25" s="696"/>
      <c r="AG25" s="696"/>
      <c r="AH25" s="696"/>
      <c r="AI25" s="696"/>
      <c r="AJ25" s="696"/>
      <c r="AK25" s="696"/>
      <c r="AL25" s="660">
        <v>98.9</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244</v>
      </c>
      <c r="BH25" s="658"/>
      <c r="BI25" s="658"/>
      <c r="BJ25" s="658"/>
      <c r="BK25" s="658"/>
      <c r="BL25" s="658"/>
      <c r="BM25" s="658"/>
      <c r="BN25" s="659"/>
      <c r="BO25" s="695" t="s">
        <v>244</v>
      </c>
      <c r="BP25" s="695"/>
      <c r="BQ25" s="695"/>
      <c r="BR25" s="695"/>
      <c r="BS25" s="696" t="s">
        <v>130</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7907127</v>
      </c>
      <c r="CS25" s="670"/>
      <c r="CT25" s="670"/>
      <c r="CU25" s="670"/>
      <c r="CV25" s="670"/>
      <c r="CW25" s="670"/>
      <c r="CX25" s="670"/>
      <c r="CY25" s="671"/>
      <c r="CZ25" s="660">
        <v>15.1</v>
      </c>
      <c r="DA25" s="672"/>
      <c r="DB25" s="672"/>
      <c r="DC25" s="673"/>
      <c r="DD25" s="663">
        <v>7456228</v>
      </c>
      <c r="DE25" s="670"/>
      <c r="DF25" s="670"/>
      <c r="DG25" s="670"/>
      <c r="DH25" s="670"/>
      <c r="DI25" s="670"/>
      <c r="DJ25" s="670"/>
      <c r="DK25" s="671"/>
      <c r="DL25" s="663">
        <v>7331194</v>
      </c>
      <c r="DM25" s="670"/>
      <c r="DN25" s="670"/>
      <c r="DO25" s="670"/>
      <c r="DP25" s="670"/>
      <c r="DQ25" s="670"/>
      <c r="DR25" s="670"/>
      <c r="DS25" s="670"/>
      <c r="DT25" s="670"/>
      <c r="DU25" s="670"/>
      <c r="DV25" s="671"/>
      <c r="DW25" s="660">
        <v>26.3</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17913</v>
      </c>
      <c r="S26" s="658"/>
      <c r="T26" s="658"/>
      <c r="U26" s="658"/>
      <c r="V26" s="658"/>
      <c r="W26" s="658"/>
      <c r="X26" s="658"/>
      <c r="Y26" s="659"/>
      <c r="Z26" s="695">
        <v>0</v>
      </c>
      <c r="AA26" s="695"/>
      <c r="AB26" s="695"/>
      <c r="AC26" s="695"/>
      <c r="AD26" s="696">
        <v>17913</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244</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5091571</v>
      </c>
      <c r="CS26" s="658"/>
      <c r="CT26" s="658"/>
      <c r="CU26" s="658"/>
      <c r="CV26" s="658"/>
      <c r="CW26" s="658"/>
      <c r="CX26" s="658"/>
      <c r="CY26" s="659"/>
      <c r="CZ26" s="660">
        <v>9.6999999999999993</v>
      </c>
      <c r="DA26" s="672"/>
      <c r="DB26" s="672"/>
      <c r="DC26" s="673"/>
      <c r="DD26" s="663">
        <v>4807271</v>
      </c>
      <c r="DE26" s="658"/>
      <c r="DF26" s="658"/>
      <c r="DG26" s="658"/>
      <c r="DH26" s="658"/>
      <c r="DI26" s="658"/>
      <c r="DJ26" s="658"/>
      <c r="DK26" s="659"/>
      <c r="DL26" s="663" t="s">
        <v>244</v>
      </c>
      <c r="DM26" s="658"/>
      <c r="DN26" s="658"/>
      <c r="DO26" s="658"/>
      <c r="DP26" s="658"/>
      <c r="DQ26" s="658"/>
      <c r="DR26" s="658"/>
      <c r="DS26" s="658"/>
      <c r="DT26" s="658"/>
      <c r="DU26" s="658"/>
      <c r="DV26" s="659"/>
      <c r="DW26" s="660" t="s">
        <v>244</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438737</v>
      </c>
      <c r="S27" s="658"/>
      <c r="T27" s="658"/>
      <c r="U27" s="658"/>
      <c r="V27" s="658"/>
      <c r="W27" s="658"/>
      <c r="X27" s="658"/>
      <c r="Y27" s="659"/>
      <c r="Z27" s="695">
        <v>0.8</v>
      </c>
      <c r="AA27" s="695"/>
      <c r="AB27" s="695"/>
      <c r="AC27" s="695"/>
      <c r="AD27" s="696" t="s">
        <v>130</v>
      </c>
      <c r="AE27" s="696"/>
      <c r="AF27" s="696"/>
      <c r="AG27" s="696"/>
      <c r="AH27" s="696"/>
      <c r="AI27" s="696"/>
      <c r="AJ27" s="696"/>
      <c r="AK27" s="696"/>
      <c r="AL27" s="660" t="s">
        <v>244</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24646937</v>
      </c>
      <c r="BH27" s="658"/>
      <c r="BI27" s="658"/>
      <c r="BJ27" s="658"/>
      <c r="BK27" s="658"/>
      <c r="BL27" s="658"/>
      <c r="BM27" s="658"/>
      <c r="BN27" s="659"/>
      <c r="BO27" s="695">
        <v>100</v>
      </c>
      <c r="BP27" s="695"/>
      <c r="BQ27" s="695"/>
      <c r="BR27" s="695"/>
      <c r="BS27" s="696">
        <v>158703</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13616685</v>
      </c>
      <c r="CS27" s="670"/>
      <c r="CT27" s="670"/>
      <c r="CU27" s="670"/>
      <c r="CV27" s="670"/>
      <c r="CW27" s="670"/>
      <c r="CX27" s="670"/>
      <c r="CY27" s="671"/>
      <c r="CZ27" s="660">
        <v>26</v>
      </c>
      <c r="DA27" s="672"/>
      <c r="DB27" s="672"/>
      <c r="DC27" s="673"/>
      <c r="DD27" s="663">
        <v>3966906</v>
      </c>
      <c r="DE27" s="670"/>
      <c r="DF27" s="670"/>
      <c r="DG27" s="670"/>
      <c r="DH27" s="670"/>
      <c r="DI27" s="670"/>
      <c r="DJ27" s="670"/>
      <c r="DK27" s="671"/>
      <c r="DL27" s="663">
        <v>3966038</v>
      </c>
      <c r="DM27" s="670"/>
      <c r="DN27" s="670"/>
      <c r="DO27" s="670"/>
      <c r="DP27" s="670"/>
      <c r="DQ27" s="670"/>
      <c r="DR27" s="670"/>
      <c r="DS27" s="670"/>
      <c r="DT27" s="670"/>
      <c r="DU27" s="670"/>
      <c r="DV27" s="671"/>
      <c r="DW27" s="660">
        <v>14.2</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255945</v>
      </c>
      <c r="S28" s="658"/>
      <c r="T28" s="658"/>
      <c r="U28" s="658"/>
      <c r="V28" s="658"/>
      <c r="W28" s="658"/>
      <c r="X28" s="658"/>
      <c r="Y28" s="659"/>
      <c r="Z28" s="695">
        <v>0.5</v>
      </c>
      <c r="AA28" s="695"/>
      <c r="AB28" s="695"/>
      <c r="AC28" s="695"/>
      <c r="AD28" s="696">
        <v>130651</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2807420</v>
      </c>
      <c r="CS28" s="658"/>
      <c r="CT28" s="658"/>
      <c r="CU28" s="658"/>
      <c r="CV28" s="658"/>
      <c r="CW28" s="658"/>
      <c r="CX28" s="658"/>
      <c r="CY28" s="659"/>
      <c r="CZ28" s="660">
        <v>5.4</v>
      </c>
      <c r="DA28" s="672"/>
      <c r="DB28" s="672"/>
      <c r="DC28" s="673"/>
      <c r="DD28" s="663">
        <v>2807420</v>
      </c>
      <c r="DE28" s="658"/>
      <c r="DF28" s="658"/>
      <c r="DG28" s="658"/>
      <c r="DH28" s="658"/>
      <c r="DI28" s="658"/>
      <c r="DJ28" s="658"/>
      <c r="DK28" s="659"/>
      <c r="DL28" s="663">
        <v>2759089</v>
      </c>
      <c r="DM28" s="658"/>
      <c r="DN28" s="658"/>
      <c r="DO28" s="658"/>
      <c r="DP28" s="658"/>
      <c r="DQ28" s="658"/>
      <c r="DR28" s="658"/>
      <c r="DS28" s="658"/>
      <c r="DT28" s="658"/>
      <c r="DU28" s="658"/>
      <c r="DV28" s="659"/>
      <c r="DW28" s="660">
        <v>9.9</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318229</v>
      </c>
      <c r="S29" s="658"/>
      <c r="T29" s="658"/>
      <c r="U29" s="658"/>
      <c r="V29" s="658"/>
      <c r="W29" s="658"/>
      <c r="X29" s="658"/>
      <c r="Y29" s="659"/>
      <c r="Z29" s="695">
        <v>0.6</v>
      </c>
      <c r="AA29" s="695"/>
      <c r="AB29" s="695"/>
      <c r="AC29" s="695"/>
      <c r="AD29" s="696" t="s">
        <v>130</v>
      </c>
      <c r="AE29" s="696"/>
      <c r="AF29" s="696"/>
      <c r="AG29" s="696"/>
      <c r="AH29" s="696"/>
      <c r="AI29" s="696"/>
      <c r="AJ29" s="696"/>
      <c r="AK29" s="696"/>
      <c r="AL29" s="660" t="s">
        <v>244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307</v>
      </c>
      <c r="CG29" s="655"/>
      <c r="CH29" s="655"/>
      <c r="CI29" s="655"/>
      <c r="CJ29" s="655"/>
      <c r="CK29" s="655"/>
      <c r="CL29" s="655"/>
      <c r="CM29" s="655"/>
      <c r="CN29" s="655"/>
      <c r="CO29" s="655"/>
      <c r="CP29" s="655"/>
      <c r="CQ29" s="656"/>
      <c r="CR29" s="657">
        <v>2807420</v>
      </c>
      <c r="CS29" s="670"/>
      <c r="CT29" s="670"/>
      <c r="CU29" s="670"/>
      <c r="CV29" s="670"/>
      <c r="CW29" s="670"/>
      <c r="CX29" s="670"/>
      <c r="CY29" s="671"/>
      <c r="CZ29" s="660">
        <v>5.4</v>
      </c>
      <c r="DA29" s="672"/>
      <c r="DB29" s="672"/>
      <c r="DC29" s="673"/>
      <c r="DD29" s="663">
        <v>2807420</v>
      </c>
      <c r="DE29" s="670"/>
      <c r="DF29" s="670"/>
      <c r="DG29" s="670"/>
      <c r="DH29" s="670"/>
      <c r="DI29" s="670"/>
      <c r="DJ29" s="670"/>
      <c r="DK29" s="671"/>
      <c r="DL29" s="663">
        <v>2759089</v>
      </c>
      <c r="DM29" s="670"/>
      <c r="DN29" s="670"/>
      <c r="DO29" s="670"/>
      <c r="DP29" s="670"/>
      <c r="DQ29" s="670"/>
      <c r="DR29" s="670"/>
      <c r="DS29" s="670"/>
      <c r="DT29" s="670"/>
      <c r="DU29" s="670"/>
      <c r="DV29" s="671"/>
      <c r="DW29" s="660">
        <v>9.9</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10907753</v>
      </c>
      <c r="S30" s="658"/>
      <c r="T30" s="658"/>
      <c r="U30" s="658"/>
      <c r="V30" s="658"/>
      <c r="W30" s="658"/>
      <c r="X30" s="658"/>
      <c r="Y30" s="659"/>
      <c r="Z30" s="695">
        <v>19.8</v>
      </c>
      <c r="AA30" s="695"/>
      <c r="AB30" s="695"/>
      <c r="AC30" s="695"/>
      <c r="AD30" s="696" t="s">
        <v>130</v>
      </c>
      <c r="AE30" s="696"/>
      <c r="AF30" s="696"/>
      <c r="AG30" s="696"/>
      <c r="AH30" s="696"/>
      <c r="AI30" s="696"/>
      <c r="AJ30" s="696"/>
      <c r="AK30" s="696"/>
      <c r="AL30" s="660" t="s">
        <v>130</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2666883</v>
      </c>
      <c r="CS30" s="658"/>
      <c r="CT30" s="658"/>
      <c r="CU30" s="658"/>
      <c r="CV30" s="658"/>
      <c r="CW30" s="658"/>
      <c r="CX30" s="658"/>
      <c r="CY30" s="659"/>
      <c r="CZ30" s="660">
        <v>5.0999999999999996</v>
      </c>
      <c r="DA30" s="672"/>
      <c r="DB30" s="672"/>
      <c r="DC30" s="673"/>
      <c r="DD30" s="663">
        <v>2666883</v>
      </c>
      <c r="DE30" s="658"/>
      <c r="DF30" s="658"/>
      <c r="DG30" s="658"/>
      <c r="DH30" s="658"/>
      <c r="DI30" s="658"/>
      <c r="DJ30" s="658"/>
      <c r="DK30" s="659"/>
      <c r="DL30" s="663">
        <v>2618601</v>
      </c>
      <c r="DM30" s="658"/>
      <c r="DN30" s="658"/>
      <c r="DO30" s="658"/>
      <c r="DP30" s="658"/>
      <c r="DQ30" s="658"/>
      <c r="DR30" s="658"/>
      <c r="DS30" s="658"/>
      <c r="DT30" s="658"/>
      <c r="DU30" s="658"/>
      <c r="DV30" s="659"/>
      <c r="DW30" s="660">
        <v>9.4</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244</v>
      </c>
      <c r="AA31" s="695"/>
      <c r="AB31" s="695"/>
      <c r="AC31" s="695"/>
      <c r="AD31" s="696" t="s">
        <v>130</v>
      </c>
      <c r="AE31" s="696"/>
      <c r="AF31" s="696"/>
      <c r="AG31" s="696"/>
      <c r="AH31" s="696"/>
      <c r="AI31" s="696"/>
      <c r="AJ31" s="696"/>
      <c r="AK31" s="696"/>
      <c r="AL31" s="660" t="s">
        <v>244</v>
      </c>
      <c r="AM31" s="661"/>
      <c r="AN31" s="661"/>
      <c r="AO31" s="697"/>
      <c r="AP31" s="729" t="s">
        <v>313</v>
      </c>
      <c r="AQ31" s="730"/>
      <c r="AR31" s="730"/>
      <c r="AS31" s="730"/>
      <c r="AT31" s="731" t="s">
        <v>314</v>
      </c>
      <c r="AU31" s="218"/>
      <c r="AV31" s="218"/>
      <c r="AW31" s="218"/>
      <c r="AX31" s="715" t="s">
        <v>189</v>
      </c>
      <c r="AY31" s="716"/>
      <c r="AZ31" s="716"/>
      <c r="BA31" s="716"/>
      <c r="BB31" s="716"/>
      <c r="BC31" s="716"/>
      <c r="BD31" s="716"/>
      <c r="BE31" s="716"/>
      <c r="BF31" s="717"/>
      <c r="BG31" s="719">
        <v>99.1</v>
      </c>
      <c r="BH31" s="720"/>
      <c r="BI31" s="720"/>
      <c r="BJ31" s="720"/>
      <c r="BK31" s="720"/>
      <c r="BL31" s="720"/>
      <c r="BM31" s="721">
        <v>96.9</v>
      </c>
      <c r="BN31" s="720"/>
      <c r="BO31" s="720"/>
      <c r="BP31" s="720"/>
      <c r="BQ31" s="722"/>
      <c r="BR31" s="719">
        <v>99.2</v>
      </c>
      <c r="BS31" s="720"/>
      <c r="BT31" s="720"/>
      <c r="BU31" s="720"/>
      <c r="BV31" s="720"/>
      <c r="BW31" s="720"/>
      <c r="BX31" s="721">
        <v>96.9</v>
      </c>
      <c r="BY31" s="720"/>
      <c r="BZ31" s="720"/>
      <c r="CA31" s="720"/>
      <c r="CB31" s="722"/>
      <c r="CD31" s="678"/>
      <c r="CE31" s="679"/>
      <c r="CF31" s="654" t="s">
        <v>315</v>
      </c>
      <c r="CG31" s="655"/>
      <c r="CH31" s="655"/>
      <c r="CI31" s="655"/>
      <c r="CJ31" s="655"/>
      <c r="CK31" s="655"/>
      <c r="CL31" s="655"/>
      <c r="CM31" s="655"/>
      <c r="CN31" s="655"/>
      <c r="CO31" s="655"/>
      <c r="CP31" s="655"/>
      <c r="CQ31" s="656"/>
      <c r="CR31" s="657">
        <v>140537</v>
      </c>
      <c r="CS31" s="670"/>
      <c r="CT31" s="670"/>
      <c r="CU31" s="670"/>
      <c r="CV31" s="670"/>
      <c r="CW31" s="670"/>
      <c r="CX31" s="670"/>
      <c r="CY31" s="671"/>
      <c r="CZ31" s="660">
        <v>0.3</v>
      </c>
      <c r="DA31" s="672"/>
      <c r="DB31" s="672"/>
      <c r="DC31" s="673"/>
      <c r="DD31" s="663">
        <v>140537</v>
      </c>
      <c r="DE31" s="670"/>
      <c r="DF31" s="670"/>
      <c r="DG31" s="670"/>
      <c r="DH31" s="670"/>
      <c r="DI31" s="670"/>
      <c r="DJ31" s="670"/>
      <c r="DK31" s="671"/>
      <c r="DL31" s="663">
        <v>140488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3408444</v>
      </c>
      <c r="S32" s="658"/>
      <c r="T32" s="658"/>
      <c r="U32" s="658"/>
      <c r="V32" s="658"/>
      <c r="W32" s="658"/>
      <c r="X32" s="658"/>
      <c r="Y32" s="659"/>
      <c r="Z32" s="695">
        <v>6.2</v>
      </c>
      <c r="AA32" s="695"/>
      <c r="AB32" s="695"/>
      <c r="AC32" s="695"/>
      <c r="AD32" s="696" t="s">
        <v>244</v>
      </c>
      <c r="AE32" s="696"/>
      <c r="AF32" s="696"/>
      <c r="AG32" s="696"/>
      <c r="AH32" s="696"/>
      <c r="AI32" s="696"/>
      <c r="AJ32" s="696"/>
      <c r="AK32" s="696"/>
      <c r="AL32" s="660" t="s">
        <v>130</v>
      </c>
      <c r="AM32" s="661"/>
      <c r="AN32" s="661"/>
      <c r="AO32" s="697"/>
      <c r="AP32" s="698"/>
      <c r="AQ32" s="699"/>
      <c r="AR32" s="699"/>
      <c r="AS32" s="699"/>
      <c r="AT32" s="732"/>
      <c r="AU32" s="214" t="s">
        <v>317</v>
      </c>
      <c r="AX32" s="654" t="s">
        <v>318</v>
      </c>
      <c r="AY32" s="655"/>
      <c r="AZ32" s="655"/>
      <c r="BA32" s="655"/>
      <c r="BB32" s="655"/>
      <c r="BC32" s="655"/>
      <c r="BD32" s="655"/>
      <c r="BE32" s="655"/>
      <c r="BF32" s="656"/>
      <c r="BG32" s="723">
        <v>98.7</v>
      </c>
      <c r="BH32" s="670"/>
      <c r="BI32" s="670"/>
      <c r="BJ32" s="670"/>
      <c r="BK32" s="670"/>
      <c r="BL32" s="670"/>
      <c r="BM32" s="661">
        <v>95.4</v>
      </c>
      <c r="BN32" s="670"/>
      <c r="BO32" s="670"/>
      <c r="BP32" s="670"/>
      <c r="BQ32" s="693"/>
      <c r="BR32" s="723">
        <v>98.9</v>
      </c>
      <c r="BS32" s="670"/>
      <c r="BT32" s="670"/>
      <c r="BU32" s="670"/>
      <c r="BV32" s="670"/>
      <c r="BW32" s="670"/>
      <c r="BX32" s="661">
        <v>95.5</v>
      </c>
      <c r="BY32" s="670"/>
      <c r="BZ32" s="670"/>
      <c r="CA32" s="670"/>
      <c r="CB32" s="693"/>
      <c r="CD32" s="680"/>
      <c r="CE32" s="681"/>
      <c r="CF32" s="654" t="s">
        <v>319</v>
      </c>
      <c r="CG32" s="655"/>
      <c r="CH32" s="655"/>
      <c r="CI32" s="655"/>
      <c r="CJ32" s="655"/>
      <c r="CK32" s="655"/>
      <c r="CL32" s="655"/>
      <c r="CM32" s="655"/>
      <c r="CN32" s="655"/>
      <c r="CO32" s="655"/>
      <c r="CP32" s="655"/>
      <c r="CQ32" s="656"/>
      <c r="CR32" s="657" t="s">
        <v>244</v>
      </c>
      <c r="CS32" s="658"/>
      <c r="CT32" s="658"/>
      <c r="CU32" s="658"/>
      <c r="CV32" s="658"/>
      <c r="CW32" s="658"/>
      <c r="CX32" s="658"/>
      <c r="CY32" s="659"/>
      <c r="CZ32" s="660" t="s">
        <v>130</v>
      </c>
      <c r="DA32" s="672"/>
      <c r="DB32" s="672"/>
      <c r="DC32" s="673"/>
      <c r="DD32" s="663" t="s">
        <v>138</v>
      </c>
      <c r="DE32" s="658"/>
      <c r="DF32" s="658"/>
      <c r="DG32" s="658"/>
      <c r="DH32" s="658"/>
      <c r="DI32" s="658"/>
      <c r="DJ32" s="658"/>
      <c r="DK32" s="659"/>
      <c r="DL32" s="663" t="s">
        <v>244</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91418</v>
      </c>
      <c r="S33" s="658"/>
      <c r="T33" s="658"/>
      <c r="U33" s="658"/>
      <c r="V33" s="658"/>
      <c r="W33" s="658"/>
      <c r="X33" s="658"/>
      <c r="Y33" s="659"/>
      <c r="Z33" s="695">
        <v>0.2</v>
      </c>
      <c r="AA33" s="695"/>
      <c r="AB33" s="695"/>
      <c r="AC33" s="695"/>
      <c r="AD33" s="696">
        <v>18664</v>
      </c>
      <c r="AE33" s="696"/>
      <c r="AF33" s="696"/>
      <c r="AG33" s="696"/>
      <c r="AH33" s="696"/>
      <c r="AI33" s="696"/>
      <c r="AJ33" s="696"/>
      <c r="AK33" s="696"/>
      <c r="AL33" s="660">
        <v>0.1</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99.4</v>
      </c>
      <c r="BH33" s="642"/>
      <c r="BI33" s="642"/>
      <c r="BJ33" s="642"/>
      <c r="BK33" s="642"/>
      <c r="BL33" s="642"/>
      <c r="BM33" s="688">
        <v>98</v>
      </c>
      <c r="BN33" s="642"/>
      <c r="BO33" s="642"/>
      <c r="BP33" s="642"/>
      <c r="BQ33" s="705"/>
      <c r="BR33" s="718">
        <v>99.4</v>
      </c>
      <c r="BS33" s="642"/>
      <c r="BT33" s="642"/>
      <c r="BU33" s="642"/>
      <c r="BV33" s="642"/>
      <c r="BW33" s="642"/>
      <c r="BX33" s="688">
        <v>97.9</v>
      </c>
      <c r="BY33" s="642"/>
      <c r="BZ33" s="642"/>
      <c r="CA33" s="642"/>
      <c r="CB33" s="705"/>
      <c r="CD33" s="654" t="s">
        <v>322</v>
      </c>
      <c r="CE33" s="655"/>
      <c r="CF33" s="655"/>
      <c r="CG33" s="655"/>
      <c r="CH33" s="655"/>
      <c r="CI33" s="655"/>
      <c r="CJ33" s="655"/>
      <c r="CK33" s="655"/>
      <c r="CL33" s="655"/>
      <c r="CM33" s="655"/>
      <c r="CN33" s="655"/>
      <c r="CO33" s="655"/>
      <c r="CP33" s="655"/>
      <c r="CQ33" s="656"/>
      <c r="CR33" s="657">
        <v>22992677</v>
      </c>
      <c r="CS33" s="670"/>
      <c r="CT33" s="670"/>
      <c r="CU33" s="670"/>
      <c r="CV33" s="670"/>
      <c r="CW33" s="670"/>
      <c r="CX33" s="670"/>
      <c r="CY33" s="671"/>
      <c r="CZ33" s="660">
        <v>43.8</v>
      </c>
      <c r="DA33" s="672"/>
      <c r="DB33" s="672"/>
      <c r="DC33" s="673"/>
      <c r="DD33" s="663">
        <v>16962727</v>
      </c>
      <c r="DE33" s="670"/>
      <c r="DF33" s="670"/>
      <c r="DG33" s="670"/>
      <c r="DH33" s="670"/>
      <c r="DI33" s="670"/>
      <c r="DJ33" s="670"/>
      <c r="DK33" s="671"/>
      <c r="DL33" s="663">
        <v>12070834</v>
      </c>
      <c r="DM33" s="670"/>
      <c r="DN33" s="670"/>
      <c r="DO33" s="670"/>
      <c r="DP33" s="670"/>
      <c r="DQ33" s="670"/>
      <c r="DR33" s="670"/>
      <c r="DS33" s="670"/>
      <c r="DT33" s="670"/>
      <c r="DU33" s="670"/>
      <c r="DV33" s="671"/>
      <c r="DW33" s="660">
        <v>43.3</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927524</v>
      </c>
      <c r="S34" s="658"/>
      <c r="T34" s="658"/>
      <c r="U34" s="658"/>
      <c r="V34" s="658"/>
      <c r="W34" s="658"/>
      <c r="X34" s="658"/>
      <c r="Y34" s="659"/>
      <c r="Z34" s="695">
        <v>1.7</v>
      </c>
      <c r="AA34" s="695"/>
      <c r="AB34" s="695"/>
      <c r="AC34" s="695"/>
      <c r="AD34" s="696" t="s">
        <v>244</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10765230</v>
      </c>
      <c r="CS34" s="658"/>
      <c r="CT34" s="658"/>
      <c r="CU34" s="658"/>
      <c r="CV34" s="658"/>
      <c r="CW34" s="658"/>
      <c r="CX34" s="658"/>
      <c r="CY34" s="659"/>
      <c r="CZ34" s="660">
        <v>20.5</v>
      </c>
      <c r="DA34" s="672"/>
      <c r="DB34" s="672"/>
      <c r="DC34" s="673"/>
      <c r="DD34" s="663">
        <v>7651877</v>
      </c>
      <c r="DE34" s="658"/>
      <c r="DF34" s="658"/>
      <c r="DG34" s="658"/>
      <c r="DH34" s="658"/>
      <c r="DI34" s="658"/>
      <c r="DJ34" s="658"/>
      <c r="DK34" s="659"/>
      <c r="DL34" s="663">
        <v>6592670</v>
      </c>
      <c r="DM34" s="658"/>
      <c r="DN34" s="658"/>
      <c r="DO34" s="658"/>
      <c r="DP34" s="658"/>
      <c r="DQ34" s="658"/>
      <c r="DR34" s="658"/>
      <c r="DS34" s="658"/>
      <c r="DT34" s="658"/>
      <c r="DU34" s="658"/>
      <c r="DV34" s="659"/>
      <c r="DW34" s="660">
        <v>23.7</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2615370</v>
      </c>
      <c r="S35" s="658"/>
      <c r="T35" s="658"/>
      <c r="U35" s="658"/>
      <c r="V35" s="658"/>
      <c r="W35" s="658"/>
      <c r="X35" s="658"/>
      <c r="Y35" s="659"/>
      <c r="Z35" s="695">
        <v>4.7</v>
      </c>
      <c r="AA35" s="695"/>
      <c r="AB35" s="695"/>
      <c r="AC35" s="695"/>
      <c r="AD35" s="696" t="s">
        <v>130</v>
      </c>
      <c r="AE35" s="696"/>
      <c r="AF35" s="696"/>
      <c r="AG35" s="696"/>
      <c r="AH35" s="696"/>
      <c r="AI35" s="696"/>
      <c r="AJ35" s="696"/>
      <c r="AK35" s="696"/>
      <c r="AL35" s="660" t="s">
        <v>130</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425700</v>
      </c>
      <c r="CS35" s="670"/>
      <c r="CT35" s="670"/>
      <c r="CU35" s="670"/>
      <c r="CV35" s="670"/>
      <c r="CW35" s="670"/>
      <c r="CX35" s="670"/>
      <c r="CY35" s="671"/>
      <c r="CZ35" s="660">
        <v>0.8</v>
      </c>
      <c r="DA35" s="672"/>
      <c r="DB35" s="672"/>
      <c r="DC35" s="673"/>
      <c r="DD35" s="663">
        <v>421156</v>
      </c>
      <c r="DE35" s="670"/>
      <c r="DF35" s="670"/>
      <c r="DG35" s="670"/>
      <c r="DH35" s="670"/>
      <c r="DI35" s="670"/>
      <c r="DJ35" s="670"/>
      <c r="DK35" s="671"/>
      <c r="DL35" s="663">
        <v>420900</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3335452</v>
      </c>
      <c r="S36" s="658"/>
      <c r="T36" s="658"/>
      <c r="U36" s="658"/>
      <c r="V36" s="658"/>
      <c r="W36" s="658"/>
      <c r="X36" s="658"/>
      <c r="Y36" s="659"/>
      <c r="Z36" s="695">
        <v>6</v>
      </c>
      <c r="AA36" s="695"/>
      <c r="AB36" s="695"/>
      <c r="AC36" s="695"/>
      <c r="AD36" s="696" t="s">
        <v>244</v>
      </c>
      <c r="AE36" s="696"/>
      <c r="AF36" s="696"/>
      <c r="AG36" s="696"/>
      <c r="AH36" s="696"/>
      <c r="AI36" s="696"/>
      <c r="AJ36" s="696"/>
      <c r="AK36" s="696"/>
      <c r="AL36" s="660" t="s">
        <v>244</v>
      </c>
      <c r="AM36" s="661"/>
      <c r="AN36" s="661"/>
      <c r="AO36" s="697"/>
      <c r="AP36" s="222"/>
      <c r="AQ36" s="706" t="s">
        <v>330</v>
      </c>
      <c r="AR36" s="707"/>
      <c r="AS36" s="707"/>
      <c r="AT36" s="707"/>
      <c r="AU36" s="707"/>
      <c r="AV36" s="707"/>
      <c r="AW36" s="707"/>
      <c r="AX36" s="707"/>
      <c r="AY36" s="708"/>
      <c r="AZ36" s="712">
        <v>4259268</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19140</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4234814</v>
      </c>
      <c r="CS36" s="658"/>
      <c r="CT36" s="658"/>
      <c r="CU36" s="658"/>
      <c r="CV36" s="658"/>
      <c r="CW36" s="658"/>
      <c r="CX36" s="658"/>
      <c r="CY36" s="659"/>
      <c r="CZ36" s="660">
        <v>8.1</v>
      </c>
      <c r="DA36" s="672"/>
      <c r="DB36" s="672"/>
      <c r="DC36" s="673"/>
      <c r="DD36" s="663">
        <v>2909322</v>
      </c>
      <c r="DE36" s="658"/>
      <c r="DF36" s="658"/>
      <c r="DG36" s="658"/>
      <c r="DH36" s="658"/>
      <c r="DI36" s="658"/>
      <c r="DJ36" s="658"/>
      <c r="DK36" s="659"/>
      <c r="DL36" s="663">
        <v>2118815</v>
      </c>
      <c r="DM36" s="658"/>
      <c r="DN36" s="658"/>
      <c r="DO36" s="658"/>
      <c r="DP36" s="658"/>
      <c r="DQ36" s="658"/>
      <c r="DR36" s="658"/>
      <c r="DS36" s="658"/>
      <c r="DT36" s="658"/>
      <c r="DU36" s="658"/>
      <c r="DV36" s="659"/>
      <c r="DW36" s="660">
        <v>7.6</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980439</v>
      </c>
      <c r="S37" s="658"/>
      <c r="T37" s="658"/>
      <c r="U37" s="658"/>
      <c r="V37" s="658"/>
      <c r="W37" s="658"/>
      <c r="X37" s="658"/>
      <c r="Y37" s="659"/>
      <c r="Z37" s="695">
        <v>1.8</v>
      </c>
      <c r="AA37" s="695"/>
      <c r="AB37" s="695"/>
      <c r="AC37" s="695"/>
      <c r="AD37" s="696">
        <v>148007</v>
      </c>
      <c r="AE37" s="696"/>
      <c r="AF37" s="696"/>
      <c r="AG37" s="696"/>
      <c r="AH37" s="696"/>
      <c r="AI37" s="696"/>
      <c r="AJ37" s="696"/>
      <c r="AK37" s="696"/>
      <c r="AL37" s="660">
        <v>0.5</v>
      </c>
      <c r="AM37" s="661"/>
      <c r="AN37" s="661"/>
      <c r="AO37" s="697"/>
      <c r="AQ37" s="690" t="s">
        <v>334</v>
      </c>
      <c r="AR37" s="691"/>
      <c r="AS37" s="691"/>
      <c r="AT37" s="691"/>
      <c r="AU37" s="691"/>
      <c r="AV37" s="691"/>
      <c r="AW37" s="691"/>
      <c r="AX37" s="691"/>
      <c r="AY37" s="692"/>
      <c r="AZ37" s="657">
        <v>222080</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-395898</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886588</v>
      </c>
      <c r="CS37" s="670"/>
      <c r="CT37" s="670"/>
      <c r="CU37" s="670"/>
      <c r="CV37" s="670"/>
      <c r="CW37" s="670"/>
      <c r="CX37" s="670"/>
      <c r="CY37" s="671"/>
      <c r="CZ37" s="660">
        <v>1.7</v>
      </c>
      <c r="DA37" s="672"/>
      <c r="DB37" s="672"/>
      <c r="DC37" s="673"/>
      <c r="DD37" s="663">
        <v>886588</v>
      </c>
      <c r="DE37" s="670"/>
      <c r="DF37" s="670"/>
      <c r="DG37" s="670"/>
      <c r="DH37" s="670"/>
      <c r="DI37" s="670"/>
      <c r="DJ37" s="670"/>
      <c r="DK37" s="671"/>
      <c r="DL37" s="663">
        <v>886588</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2806900</v>
      </c>
      <c r="S38" s="658"/>
      <c r="T38" s="658"/>
      <c r="U38" s="658"/>
      <c r="V38" s="658"/>
      <c r="W38" s="658"/>
      <c r="X38" s="658"/>
      <c r="Y38" s="659"/>
      <c r="Z38" s="695">
        <v>5.0999999999999996</v>
      </c>
      <c r="AA38" s="695"/>
      <c r="AB38" s="695"/>
      <c r="AC38" s="695"/>
      <c r="AD38" s="696" t="s">
        <v>244</v>
      </c>
      <c r="AE38" s="696"/>
      <c r="AF38" s="696"/>
      <c r="AG38" s="696"/>
      <c r="AH38" s="696"/>
      <c r="AI38" s="696"/>
      <c r="AJ38" s="696"/>
      <c r="AK38" s="696"/>
      <c r="AL38" s="660" t="s">
        <v>130</v>
      </c>
      <c r="AM38" s="661"/>
      <c r="AN38" s="661"/>
      <c r="AO38" s="697"/>
      <c r="AQ38" s="690" t="s">
        <v>338</v>
      </c>
      <c r="AR38" s="691"/>
      <c r="AS38" s="691"/>
      <c r="AT38" s="691"/>
      <c r="AU38" s="691"/>
      <c r="AV38" s="691"/>
      <c r="AW38" s="691"/>
      <c r="AX38" s="691"/>
      <c r="AY38" s="692"/>
      <c r="AZ38" s="657" t="s">
        <v>130</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17045</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4037188</v>
      </c>
      <c r="CS38" s="658"/>
      <c r="CT38" s="658"/>
      <c r="CU38" s="658"/>
      <c r="CV38" s="658"/>
      <c r="CW38" s="658"/>
      <c r="CX38" s="658"/>
      <c r="CY38" s="659"/>
      <c r="CZ38" s="660">
        <v>7.7</v>
      </c>
      <c r="DA38" s="672"/>
      <c r="DB38" s="672"/>
      <c r="DC38" s="673"/>
      <c r="DD38" s="663">
        <v>3376583</v>
      </c>
      <c r="DE38" s="658"/>
      <c r="DF38" s="658"/>
      <c r="DG38" s="658"/>
      <c r="DH38" s="658"/>
      <c r="DI38" s="658"/>
      <c r="DJ38" s="658"/>
      <c r="DK38" s="659"/>
      <c r="DL38" s="663">
        <v>2938449</v>
      </c>
      <c r="DM38" s="658"/>
      <c r="DN38" s="658"/>
      <c r="DO38" s="658"/>
      <c r="DP38" s="658"/>
      <c r="DQ38" s="658"/>
      <c r="DR38" s="658"/>
      <c r="DS38" s="658"/>
      <c r="DT38" s="658"/>
      <c r="DU38" s="658"/>
      <c r="DV38" s="659"/>
      <c r="DW38" s="660">
        <v>10.5</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244</v>
      </c>
      <c r="AA39" s="695"/>
      <c r="AB39" s="695"/>
      <c r="AC39" s="695"/>
      <c r="AD39" s="696" t="s">
        <v>130</v>
      </c>
      <c r="AE39" s="696"/>
      <c r="AF39" s="696"/>
      <c r="AG39" s="696"/>
      <c r="AH39" s="696"/>
      <c r="AI39" s="696"/>
      <c r="AJ39" s="696"/>
      <c r="AK39" s="696"/>
      <c r="AL39" s="660" t="s">
        <v>130</v>
      </c>
      <c r="AM39" s="661"/>
      <c r="AN39" s="661"/>
      <c r="AO39" s="697"/>
      <c r="AQ39" s="690" t="s">
        <v>342</v>
      </c>
      <c r="AR39" s="691"/>
      <c r="AS39" s="691"/>
      <c r="AT39" s="691"/>
      <c r="AU39" s="691"/>
      <c r="AV39" s="691"/>
      <c r="AW39" s="691"/>
      <c r="AX39" s="691"/>
      <c r="AY39" s="692"/>
      <c r="AZ39" s="657" t="s">
        <v>244</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25107</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3394745</v>
      </c>
      <c r="CS39" s="670"/>
      <c r="CT39" s="670"/>
      <c r="CU39" s="670"/>
      <c r="CV39" s="670"/>
      <c r="CW39" s="670"/>
      <c r="CX39" s="670"/>
      <c r="CY39" s="671"/>
      <c r="CZ39" s="660">
        <v>6.5</v>
      </c>
      <c r="DA39" s="672"/>
      <c r="DB39" s="672"/>
      <c r="DC39" s="673"/>
      <c r="DD39" s="663">
        <v>2603789</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t="s">
        <v>244</v>
      </c>
      <c r="S40" s="658"/>
      <c r="T40" s="658"/>
      <c r="U40" s="658"/>
      <c r="V40" s="658"/>
      <c r="W40" s="658"/>
      <c r="X40" s="658"/>
      <c r="Y40" s="659"/>
      <c r="Z40" s="695" t="s">
        <v>244</v>
      </c>
      <c r="AA40" s="695"/>
      <c r="AB40" s="695"/>
      <c r="AC40" s="695"/>
      <c r="AD40" s="696" t="s">
        <v>244</v>
      </c>
      <c r="AE40" s="696"/>
      <c r="AF40" s="696"/>
      <c r="AG40" s="696"/>
      <c r="AH40" s="696"/>
      <c r="AI40" s="696"/>
      <c r="AJ40" s="696"/>
      <c r="AK40" s="696"/>
      <c r="AL40" s="660" t="s">
        <v>244</v>
      </c>
      <c r="AM40" s="661"/>
      <c r="AN40" s="661"/>
      <c r="AO40" s="697"/>
      <c r="AQ40" s="690" t="s">
        <v>346</v>
      </c>
      <c r="AR40" s="691"/>
      <c r="AS40" s="691"/>
      <c r="AT40" s="691"/>
      <c r="AU40" s="691"/>
      <c r="AV40" s="691"/>
      <c r="AW40" s="691"/>
      <c r="AX40" s="691"/>
      <c r="AY40" s="692"/>
      <c r="AZ40" s="657" t="s">
        <v>130</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100</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135000</v>
      </c>
      <c r="CS40" s="658"/>
      <c r="CT40" s="658"/>
      <c r="CU40" s="658"/>
      <c r="CV40" s="658"/>
      <c r="CW40" s="658"/>
      <c r="CX40" s="658"/>
      <c r="CY40" s="659"/>
      <c r="CZ40" s="660">
        <v>0.3</v>
      </c>
      <c r="DA40" s="672"/>
      <c r="DB40" s="672"/>
      <c r="DC40" s="673"/>
      <c r="DD40" s="663" t="s">
        <v>244</v>
      </c>
      <c r="DE40" s="658"/>
      <c r="DF40" s="658"/>
      <c r="DG40" s="658"/>
      <c r="DH40" s="658"/>
      <c r="DI40" s="658"/>
      <c r="DJ40" s="658"/>
      <c r="DK40" s="659"/>
      <c r="DL40" s="663" t="s">
        <v>244</v>
      </c>
      <c r="DM40" s="658"/>
      <c r="DN40" s="658"/>
      <c r="DO40" s="658"/>
      <c r="DP40" s="658"/>
      <c r="DQ40" s="658"/>
      <c r="DR40" s="658"/>
      <c r="DS40" s="658"/>
      <c r="DT40" s="658"/>
      <c r="DU40" s="658"/>
      <c r="DV40" s="659"/>
      <c r="DW40" s="660" t="s">
        <v>130</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55185277</v>
      </c>
      <c r="S41" s="682"/>
      <c r="T41" s="682"/>
      <c r="U41" s="682"/>
      <c r="V41" s="682"/>
      <c r="W41" s="682"/>
      <c r="X41" s="682"/>
      <c r="Y41" s="685"/>
      <c r="Z41" s="686">
        <v>100</v>
      </c>
      <c r="AA41" s="686"/>
      <c r="AB41" s="686"/>
      <c r="AC41" s="686"/>
      <c r="AD41" s="687">
        <v>27868125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1209348</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244</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2827840</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317</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5118612</v>
      </c>
      <c r="CS42" s="670"/>
      <c r="CT42" s="670"/>
      <c r="CU42" s="670"/>
      <c r="CV42" s="670"/>
      <c r="CW42" s="670"/>
      <c r="CX42" s="670"/>
      <c r="CY42" s="671"/>
      <c r="CZ42" s="660">
        <v>9.8000000000000007</v>
      </c>
      <c r="DA42" s="672"/>
      <c r="DB42" s="672"/>
      <c r="DC42" s="673"/>
      <c r="DD42" s="663">
        <v>560140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116102</v>
      </c>
      <c r="CS43" s="670"/>
      <c r="CT43" s="670"/>
      <c r="CU43" s="670"/>
      <c r="CV43" s="670"/>
      <c r="CW43" s="670"/>
      <c r="CX43" s="670"/>
      <c r="CY43" s="671"/>
      <c r="CZ43" s="660">
        <v>0.2</v>
      </c>
      <c r="DA43" s="672"/>
      <c r="DB43" s="672"/>
      <c r="DC43" s="673"/>
      <c r="DD43" s="663">
        <v>116102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5118612</v>
      </c>
      <c r="CS44" s="658"/>
      <c r="CT44" s="658"/>
      <c r="CU44" s="658"/>
      <c r="CV44" s="658"/>
      <c r="CW44" s="658"/>
      <c r="CX44" s="658"/>
      <c r="CY44" s="659"/>
      <c r="CZ44" s="660">
        <v>9.8000000000000007</v>
      </c>
      <c r="DA44" s="661"/>
      <c r="DB44" s="661"/>
      <c r="DC44" s="662"/>
      <c r="DD44" s="663">
        <v>560140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2537313</v>
      </c>
      <c r="CS45" s="670"/>
      <c r="CT45" s="670"/>
      <c r="CU45" s="670"/>
      <c r="CV45" s="670"/>
      <c r="CW45" s="670"/>
      <c r="CX45" s="670"/>
      <c r="CY45" s="671"/>
      <c r="CZ45" s="660">
        <v>4.8</v>
      </c>
      <c r="DA45" s="672"/>
      <c r="DB45" s="672"/>
      <c r="DC45" s="673"/>
      <c r="DD45" s="663">
        <v>182889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2581299</v>
      </c>
      <c r="CS46" s="658"/>
      <c r="CT46" s="658"/>
      <c r="CU46" s="658"/>
      <c r="CV46" s="658"/>
      <c r="CW46" s="658"/>
      <c r="CX46" s="658"/>
      <c r="CY46" s="659"/>
      <c r="CZ46" s="660">
        <v>4.9000000000000004</v>
      </c>
      <c r="DA46" s="661"/>
      <c r="DB46" s="661"/>
      <c r="DC46" s="662"/>
      <c r="DD46" s="663">
        <v>377251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t="s">
        <v>244</v>
      </c>
      <c r="CS47" s="670"/>
      <c r="CT47" s="670"/>
      <c r="CU47" s="670"/>
      <c r="CV47" s="670"/>
      <c r="CW47" s="670"/>
      <c r="CX47" s="670"/>
      <c r="CY47" s="671"/>
      <c r="CZ47" s="660" t="s">
        <v>130</v>
      </c>
      <c r="DA47" s="672"/>
      <c r="DB47" s="672"/>
      <c r="DC47" s="673"/>
      <c r="DD47" s="663" t="s">
        <v>244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244</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52442521</v>
      </c>
      <c r="CS49" s="642"/>
      <c r="CT49" s="642"/>
      <c r="CU49" s="642"/>
      <c r="CV49" s="642"/>
      <c r="CW49" s="642"/>
      <c r="CX49" s="642"/>
      <c r="CY49" s="643"/>
      <c r="CZ49" s="644">
        <v>100</v>
      </c>
      <c r="DA49" s="645"/>
      <c r="DB49" s="645"/>
      <c r="DC49" s="646"/>
      <c r="DD49" s="647">
        <v>31753421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GDIJo1mJEo3gSy2DZ+HVoAJ072XzlKuuUSj3uH1Q7PA8IOs9v42RDW7WyHkjTAdF6cAnD3AsxlFcerPbMkCow==" saltValue="/YHK1Ed5vB3WoVpazunj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367</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368</v>
      </c>
      <c r="DK2" s="1127"/>
      <c r="DL2" s="1127"/>
      <c r="DM2" s="1127"/>
      <c r="DN2" s="1127"/>
      <c r="DO2" s="1128"/>
      <c r="DP2" s="228"/>
      <c r="DQ2" s="1126" t="s">
        <v>369</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370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29"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19" t="s">
        <v>386</v>
      </c>
      <c r="DH5" s="1120"/>
      <c r="DI5" s="1120"/>
      <c r="DJ5" s="1120"/>
      <c r="DK5" s="1121"/>
      <c r="DL5" s="1119" t="s">
        <v>387</v>
      </c>
      <c r="DM5" s="1120"/>
      <c r="DN5" s="1120"/>
      <c r="DO5" s="1120"/>
      <c r="DP5" s="1121"/>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2">
      <c r="A7" s="236">
        <v>1</v>
      </c>
      <c r="B7" s="1082" t="s">
        <v>389</v>
      </c>
      <c r="C7" s="1083"/>
      <c r="D7" s="1083"/>
      <c r="E7" s="1083"/>
      <c r="F7" s="1083"/>
      <c r="G7" s="1083"/>
      <c r="H7" s="1083"/>
      <c r="I7" s="1083"/>
      <c r="J7" s="1083"/>
      <c r="K7" s="1083"/>
      <c r="L7" s="1083"/>
      <c r="M7" s="1083"/>
      <c r="N7" s="1083"/>
      <c r="O7" s="1083"/>
      <c r="P7" s="1084"/>
      <c r="Q7" s="1137">
        <v>55084</v>
      </c>
      <c r="R7" s="1138"/>
      <c r="S7" s="1138"/>
      <c r="T7" s="1138"/>
      <c r="U7" s="1138"/>
      <c r="V7" s="1138">
        <v>52342</v>
      </c>
      <c r="W7" s="1138"/>
      <c r="X7" s="1138"/>
      <c r="Y7" s="1138"/>
      <c r="Z7" s="1138"/>
      <c r="AA7" s="1138">
        <v>2743</v>
      </c>
      <c r="AB7" s="1138"/>
      <c r="AC7" s="1138"/>
      <c r="AD7" s="1138"/>
      <c r="AE7" s="1139"/>
      <c r="AF7" s="1140">
        <v>2079</v>
      </c>
      <c r="AG7" s="1141"/>
      <c r="AH7" s="1141"/>
      <c r="AI7" s="1141"/>
      <c r="AJ7" s="1142"/>
      <c r="AK7" s="1143">
        <v>2615</v>
      </c>
      <c r="AL7" s="1144"/>
      <c r="AM7" s="1144"/>
      <c r="AN7" s="1144"/>
      <c r="AO7" s="1144"/>
      <c r="AP7" s="1144">
        <v>28140</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578</v>
      </c>
      <c r="BT7" s="1135"/>
      <c r="BU7" s="1135"/>
      <c r="BV7" s="1135"/>
      <c r="BW7" s="1135"/>
      <c r="BX7" s="1135"/>
      <c r="BY7" s="1135"/>
      <c r="BZ7" s="1135"/>
      <c r="CA7" s="1135"/>
      <c r="CB7" s="1135"/>
      <c r="CC7" s="1135"/>
      <c r="CD7" s="1135"/>
      <c r="CE7" s="1135"/>
      <c r="CF7" s="1135"/>
      <c r="CG7" s="1147"/>
      <c r="CH7" s="1131">
        <v>0</v>
      </c>
      <c r="CI7" s="1132"/>
      <c r="CJ7" s="1132"/>
      <c r="CK7" s="1132"/>
      <c r="CL7" s="1133"/>
      <c r="CM7" s="1131">
        <v>2</v>
      </c>
      <c r="CN7" s="1132"/>
      <c r="CO7" s="1132"/>
      <c r="CP7" s="1132"/>
      <c r="CQ7" s="1133"/>
      <c r="CR7" s="1131">
        <v>1</v>
      </c>
      <c r="CS7" s="1132"/>
      <c r="CT7" s="1132"/>
      <c r="CU7" s="1132"/>
      <c r="CV7" s="1133"/>
      <c r="CW7" s="1131" t="s">
        <v>579</v>
      </c>
      <c r="CX7" s="1132"/>
      <c r="CY7" s="1132"/>
      <c r="CZ7" s="1132"/>
      <c r="DA7" s="1133"/>
      <c r="DB7" s="1131" t="s">
        <v>509</v>
      </c>
      <c r="DC7" s="1132"/>
      <c r="DD7" s="1132"/>
      <c r="DE7" s="1132"/>
      <c r="DF7" s="1133"/>
      <c r="DG7" s="1131" t="s">
        <v>509</v>
      </c>
      <c r="DH7" s="1132"/>
      <c r="DI7" s="1132"/>
      <c r="DJ7" s="1132"/>
      <c r="DK7" s="1133"/>
      <c r="DL7" s="1131" t="s">
        <v>509</v>
      </c>
      <c r="DM7" s="1132"/>
      <c r="DN7" s="1132"/>
      <c r="DO7" s="1132"/>
      <c r="DP7" s="1133"/>
      <c r="DQ7" s="1131" t="s">
        <v>509</v>
      </c>
      <c r="DR7" s="1132"/>
      <c r="DS7" s="1132"/>
      <c r="DT7" s="1132"/>
      <c r="DU7" s="1133"/>
      <c r="DV7" s="1134"/>
      <c r="DW7" s="1135"/>
      <c r="DX7" s="1135"/>
      <c r="DY7" s="1135"/>
      <c r="DZ7" s="1136"/>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109</v>
      </c>
      <c r="R8" s="1075"/>
      <c r="S8" s="1075"/>
      <c r="T8" s="1075"/>
      <c r="U8" s="1075"/>
      <c r="V8" s="1075">
        <v>109</v>
      </c>
      <c r="W8" s="1075"/>
      <c r="X8" s="1075"/>
      <c r="Y8" s="1075"/>
      <c r="Z8" s="1075"/>
      <c r="AA8" s="1075">
        <v>0</v>
      </c>
      <c r="AB8" s="1075"/>
      <c r="AC8" s="1075"/>
      <c r="AD8" s="1075"/>
      <c r="AE8" s="1076"/>
      <c r="AF8" s="1071">
        <v>0</v>
      </c>
      <c r="AG8" s="1072"/>
      <c r="AH8" s="1072"/>
      <c r="AI8" s="1072"/>
      <c r="AJ8" s="1073"/>
      <c r="AK8" s="1115">
        <v>0</v>
      </c>
      <c r="AL8" s="1116"/>
      <c r="AM8" s="1116"/>
      <c r="AN8" s="1116"/>
      <c r="AO8" s="1116"/>
      <c r="AP8" s="1116" t="s">
        <v>584</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2">
        <v>55193</v>
      </c>
      <c r="R23" s="1096"/>
      <c r="S23" s="1096"/>
      <c r="T23" s="1096"/>
      <c r="U23" s="1096"/>
      <c r="V23" s="1096">
        <v>52451</v>
      </c>
      <c r="W23" s="1096"/>
      <c r="X23" s="1096"/>
      <c r="Y23" s="1096"/>
      <c r="Z23" s="1096"/>
      <c r="AA23" s="1096">
        <v>2743</v>
      </c>
      <c r="AB23" s="1096"/>
      <c r="AC23" s="1096"/>
      <c r="AD23" s="1096"/>
      <c r="AE23" s="1103"/>
      <c r="AF23" s="1104">
        <v>2079</v>
      </c>
      <c r="AG23" s="1096"/>
      <c r="AH23" s="1096"/>
      <c r="AI23" s="1096"/>
      <c r="AJ23" s="1105"/>
      <c r="AK23" s="1106"/>
      <c r="AL23" s="1107"/>
      <c r="AM23" s="1107"/>
      <c r="AN23" s="1107"/>
      <c r="AO23" s="1107"/>
      <c r="AP23" s="1096">
        <v>28140</v>
      </c>
      <c r="AQ23" s="1096"/>
      <c r="AR23" s="1096"/>
      <c r="AS23" s="1096"/>
      <c r="AT23" s="1096"/>
      <c r="AU23" s="1097"/>
      <c r="AV23" s="1097"/>
      <c r="AW23" s="1097"/>
      <c r="AX23" s="1097"/>
      <c r="AY23" s="1098"/>
      <c r="AZ23" s="1099" t="s">
        <v>394</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395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396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0" t="s">
        <v>400</v>
      </c>
      <c r="AG26" s="1044"/>
      <c r="AH26" s="1044"/>
      <c r="AI26" s="1044"/>
      <c r="AJ26" s="1091"/>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405</v>
      </c>
      <c r="C28" s="1083"/>
      <c r="D28" s="1083"/>
      <c r="E28" s="1083"/>
      <c r="F28" s="1083"/>
      <c r="G28" s="1083"/>
      <c r="H28" s="1083"/>
      <c r="I28" s="1083"/>
      <c r="J28" s="1083"/>
      <c r="K28" s="1083"/>
      <c r="L28" s="1083"/>
      <c r="M28" s="1083"/>
      <c r="N28" s="1083"/>
      <c r="O28" s="1083"/>
      <c r="P28" s="1084"/>
      <c r="Q28" s="1085">
        <v>12052</v>
      </c>
      <c r="R28" s="1086"/>
      <c r="S28" s="1086"/>
      <c r="T28" s="1086"/>
      <c r="U28" s="1086"/>
      <c r="V28" s="1086">
        <v>12033</v>
      </c>
      <c r="W28" s="1086"/>
      <c r="X28" s="1086"/>
      <c r="Y28" s="1086"/>
      <c r="Z28" s="1086"/>
      <c r="AA28" s="1086">
        <v>19</v>
      </c>
      <c r="AB28" s="1086"/>
      <c r="AC28" s="1086"/>
      <c r="AD28" s="1086"/>
      <c r="AE28" s="1087"/>
      <c r="AF28" s="1088">
        <v>19</v>
      </c>
      <c r="AG28" s="1086"/>
      <c r="AH28" s="1086"/>
      <c r="AI28" s="1086"/>
      <c r="AJ28" s="1089"/>
      <c r="AK28" s="1078">
        <v>1350</v>
      </c>
      <c r="AL28" s="1079"/>
      <c r="AM28" s="1079"/>
      <c r="AN28" s="1079"/>
      <c r="AO28" s="1079"/>
      <c r="AP28" s="1079" t="s">
        <v>572</v>
      </c>
      <c r="AQ28" s="1079"/>
      <c r="AR28" s="1079"/>
      <c r="AS28" s="1079"/>
      <c r="AT28" s="1079"/>
      <c r="AU28" s="1079" t="s">
        <v>572</v>
      </c>
      <c r="AV28" s="1079"/>
      <c r="AW28" s="1079"/>
      <c r="AX28" s="1079"/>
      <c r="AY28" s="1079"/>
      <c r="AZ28" s="1079" t="s">
        <v>572</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8942</v>
      </c>
      <c r="R29" s="1075"/>
      <c r="S29" s="1075"/>
      <c r="T29" s="1075"/>
      <c r="U29" s="1075"/>
      <c r="V29" s="1075">
        <v>8519</v>
      </c>
      <c r="W29" s="1075"/>
      <c r="X29" s="1075"/>
      <c r="Y29" s="1075"/>
      <c r="Z29" s="1075"/>
      <c r="AA29" s="1075">
        <v>422</v>
      </c>
      <c r="AB29" s="1075"/>
      <c r="AC29" s="1075"/>
      <c r="AD29" s="1075"/>
      <c r="AE29" s="1076"/>
      <c r="AF29" s="1071">
        <v>422</v>
      </c>
      <c r="AG29" s="1072"/>
      <c r="AH29" s="1072"/>
      <c r="AI29" s="1072"/>
      <c r="AJ29" s="1073"/>
      <c r="AK29" s="1016">
        <v>1622</v>
      </c>
      <c r="AL29" s="1007"/>
      <c r="AM29" s="1007"/>
      <c r="AN29" s="1007"/>
      <c r="AO29" s="1007"/>
      <c r="AP29" s="1007" t="s">
        <v>572</v>
      </c>
      <c r="AQ29" s="1007"/>
      <c r="AR29" s="1007"/>
      <c r="AS29" s="1007"/>
      <c r="AT29" s="1007"/>
      <c r="AU29" s="1007" t="s">
        <v>572</v>
      </c>
      <c r="AV29" s="1007"/>
      <c r="AW29" s="1007"/>
      <c r="AX29" s="1007"/>
      <c r="AY29" s="1007"/>
      <c r="AZ29" s="1007" t="s">
        <v>572</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2115</v>
      </c>
      <c r="R30" s="1075"/>
      <c r="S30" s="1075"/>
      <c r="T30" s="1075"/>
      <c r="U30" s="1075"/>
      <c r="V30" s="1075">
        <v>2088</v>
      </c>
      <c r="W30" s="1075"/>
      <c r="X30" s="1075"/>
      <c r="Y30" s="1075"/>
      <c r="Z30" s="1075"/>
      <c r="AA30" s="1075">
        <v>27</v>
      </c>
      <c r="AB30" s="1075"/>
      <c r="AC30" s="1075"/>
      <c r="AD30" s="1075"/>
      <c r="AE30" s="1076"/>
      <c r="AF30" s="1071">
        <v>27</v>
      </c>
      <c r="AG30" s="1072"/>
      <c r="AH30" s="1072"/>
      <c r="AI30" s="1072"/>
      <c r="AJ30" s="1073"/>
      <c r="AK30" s="1016">
        <v>333</v>
      </c>
      <c r="AL30" s="1007"/>
      <c r="AM30" s="1007"/>
      <c r="AN30" s="1007"/>
      <c r="AO30" s="1007"/>
      <c r="AP30" s="1007" t="s">
        <v>572</v>
      </c>
      <c r="AQ30" s="1007"/>
      <c r="AR30" s="1007"/>
      <c r="AS30" s="1007"/>
      <c r="AT30" s="1007"/>
      <c r="AU30" s="1007" t="s">
        <v>572</v>
      </c>
      <c r="AV30" s="1007"/>
      <c r="AW30" s="1007"/>
      <c r="AX30" s="1007"/>
      <c r="AY30" s="1007"/>
      <c r="AZ30" s="1007" t="s">
        <v>572</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3068</v>
      </c>
      <c r="R31" s="1075"/>
      <c r="S31" s="1075"/>
      <c r="T31" s="1075"/>
      <c r="U31" s="1075"/>
      <c r="V31" s="1075">
        <v>2822</v>
      </c>
      <c r="W31" s="1075"/>
      <c r="X31" s="1075"/>
      <c r="Y31" s="1075"/>
      <c r="Z31" s="1075"/>
      <c r="AA31" s="1075">
        <v>246</v>
      </c>
      <c r="AB31" s="1075"/>
      <c r="AC31" s="1075"/>
      <c r="AD31" s="1075"/>
      <c r="AE31" s="1076"/>
      <c r="AF31" s="1071">
        <v>156</v>
      </c>
      <c r="AG31" s="1072"/>
      <c r="AH31" s="1072"/>
      <c r="AI31" s="1072"/>
      <c r="AJ31" s="1073"/>
      <c r="AK31" s="1016">
        <v>222</v>
      </c>
      <c r="AL31" s="1007"/>
      <c r="AM31" s="1007"/>
      <c r="AN31" s="1007"/>
      <c r="AO31" s="1007"/>
      <c r="AP31" s="1007">
        <v>11562</v>
      </c>
      <c r="AQ31" s="1007"/>
      <c r="AR31" s="1007"/>
      <c r="AS31" s="1007"/>
      <c r="AT31" s="1007"/>
      <c r="AU31" s="1007">
        <v>1746</v>
      </c>
      <c r="AV31" s="1007"/>
      <c r="AW31" s="1007"/>
      <c r="AX31" s="1007"/>
      <c r="AY31" s="1007"/>
      <c r="AZ31" s="1007" t="s">
        <v>572</v>
      </c>
      <c r="BA31" s="1007"/>
      <c r="BB31" s="1007"/>
      <c r="BC31" s="1007"/>
      <c r="BD31" s="100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392</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624</v>
      </c>
      <c r="AG63" s="995"/>
      <c r="AH63" s="995"/>
      <c r="AI63" s="995"/>
      <c r="AJ63" s="1058"/>
      <c r="AK63" s="1059"/>
      <c r="AL63" s="999"/>
      <c r="AM63" s="999"/>
      <c r="AN63" s="999"/>
      <c r="AO63" s="999"/>
      <c r="AP63" s="995">
        <v>11562</v>
      </c>
      <c r="AQ63" s="995"/>
      <c r="AR63" s="995"/>
      <c r="AS63" s="995"/>
      <c r="AT63" s="995"/>
      <c r="AU63" s="995">
        <v>1746</v>
      </c>
      <c r="AV63" s="995"/>
      <c r="AW63" s="995"/>
      <c r="AX63" s="995"/>
      <c r="AY63" s="995"/>
      <c r="AZ63" s="1053"/>
      <c r="BA63" s="1053"/>
      <c r="BB63" s="1053"/>
      <c r="BC63" s="1053"/>
      <c r="BD63" s="1053"/>
      <c r="BE63" s="996"/>
      <c r="BF63" s="996"/>
      <c r="BG63" s="996"/>
      <c r="BH63" s="996"/>
      <c r="BI63" s="997"/>
      <c r="BJ63" s="1054" t="s">
        <v>394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413</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414</v>
      </c>
      <c r="W66" s="1038"/>
      <c r="X66" s="1038"/>
      <c r="Y66" s="1038"/>
      <c r="Z66" s="1039"/>
      <c r="AA66" s="1037" t="s">
        <v>415</v>
      </c>
      <c r="AB66" s="1038"/>
      <c r="AC66" s="1038"/>
      <c r="AD66" s="1038"/>
      <c r="AE66" s="1039"/>
      <c r="AF66" s="1043" t="s">
        <v>416</v>
      </c>
      <c r="AG66" s="1044"/>
      <c r="AH66" s="1044"/>
      <c r="AI66" s="1044"/>
      <c r="AJ66" s="1045"/>
      <c r="AK66" s="1037" t="s">
        <v>401</v>
      </c>
      <c r="AL66" s="1032"/>
      <c r="AM66" s="1032"/>
      <c r="AN66" s="1032"/>
      <c r="AO66" s="1033"/>
      <c r="AP66" s="1037" t="s">
        <v>417</v>
      </c>
      <c r="AQ66" s="1038"/>
      <c r="AR66" s="1038"/>
      <c r="AS66" s="1038"/>
      <c r="AT66" s="1039"/>
      <c r="AU66" s="1037" t="s">
        <v>418</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573</v>
      </c>
      <c r="C68" s="1022"/>
      <c r="D68" s="1022"/>
      <c r="E68" s="1022"/>
      <c r="F68" s="1022"/>
      <c r="G68" s="1022"/>
      <c r="H68" s="1022"/>
      <c r="I68" s="1022"/>
      <c r="J68" s="1022"/>
      <c r="K68" s="1022"/>
      <c r="L68" s="1022"/>
      <c r="M68" s="1022"/>
      <c r="N68" s="1022"/>
      <c r="O68" s="1022"/>
      <c r="P68" s="1023"/>
      <c r="Q68" s="1024">
        <v>3777</v>
      </c>
      <c r="R68" s="1018"/>
      <c r="S68" s="1018"/>
      <c r="T68" s="1018"/>
      <c r="U68" s="1018"/>
      <c r="V68" s="1018">
        <v>3279</v>
      </c>
      <c r="W68" s="1018"/>
      <c r="X68" s="1018"/>
      <c r="Y68" s="1018"/>
      <c r="Z68" s="1018"/>
      <c r="AA68" s="1018">
        <v>498</v>
      </c>
      <c r="AB68" s="1018"/>
      <c r="AC68" s="1018"/>
      <c r="AD68" s="1018"/>
      <c r="AE68" s="1018"/>
      <c r="AF68" s="1018">
        <v>488</v>
      </c>
      <c r="AG68" s="1018"/>
      <c r="AH68" s="1018"/>
      <c r="AI68" s="1018"/>
      <c r="AJ68" s="1018"/>
      <c r="AK68" s="1018" t="s">
        <v>572</v>
      </c>
      <c r="AL68" s="1018"/>
      <c r="AM68" s="1018"/>
      <c r="AN68" s="1018"/>
      <c r="AO68" s="1018"/>
      <c r="AP68" s="1018">
        <v>10923</v>
      </c>
      <c r="AQ68" s="1018"/>
      <c r="AR68" s="1018"/>
      <c r="AS68" s="1018"/>
      <c r="AT68" s="1018"/>
      <c r="AU68" s="1018">
        <v>3920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574</v>
      </c>
      <c r="C69" s="1011"/>
      <c r="D69" s="1011"/>
      <c r="E69" s="1011"/>
      <c r="F69" s="1011"/>
      <c r="G69" s="1011"/>
      <c r="H69" s="1011"/>
      <c r="I69" s="1011"/>
      <c r="J69" s="1011"/>
      <c r="K69" s="1011"/>
      <c r="L69" s="1011"/>
      <c r="M69" s="1011"/>
      <c r="N69" s="1011"/>
      <c r="O69" s="1011"/>
      <c r="P69" s="1012"/>
      <c r="Q69" s="1013">
        <v>481</v>
      </c>
      <c r="R69" s="1007"/>
      <c r="S69" s="1007"/>
      <c r="T69" s="1007"/>
      <c r="U69" s="1007"/>
      <c r="V69" s="1007">
        <v>445</v>
      </c>
      <c r="W69" s="1007"/>
      <c r="X69" s="1007"/>
      <c r="Y69" s="1007"/>
      <c r="Z69" s="1007"/>
      <c r="AA69" s="1007">
        <v>36</v>
      </c>
      <c r="AB69" s="1007"/>
      <c r="AC69" s="1007"/>
      <c r="AD69" s="1007"/>
      <c r="AE69" s="1007"/>
      <c r="AF69" s="1007">
        <v>34</v>
      </c>
      <c r="AG69" s="1007"/>
      <c r="AH69" s="1007"/>
      <c r="AI69" s="1007"/>
      <c r="AJ69" s="1007"/>
      <c r="AK69" s="1007" t="s">
        <v>572</v>
      </c>
      <c r="AL69" s="1007"/>
      <c r="AM69" s="1007"/>
      <c r="AN69" s="1007"/>
      <c r="AO69" s="1007"/>
      <c r="AP69" s="1007">
        <v>81</v>
      </c>
      <c r="AQ69" s="1007"/>
      <c r="AR69" s="1007"/>
      <c r="AS69" s="1007"/>
      <c r="AT69" s="1007"/>
      <c r="AU69" s="1007">
        <v>19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575</v>
      </c>
      <c r="C70" s="1011"/>
      <c r="D70" s="1011"/>
      <c r="E70" s="1011"/>
      <c r="F70" s="1011"/>
      <c r="G70" s="1011"/>
      <c r="H70" s="1011"/>
      <c r="I70" s="1011"/>
      <c r="J70" s="1011"/>
      <c r="K70" s="1011"/>
      <c r="L70" s="1011"/>
      <c r="M70" s="1011"/>
      <c r="N70" s="1011"/>
      <c r="O70" s="1011"/>
      <c r="P70" s="1012"/>
      <c r="Q70" s="1013">
        <v>4957</v>
      </c>
      <c r="R70" s="1007"/>
      <c r="S70" s="1007"/>
      <c r="T70" s="1007"/>
      <c r="U70" s="1007"/>
      <c r="V70" s="1007">
        <v>4411</v>
      </c>
      <c r="W70" s="1007"/>
      <c r="X70" s="1007"/>
      <c r="Y70" s="1007"/>
      <c r="Z70" s="1007"/>
      <c r="AA70" s="1007">
        <v>546</v>
      </c>
      <c r="AB70" s="1007"/>
      <c r="AC70" s="1007"/>
      <c r="AD70" s="1007"/>
      <c r="AE70" s="1007"/>
      <c r="AF70" s="1007">
        <v>546</v>
      </c>
      <c r="AG70" s="1007"/>
      <c r="AH70" s="1007"/>
      <c r="AI70" s="1007"/>
      <c r="AJ70" s="1007"/>
      <c r="AK70" s="1007">
        <v>543</v>
      </c>
      <c r="AL70" s="1007"/>
      <c r="AM70" s="1007"/>
      <c r="AN70" s="1007"/>
      <c r="AO70" s="1007"/>
      <c r="AP70" s="1007" t="s">
        <v>572</v>
      </c>
      <c r="AQ70" s="1007"/>
      <c r="AR70" s="1007"/>
      <c r="AS70" s="1007"/>
      <c r="AT70" s="1007"/>
      <c r="AU70" s="1007" t="s">
        <v>572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576</v>
      </c>
      <c r="C71" s="1011"/>
      <c r="D71" s="1011"/>
      <c r="E71" s="1011"/>
      <c r="F71" s="1011"/>
      <c r="G71" s="1011"/>
      <c r="H71" s="1011"/>
      <c r="I71" s="1011"/>
      <c r="J71" s="1011"/>
      <c r="K71" s="1011"/>
      <c r="L71" s="1011"/>
      <c r="M71" s="1011"/>
      <c r="N71" s="1011"/>
      <c r="O71" s="1011"/>
      <c r="P71" s="1012"/>
      <c r="Q71" s="1013">
        <v>1038597</v>
      </c>
      <c r="R71" s="1007"/>
      <c r="S71" s="1007"/>
      <c r="T71" s="1007"/>
      <c r="U71" s="1007"/>
      <c r="V71" s="1007">
        <v>1027785</v>
      </c>
      <c r="W71" s="1007"/>
      <c r="X71" s="1007"/>
      <c r="Y71" s="1007"/>
      <c r="Z71" s="1007"/>
      <c r="AA71" s="1007">
        <v>10811</v>
      </c>
      <c r="AB71" s="1007"/>
      <c r="AC71" s="1007"/>
      <c r="AD71" s="1007"/>
      <c r="AE71" s="1007"/>
      <c r="AF71" s="1007">
        <v>10811</v>
      </c>
      <c r="AG71" s="1007"/>
      <c r="AH71" s="1007"/>
      <c r="AI71" s="1007"/>
      <c r="AJ71" s="1007"/>
      <c r="AK71" s="1007">
        <v>7967</v>
      </c>
      <c r="AL71" s="1007"/>
      <c r="AM71" s="1007"/>
      <c r="AN71" s="1007"/>
      <c r="AO71" s="1007"/>
      <c r="AP71" s="1007" t="s">
        <v>572</v>
      </c>
      <c r="AQ71" s="1007"/>
      <c r="AR71" s="1007"/>
      <c r="AS71" s="1007"/>
      <c r="AT71" s="1007"/>
      <c r="AU71" s="1007" t="s">
        <v>572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577</v>
      </c>
      <c r="C72" s="1011"/>
      <c r="D72" s="1011"/>
      <c r="E72" s="1011"/>
      <c r="F72" s="1011"/>
      <c r="G72" s="1011"/>
      <c r="H72" s="1011"/>
      <c r="I72" s="1011"/>
      <c r="J72" s="1011"/>
      <c r="K72" s="1011"/>
      <c r="L72" s="1011"/>
      <c r="M72" s="1011"/>
      <c r="N72" s="1011"/>
      <c r="O72" s="1011"/>
      <c r="P72" s="1012"/>
      <c r="Q72" s="1013">
        <v>3303</v>
      </c>
      <c r="R72" s="1007"/>
      <c r="S72" s="1007"/>
      <c r="T72" s="1007"/>
      <c r="U72" s="1007"/>
      <c r="V72" s="1007">
        <v>3104</v>
      </c>
      <c r="W72" s="1007"/>
      <c r="X72" s="1007"/>
      <c r="Y72" s="1007"/>
      <c r="Z72" s="1007"/>
      <c r="AA72" s="1007">
        <v>199</v>
      </c>
      <c r="AB72" s="1007"/>
      <c r="AC72" s="1007"/>
      <c r="AD72" s="1007"/>
      <c r="AE72" s="1007"/>
      <c r="AF72" s="1007">
        <v>199</v>
      </c>
      <c r="AG72" s="1007"/>
      <c r="AH72" s="1007"/>
      <c r="AI72" s="1007"/>
      <c r="AJ72" s="1007"/>
      <c r="AK72" s="1007" t="s">
        <v>572</v>
      </c>
      <c r="AL72" s="1007"/>
      <c r="AM72" s="1007"/>
      <c r="AN72" s="1007"/>
      <c r="AO72" s="1007"/>
      <c r="AP72" s="1007" t="s">
        <v>572</v>
      </c>
      <c r="AQ72" s="1007"/>
      <c r="AR72" s="1007"/>
      <c r="AS72" s="1007"/>
      <c r="AT72" s="1007"/>
      <c r="AU72" s="1007" t="s">
        <v>572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12078</v>
      </c>
      <c r="AG88" s="995"/>
      <c r="AH88" s="995"/>
      <c r="AI88" s="995"/>
      <c r="AJ88" s="995"/>
      <c r="AK88" s="999"/>
      <c r="AL88" s="999"/>
      <c r="AM88" s="999"/>
      <c r="AN88" s="999"/>
      <c r="AO88" s="999"/>
      <c r="AP88" s="995">
        <v>11004</v>
      </c>
      <c r="AQ88" s="995"/>
      <c r="AR88" s="995"/>
      <c r="AS88" s="995"/>
      <c r="AT88" s="995"/>
      <c r="AU88" s="995">
        <v>3939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t="s">
        <v>584</v>
      </c>
      <c r="CX102" s="989"/>
      <c r="CY102" s="989"/>
      <c r="CZ102" s="989"/>
      <c r="DA102" s="990"/>
      <c r="DB102" s="988" t="s">
        <v>584</v>
      </c>
      <c r="DC102" s="989"/>
      <c r="DD102" s="989"/>
      <c r="DE102" s="989"/>
      <c r="DF102" s="990"/>
      <c r="DG102" s="988" t="s">
        <v>584</v>
      </c>
      <c r="DH102" s="989"/>
      <c r="DI102" s="989"/>
      <c r="DJ102" s="989"/>
      <c r="DK102" s="990"/>
      <c r="DL102" s="988" t="s">
        <v>584</v>
      </c>
      <c r="DM102" s="989"/>
      <c r="DN102" s="989"/>
      <c r="DO102" s="989"/>
      <c r="DP102" s="990"/>
      <c r="DQ102" s="988" t="s">
        <v>584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309</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309</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309</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2702890</v>
      </c>
      <c r="AB110" s="925"/>
      <c r="AC110" s="925"/>
      <c r="AD110" s="925"/>
      <c r="AE110" s="926"/>
      <c r="AF110" s="927">
        <v>2783836</v>
      </c>
      <c r="AG110" s="925"/>
      <c r="AH110" s="925"/>
      <c r="AI110" s="925"/>
      <c r="AJ110" s="926"/>
      <c r="AK110" s="927">
        <v>2759137</v>
      </c>
      <c r="AL110" s="925"/>
      <c r="AM110" s="925"/>
      <c r="AN110" s="925"/>
      <c r="AO110" s="926"/>
      <c r="AP110" s="928">
        <v>11</v>
      </c>
      <c r="AQ110" s="929"/>
      <c r="AR110" s="929"/>
      <c r="AS110" s="929"/>
      <c r="AT110" s="930"/>
      <c r="AU110" s="966" t="s">
        <v>74</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28376178</v>
      </c>
      <c r="BR110" s="878"/>
      <c r="BS110" s="878"/>
      <c r="BT110" s="878"/>
      <c r="BU110" s="878"/>
      <c r="BV110" s="878">
        <v>28000121</v>
      </c>
      <c r="BW110" s="878"/>
      <c r="BX110" s="878"/>
      <c r="BY110" s="878"/>
      <c r="BZ110" s="878"/>
      <c r="CA110" s="878">
        <v>28140138</v>
      </c>
      <c r="CB110" s="878"/>
      <c r="CC110" s="878"/>
      <c r="CD110" s="878"/>
      <c r="CE110" s="878"/>
      <c r="CF110" s="902">
        <v>112.4</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394</v>
      </c>
      <c r="DH110" s="878"/>
      <c r="DI110" s="878"/>
      <c r="DJ110" s="878"/>
      <c r="DK110" s="878"/>
      <c r="DL110" s="878" t="s">
        <v>436</v>
      </c>
      <c r="DM110" s="878"/>
      <c r="DN110" s="878"/>
      <c r="DO110" s="878"/>
      <c r="DP110" s="878"/>
      <c r="DQ110" s="878" t="s">
        <v>436</v>
      </c>
      <c r="DR110" s="878"/>
      <c r="DS110" s="878"/>
      <c r="DT110" s="878"/>
      <c r="DU110" s="878"/>
      <c r="DV110" s="879" t="s">
        <v>394</v>
      </c>
      <c r="DW110" s="879"/>
      <c r="DX110" s="879"/>
      <c r="DY110" s="879"/>
      <c r="DZ110" s="880"/>
    </row>
    <row r="111" spans="1:131" s="230" customFormat="1" ht="26.25" customHeight="1" x14ac:dyDescent="0.2">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v>37720</v>
      </c>
      <c r="AB111" s="955"/>
      <c r="AC111" s="955"/>
      <c r="AD111" s="955"/>
      <c r="AE111" s="956"/>
      <c r="AF111" s="957">
        <v>52183</v>
      </c>
      <c r="AG111" s="955"/>
      <c r="AH111" s="955"/>
      <c r="AI111" s="955"/>
      <c r="AJ111" s="956"/>
      <c r="AK111" s="957" t="s">
        <v>394</v>
      </c>
      <c r="AL111" s="955"/>
      <c r="AM111" s="955"/>
      <c r="AN111" s="955"/>
      <c r="AO111" s="956"/>
      <c r="AP111" s="958" t="s">
        <v>394</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v>943852</v>
      </c>
      <c r="BR111" s="853"/>
      <c r="BS111" s="853"/>
      <c r="BT111" s="853"/>
      <c r="BU111" s="853"/>
      <c r="BV111" s="853">
        <v>864335</v>
      </c>
      <c r="BW111" s="853"/>
      <c r="BX111" s="853"/>
      <c r="BY111" s="853"/>
      <c r="BZ111" s="853"/>
      <c r="CA111" s="853">
        <v>784340</v>
      </c>
      <c r="CB111" s="853"/>
      <c r="CC111" s="853"/>
      <c r="CD111" s="853"/>
      <c r="CE111" s="853"/>
      <c r="CF111" s="911">
        <v>3.1</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394</v>
      </c>
      <c r="DM111" s="853"/>
      <c r="DN111" s="853"/>
      <c r="DO111" s="853"/>
      <c r="DP111" s="853"/>
      <c r="DQ111" s="853" t="s">
        <v>130</v>
      </c>
      <c r="DR111" s="853"/>
      <c r="DS111" s="853"/>
      <c r="DT111" s="853"/>
      <c r="DU111" s="853"/>
      <c r="DV111" s="830" t="s">
        <v>394</v>
      </c>
      <c r="DW111" s="830"/>
      <c r="DX111" s="830"/>
      <c r="DY111" s="830"/>
      <c r="DZ111" s="831"/>
    </row>
    <row r="112" spans="1:131" s="230" customFormat="1" ht="26.25" customHeight="1" x14ac:dyDescent="0.2">
      <c r="A112" s="948" t="s">
        <v>440</v>
      </c>
      <c r="B112" s="949"/>
      <c r="C112" s="788" t="s">
        <v>441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119928</v>
      </c>
      <c r="AB112" s="816"/>
      <c r="AC112" s="816"/>
      <c r="AD112" s="816"/>
      <c r="AE112" s="817"/>
      <c r="AF112" s="818">
        <v>118595</v>
      </c>
      <c r="AG112" s="816"/>
      <c r="AH112" s="816"/>
      <c r="AI112" s="816"/>
      <c r="AJ112" s="817"/>
      <c r="AK112" s="818">
        <v>117262</v>
      </c>
      <c r="AL112" s="816"/>
      <c r="AM112" s="816"/>
      <c r="AN112" s="816"/>
      <c r="AO112" s="817"/>
      <c r="AP112" s="860">
        <v>0.5</v>
      </c>
      <c r="AQ112" s="861"/>
      <c r="AR112" s="861"/>
      <c r="AS112" s="861"/>
      <c r="AT112" s="862"/>
      <c r="AU112" s="968"/>
      <c r="AV112" s="969"/>
      <c r="AW112" s="969"/>
      <c r="AX112" s="969"/>
      <c r="AY112" s="969"/>
      <c r="AZ112" s="851" t="s">
        <v>442</v>
      </c>
      <c r="BA112" s="788"/>
      <c r="BB112" s="788"/>
      <c r="BC112" s="788"/>
      <c r="BD112" s="788"/>
      <c r="BE112" s="788"/>
      <c r="BF112" s="788"/>
      <c r="BG112" s="788"/>
      <c r="BH112" s="788"/>
      <c r="BI112" s="788"/>
      <c r="BJ112" s="788"/>
      <c r="BK112" s="788"/>
      <c r="BL112" s="788"/>
      <c r="BM112" s="788"/>
      <c r="BN112" s="788"/>
      <c r="BO112" s="788"/>
      <c r="BP112" s="789"/>
      <c r="BQ112" s="852">
        <v>1713305</v>
      </c>
      <c r="BR112" s="853"/>
      <c r="BS112" s="853"/>
      <c r="BT112" s="853"/>
      <c r="BU112" s="853"/>
      <c r="BV112" s="853">
        <v>1715401</v>
      </c>
      <c r="BW112" s="853"/>
      <c r="BX112" s="853"/>
      <c r="BY112" s="853"/>
      <c r="BZ112" s="853"/>
      <c r="CA112" s="853">
        <v>1745915</v>
      </c>
      <c r="CB112" s="853"/>
      <c r="CC112" s="853"/>
      <c r="CD112" s="853"/>
      <c r="CE112" s="853"/>
      <c r="CF112" s="911">
        <v>7</v>
      </c>
      <c r="CG112" s="912"/>
      <c r="CH112" s="912"/>
      <c r="CI112" s="912"/>
      <c r="CJ112" s="912"/>
      <c r="CK112" s="963"/>
      <c r="CL112" s="857"/>
      <c r="CM112" s="851" t="s">
        <v>443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436</v>
      </c>
      <c r="DH112" s="853"/>
      <c r="DI112" s="853"/>
      <c r="DJ112" s="853"/>
      <c r="DK112" s="853"/>
      <c r="DL112" s="853" t="s">
        <v>436</v>
      </c>
      <c r="DM112" s="853"/>
      <c r="DN112" s="853"/>
      <c r="DO112" s="853"/>
      <c r="DP112" s="853"/>
      <c r="DQ112" s="853" t="s">
        <v>394</v>
      </c>
      <c r="DR112" s="853"/>
      <c r="DS112" s="853"/>
      <c r="DT112" s="853"/>
      <c r="DU112" s="853"/>
      <c r="DV112" s="830" t="s">
        <v>130</v>
      </c>
      <c r="DW112" s="830"/>
      <c r="DX112" s="830"/>
      <c r="DY112" s="830"/>
      <c r="DZ112" s="831"/>
    </row>
    <row r="113" spans="1:130" s="230" customFormat="1" ht="26.25" customHeight="1" x14ac:dyDescent="0.2">
      <c r="A113" s="950"/>
      <c r="B113" s="951"/>
      <c r="C113" s="788" t="s">
        <v>444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149859</v>
      </c>
      <c r="AB113" s="955"/>
      <c r="AC113" s="955"/>
      <c r="AD113" s="955"/>
      <c r="AE113" s="956"/>
      <c r="AF113" s="957">
        <v>150980</v>
      </c>
      <c r="AG113" s="955"/>
      <c r="AH113" s="955"/>
      <c r="AI113" s="955"/>
      <c r="AJ113" s="956"/>
      <c r="AK113" s="957">
        <v>153270</v>
      </c>
      <c r="AL113" s="955"/>
      <c r="AM113" s="955"/>
      <c r="AN113" s="955"/>
      <c r="AO113" s="956"/>
      <c r="AP113" s="958">
        <v>0.6</v>
      </c>
      <c r="AQ113" s="959"/>
      <c r="AR113" s="959"/>
      <c r="AS113" s="959"/>
      <c r="AT113" s="960"/>
      <c r="AU113" s="968"/>
      <c r="AV113" s="969"/>
      <c r="AW113" s="969"/>
      <c r="AX113" s="969"/>
      <c r="AY113" s="969"/>
      <c r="AZ113" s="851" t="s">
        <v>445</v>
      </c>
      <c r="BA113" s="788"/>
      <c r="BB113" s="788"/>
      <c r="BC113" s="788"/>
      <c r="BD113" s="788"/>
      <c r="BE113" s="788"/>
      <c r="BF113" s="788"/>
      <c r="BG113" s="788"/>
      <c r="BH113" s="788"/>
      <c r="BI113" s="788"/>
      <c r="BJ113" s="788"/>
      <c r="BK113" s="788"/>
      <c r="BL113" s="788"/>
      <c r="BM113" s="788"/>
      <c r="BN113" s="788"/>
      <c r="BO113" s="788"/>
      <c r="BP113" s="789"/>
      <c r="BQ113" s="852">
        <v>4312874</v>
      </c>
      <c r="BR113" s="853"/>
      <c r="BS113" s="853"/>
      <c r="BT113" s="853"/>
      <c r="BU113" s="853"/>
      <c r="BV113" s="853">
        <v>4224394</v>
      </c>
      <c r="BW113" s="853"/>
      <c r="BX113" s="853"/>
      <c r="BY113" s="853"/>
      <c r="BZ113" s="853"/>
      <c r="CA113" s="853">
        <v>3938625</v>
      </c>
      <c r="CB113" s="853"/>
      <c r="CC113" s="853"/>
      <c r="CD113" s="853"/>
      <c r="CE113" s="853"/>
      <c r="CF113" s="911">
        <v>15.7</v>
      </c>
      <c r="CG113" s="912"/>
      <c r="CH113" s="912"/>
      <c r="CI113" s="912"/>
      <c r="CJ113" s="912"/>
      <c r="CK113" s="963"/>
      <c r="CL113" s="857"/>
      <c r="CM113" s="851" t="s">
        <v>446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394</v>
      </c>
      <c r="DH113" s="816"/>
      <c r="DI113" s="816"/>
      <c r="DJ113" s="816"/>
      <c r="DK113" s="817"/>
      <c r="DL113" s="818" t="s">
        <v>130</v>
      </c>
      <c r="DM113" s="816"/>
      <c r="DN113" s="816"/>
      <c r="DO113" s="816"/>
      <c r="DP113" s="817"/>
      <c r="DQ113" s="818" t="s">
        <v>436</v>
      </c>
      <c r="DR113" s="816"/>
      <c r="DS113" s="816"/>
      <c r="DT113" s="816"/>
      <c r="DU113" s="817"/>
      <c r="DV113" s="860" t="s">
        <v>394</v>
      </c>
      <c r="DW113" s="861"/>
      <c r="DX113" s="861"/>
      <c r="DY113" s="861"/>
      <c r="DZ113" s="862"/>
    </row>
    <row r="114" spans="1:130" s="230" customFormat="1" ht="26.25" customHeight="1" x14ac:dyDescent="0.2">
      <c r="A114" s="950"/>
      <c r="B114" s="951"/>
      <c r="C114" s="788" t="s">
        <v>447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116889</v>
      </c>
      <c r="AB114" s="816"/>
      <c r="AC114" s="816"/>
      <c r="AD114" s="816"/>
      <c r="AE114" s="817"/>
      <c r="AF114" s="818">
        <v>216346</v>
      </c>
      <c r="AG114" s="816"/>
      <c r="AH114" s="816"/>
      <c r="AI114" s="816"/>
      <c r="AJ114" s="817"/>
      <c r="AK114" s="818">
        <v>371180</v>
      </c>
      <c r="AL114" s="816"/>
      <c r="AM114" s="816"/>
      <c r="AN114" s="816"/>
      <c r="AO114" s="817"/>
      <c r="AP114" s="860">
        <v>1.5</v>
      </c>
      <c r="AQ114" s="861"/>
      <c r="AR114" s="861"/>
      <c r="AS114" s="861"/>
      <c r="AT114" s="862"/>
      <c r="AU114" s="968"/>
      <c r="AV114" s="969"/>
      <c r="AW114" s="969"/>
      <c r="AX114" s="969"/>
      <c r="AY114" s="969"/>
      <c r="AZ114" s="851" t="s">
        <v>448</v>
      </c>
      <c r="BA114" s="788"/>
      <c r="BB114" s="788"/>
      <c r="BC114" s="788"/>
      <c r="BD114" s="788"/>
      <c r="BE114" s="788"/>
      <c r="BF114" s="788"/>
      <c r="BG114" s="788"/>
      <c r="BH114" s="788"/>
      <c r="BI114" s="788"/>
      <c r="BJ114" s="788"/>
      <c r="BK114" s="788"/>
      <c r="BL114" s="788"/>
      <c r="BM114" s="788"/>
      <c r="BN114" s="788"/>
      <c r="BO114" s="788"/>
      <c r="BP114" s="789"/>
      <c r="BQ114" s="852">
        <v>2451664</v>
      </c>
      <c r="BR114" s="853"/>
      <c r="BS114" s="853"/>
      <c r="BT114" s="853"/>
      <c r="BU114" s="853"/>
      <c r="BV114" s="853">
        <v>2407774</v>
      </c>
      <c r="BW114" s="853"/>
      <c r="BX114" s="853"/>
      <c r="BY114" s="853"/>
      <c r="BZ114" s="853"/>
      <c r="CA114" s="853">
        <v>2356177</v>
      </c>
      <c r="CB114" s="853"/>
      <c r="CC114" s="853"/>
      <c r="CD114" s="853"/>
      <c r="CE114" s="853"/>
      <c r="CF114" s="911">
        <v>9.4</v>
      </c>
      <c r="CG114" s="912"/>
      <c r="CH114" s="912"/>
      <c r="CI114" s="912"/>
      <c r="CJ114" s="912"/>
      <c r="CK114" s="963"/>
      <c r="CL114" s="857"/>
      <c r="CM114" s="851" t="s">
        <v>449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394</v>
      </c>
      <c r="DH114" s="816"/>
      <c r="DI114" s="816"/>
      <c r="DJ114" s="816"/>
      <c r="DK114" s="817"/>
      <c r="DL114" s="818" t="s">
        <v>130</v>
      </c>
      <c r="DM114" s="816"/>
      <c r="DN114" s="816"/>
      <c r="DO114" s="816"/>
      <c r="DP114" s="817"/>
      <c r="DQ114" s="818" t="s">
        <v>394</v>
      </c>
      <c r="DR114" s="816"/>
      <c r="DS114" s="816"/>
      <c r="DT114" s="816"/>
      <c r="DU114" s="817"/>
      <c r="DV114" s="860" t="s">
        <v>130</v>
      </c>
      <c r="DW114" s="861"/>
      <c r="DX114" s="861"/>
      <c r="DY114" s="861"/>
      <c r="DZ114" s="862"/>
    </row>
    <row r="115" spans="1:130" s="230" customFormat="1" ht="26.25" customHeight="1" x14ac:dyDescent="0.2">
      <c r="A115" s="950"/>
      <c r="B115" s="951"/>
      <c r="C115" s="788" t="s">
        <v>450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79042</v>
      </c>
      <c r="AB115" s="955"/>
      <c r="AC115" s="955"/>
      <c r="AD115" s="955"/>
      <c r="AE115" s="956"/>
      <c r="AF115" s="957">
        <v>79517</v>
      </c>
      <c r="AG115" s="955"/>
      <c r="AH115" s="955"/>
      <c r="AI115" s="955"/>
      <c r="AJ115" s="956"/>
      <c r="AK115" s="957">
        <v>79995</v>
      </c>
      <c r="AL115" s="955"/>
      <c r="AM115" s="955"/>
      <c r="AN115" s="955"/>
      <c r="AO115" s="956"/>
      <c r="AP115" s="958">
        <v>0.3</v>
      </c>
      <c r="AQ115" s="959"/>
      <c r="AR115" s="959"/>
      <c r="AS115" s="959"/>
      <c r="AT115" s="960"/>
      <c r="AU115" s="968"/>
      <c r="AV115" s="969"/>
      <c r="AW115" s="969"/>
      <c r="AX115" s="969"/>
      <c r="AY115" s="969"/>
      <c r="AZ115" s="851" t="s">
        <v>451</v>
      </c>
      <c r="BA115" s="788"/>
      <c r="BB115" s="788"/>
      <c r="BC115" s="788"/>
      <c r="BD115" s="788"/>
      <c r="BE115" s="788"/>
      <c r="BF115" s="788"/>
      <c r="BG115" s="788"/>
      <c r="BH115" s="788"/>
      <c r="BI115" s="788"/>
      <c r="BJ115" s="788"/>
      <c r="BK115" s="788"/>
      <c r="BL115" s="788"/>
      <c r="BM115" s="788"/>
      <c r="BN115" s="788"/>
      <c r="BO115" s="788"/>
      <c r="BP115" s="789"/>
      <c r="BQ115" s="852" t="s">
        <v>394</v>
      </c>
      <c r="BR115" s="853"/>
      <c r="BS115" s="853"/>
      <c r="BT115" s="853"/>
      <c r="BU115" s="853"/>
      <c r="BV115" s="853" t="s">
        <v>394</v>
      </c>
      <c r="BW115" s="853"/>
      <c r="BX115" s="853"/>
      <c r="BY115" s="853"/>
      <c r="BZ115" s="853"/>
      <c r="CA115" s="853" t="s">
        <v>394</v>
      </c>
      <c r="CB115" s="853"/>
      <c r="CC115" s="853"/>
      <c r="CD115" s="853"/>
      <c r="CE115" s="853"/>
      <c r="CF115" s="911" t="s">
        <v>130</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436</v>
      </c>
      <c r="DH115" s="816"/>
      <c r="DI115" s="816"/>
      <c r="DJ115" s="816"/>
      <c r="DK115" s="817"/>
      <c r="DL115" s="818" t="s">
        <v>394</v>
      </c>
      <c r="DM115" s="816"/>
      <c r="DN115" s="816"/>
      <c r="DO115" s="816"/>
      <c r="DP115" s="817"/>
      <c r="DQ115" s="818" t="s">
        <v>130</v>
      </c>
      <c r="DR115" s="816"/>
      <c r="DS115" s="816"/>
      <c r="DT115" s="816"/>
      <c r="DU115" s="817"/>
      <c r="DV115" s="860" t="s">
        <v>436</v>
      </c>
      <c r="DW115" s="861"/>
      <c r="DX115" s="861"/>
      <c r="DY115" s="861"/>
      <c r="DZ115" s="862"/>
    </row>
    <row r="116" spans="1:130" s="230" customFormat="1" ht="26.25" customHeight="1" x14ac:dyDescent="0.2">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436</v>
      </c>
      <c r="AB116" s="816"/>
      <c r="AC116" s="816"/>
      <c r="AD116" s="816"/>
      <c r="AE116" s="817"/>
      <c r="AF116" s="818" t="s">
        <v>394</v>
      </c>
      <c r="AG116" s="816"/>
      <c r="AH116" s="816"/>
      <c r="AI116" s="816"/>
      <c r="AJ116" s="817"/>
      <c r="AK116" s="818" t="s">
        <v>436</v>
      </c>
      <c r="AL116" s="816"/>
      <c r="AM116" s="816"/>
      <c r="AN116" s="816"/>
      <c r="AO116" s="817"/>
      <c r="AP116" s="860" t="s">
        <v>436</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130</v>
      </c>
      <c r="BW116" s="853"/>
      <c r="BX116" s="853"/>
      <c r="BY116" s="853"/>
      <c r="BZ116" s="853"/>
      <c r="CA116" s="853" t="s">
        <v>436</v>
      </c>
      <c r="CB116" s="853"/>
      <c r="CC116" s="853"/>
      <c r="CD116" s="853"/>
      <c r="CE116" s="853"/>
      <c r="CF116" s="911" t="s">
        <v>394</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394</v>
      </c>
      <c r="DM116" s="816"/>
      <c r="DN116" s="816"/>
      <c r="DO116" s="816"/>
      <c r="DP116" s="817"/>
      <c r="DQ116" s="818" t="s">
        <v>130</v>
      </c>
      <c r="DR116" s="816"/>
      <c r="DS116" s="816"/>
      <c r="DT116" s="816"/>
      <c r="DU116" s="817"/>
      <c r="DV116" s="860" t="s">
        <v>130</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3206328</v>
      </c>
      <c r="AB117" s="939"/>
      <c r="AC117" s="939"/>
      <c r="AD117" s="939"/>
      <c r="AE117" s="940"/>
      <c r="AF117" s="941">
        <v>3401457</v>
      </c>
      <c r="AG117" s="939"/>
      <c r="AH117" s="939"/>
      <c r="AI117" s="939"/>
      <c r="AJ117" s="940"/>
      <c r="AK117" s="941">
        <v>3480844</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394</v>
      </c>
      <c r="BW117" s="853"/>
      <c r="BX117" s="853"/>
      <c r="BY117" s="853"/>
      <c r="BZ117" s="853"/>
      <c r="CA117" s="853" t="s">
        <v>394</v>
      </c>
      <c r="CB117" s="853"/>
      <c r="CC117" s="853"/>
      <c r="CD117" s="853"/>
      <c r="CE117" s="853"/>
      <c r="CF117" s="911" t="s">
        <v>394</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436</v>
      </c>
      <c r="DR117" s="816"/>
      <c r="DS117" s="816"/>
      <c r="DT117" s="816"/>
      <c r="DU117" s="817"/>
      <c r="DV117" s="860" t="s">
        <v>394</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309</v>
      </c>
      <c r="AL118" s="932"/>
      <c r="AM118" s="932"/>
      <c r="AN118" s="932"/>
      <c r="AO118" s="933"/>
      <c r="AP118" s="935" t="s">
        <v>430</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394</v>
      </c>
      <c r="BR118" s="881"/>
      <c r="BS118" s="881"/>
      <c r="BT118" s="881"/>
      <c r="BU118" s="881"/>
      <c r="BV118" s="881" t="s">
        <v>394</v>
      </c>
      <c r="BW118" s="881"/>
      <c r="BX118" s="881"/>
      <c r="BY118" s="881"/>
      <c r="BZ118" s="881"/>
      <c r="CA118" s="881" t="s">
        <v>130</v>
      </c>
      <c r="CB118" s="881"/>
      <c r="CC118" s="881"/>
      <c r="CD118" s="881"/>
      <c r="CE118" s="881"/>
      <c r="CF118" s="911" t="s">
        <v>394</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394</v>
      </c>
      <c r="DH118" s="816"/>
      <c r="DI118" s="816"/>
      <c r="DJ118" s="816"/>
      <c r="DK118" s="817"/>
      <c r="DL118" s="818" t="s">
        <v>130</v>
      </c>
      <c r="DM118" s="816"/>
      <c r="DN118" s="816"/>
      <c r="DO118" s="816"/>
      <c r="DP118" s="817"/>
      <c r="DQ118" s="818" t="s">
        <v>394</v>
      </c>
      <c r="DR118" s="816"/>
      <c r="DS118" s="816"/>
      <c r="DT118" s="816"/>
      <c r="DU118" s="817"/>
      <c r="DV118" s="860" t="s">
        <v>394</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394</v>
      </c>
      <c r="AB119" s="925"/>
      <c r="AC119" s="925"/>
      <c r="AD119" s="925"/>
      <c r="AE119" s="926"/>
      <c r="AF119" s="927" t="s">
        <v>394</v>
      </c>
      <c r="AG119" s="925"/>
      <c r="AH119" s="925"/>
      <c r="AI119" s="925"/>
      <c r="AJ119" s="926"/>
      <c r="AK119" s="927" t="s">
        <v>394</v>
      </c>
      <c r="AL119" s="925"/>
      <c r="AM119" s="925"/>
      <c r="AN119" s="925"/>
      <c r="AO119" s="926"/>
      <c r="AP119" s="928" t="s">
        <v>394</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461</v>
      </c>
      <c r="BP119" s="914"/>
      <c r="BQ119" s="915">
        <v>37797873</v>
      </c>
      <c r="BR119" s="881"/>
      <c r="BS119" s="881"/>
      <c r="BT119" s="881"/>
      <c r="BU119" s="881"/>
      <c r="BV119" s="881">
        <v>37212025</v>
      </c>
      <c r="BW119" s="881"/>
      <c r="BX119" s="881"/>
      <c r="BY119" s="881"/>
      <c r="BZ119" s="881"/>
      <c r="CA119" s="881">
        <v>36965195</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943852</v>
      </c>
      <c r="DH119" s="800"/>
      <c r="DI119" s="800"/>
      <c r="DJ119" s="800"/>
      <c r="DK119" s="801"/>
      <c r="DL119" s="802">
        <v>864335</v>
      </c>
      <c r="DM119" s="800"/>
      <c r="DN119" s="800"/>
      <c r="DO119" s="800"/>
      <c r="DP119" s="801"/>
      <c r="DQ119" s="802">
        <v>784340</v>
      </c>
      <c r="DR119" s="800"/>
      <c r="DS119" s="800"/>
      <c r="DT119" s="800"/>
      <c r="DU119" s="801"/>
      <c r="DV119" s="884">
        <v>3.1</v>
      </c>
      <c r="DW119" s="885"/>
      <c r="DX119" s="885"/>
      <c r="DY119" s="885"/>
      <c r="DZ119" s="886"/>
    </row>
    <row r="120" spans="1:130" s="230" customFormat="1" ht="26.25" customHeight="1" x14ac:dyDescent="0.2">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7769380</v>
      </c>
      <c r="BR120" s="878"/>
      <c r="BS120" s="878"/>
      <c r="BT120" s="878"/>
      <c r="BU120" s="878"/>
      <c r="BV120" s="878">
        <v>9368161</v>
      </c>
      <c r="BW120" s="878"/>
      <c r="BX120" s="878"/>
      <c r="BY120" s="878"/>
      <c r="BZ120" s="878"/>
      <c r="CA120" s="878">
        <v>10102184</v>
      </c>
      <c r="CB120" s="878"/>
      <c r="CC120" s="878"/>
      <c r="CD120" s="878"/>
      <c r="CE120" s="878"/>
      <c r="CF120" s="902">
        <v>40.299999999999997</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1713305</v>
      </c>
      <c r="DH120" s="878"/>
      <c r="DI120" s="878"/>
      <c r="DJ120" s="878"/>
      <c r="DK120" s="878"/>
      <c r="DL120" s="878">
        <v>1715401</v>
      </c>
      <c r="DM120" s="878"/>
      <c r="DN120" s="878"/>
      <c r="DO120" s="878"/>
      <c r="DP120" s="878"/>
      <c r="DQ120" s="878">
        <v>1745915</v>
      </c>
      <c r="DR120" s="878"/>
      <c r="DS120" s="878"/>
      <c r="DT120" s="878"/>
      <c r="DU120" s="878"/>
      <c r="DV120" s="879">
        <v>7</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394</v>
      </c>
      <c r="AB121" s="816"/>
      <c r="AC121" s="816"/>
      <c r="AD121" s="816"/>
      <c r="AE121" s="817"/>
      <c r="AF121" s="818" t="s">
        <v>130</v>
      </c>
      <c r="AG121" s="816"/>
      <c r="AH121" s="816"/>
      <c r="AI121" s="816"/>
      <c r="AJ121" s="817"/>
      <c r="AK121" s="818" t="s">
        <v>394</v>
      </c>
      <c r="AL121" s="816"/>
      <c r="AM121" s="816"/>
      <c r="AN121" s="816"/>
      <c r="AO121" s="817"/>
      <c r="AP121" s="860" t="s">
        <v>436</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5343396</v>
      </c>
      <c r="BR121" s="853"/>
      <c r="BS121" s="853"/>
      <c r="BT121" s="853"/>
      <c r="BU121" s="853"/>
      <c r="BV121" s="853">
        <v>5007627</v>
      </c>
      <c r="BW121" s="853"/>
      <c r="BX121" s="853"/>
      <c r="BY121" s="853"/>
      <c r="BZ121" s="853"/>
      <c r="CA121" s="853">
        <v>5146149</v>
      </c>
      <c r="CB121" s="853"/>
      <c r="CC121" s="853"/>
      <c r="CD121" s="853"/>
      <c r="CE121" s="853"/>
      <c r="CF121" s="911">
        <v>20.5</v>
      </c>
      <c r="CG121" s="912"/>
      <c r="CH121" s="912"/>
      <c r="CI121" s="912"/>
      <c r="CJ121" s="912"/>
      <c r="CK121" s="905"/>
      <c r="CL121" s="891"/>
      <c r="CM121" s="891"/>
      <c r="CN121" s="891"/>
      <c r="CO121" s="892"/>
      <c r="CP121" s="871" t="s">
        <v>469</v>
      </c>
      <c r="CQ121" s="872"/>
      <c r="CR121" s="872"/>
      <c r="CS121" s="872"/>
      <c r="CT121" s="872"/>
      <c r="CU121" s="872"/>
      <c r="CV121" s="872"/>
      <c r="CW121" s="872"/>
      <c r="CX121" s="872"/>
      <c r="CY121" s="872"/>
      <c r="CZ121" s="872"/>
      <c r="DA121" s="872"/>
      <c r="DB121" s="872"/>
      <c r="DC121" s="872"/>
      <c r="DD121" s="872"/>
      <c r="DE121" s="872"/>
      <c r="DF121" s="873"/>
      <c r="DG121" s="852" t="s">
        <v>130</v>
      </c>
      <c r="DH121" s="853"/>
      <c r="DI121" s="853"/>
      <c r="DJ121" s="853"/>
      <c r="DK121" s="853"/>
      <c r="DL121" s="853" t="s">
        <v>130</v>
      </c>
      <c r="DM121" s="853"/>
      <c r="DN121" s="853"/>
      <c r="DO121" s="853"/>
      <c r="DP121" s="853"/>
      <c r="DQ121" s="853" t="s">
        <v>130</v>
      </c>
      <c r="DR121" s="853"/>
      <c r="DS121" s="853"/>
      <c r="DT121" s="853"/>
      <c r="DU121" s="853"/>
      <c r="DV121" s="830" t="s">
        <v>130</v>
      </c>
      <c r="DW121" s="830"/>
      <c r="DX121" s="830"/>
      <c r="DY121" s="830"/>
      <c r="DZ121" s="831"/>
    </row>
    <row r="122" spans="1:130" s="230" customFormat="1" ht="26.25" customHeight="1" x14ac:dyDescent="0.2">
      <c r="A122" s="856"/>
      <c r="B122" s="857"/>
      <c r="C122" s="851" t="s">
        <v>449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16779453</v>
      </c>
      <c r="BR122" s="881"/>
      <c r="BS122" s="881"/>
      <c r="BT122" s="881"/>
      <c r="BU122" s="881"/>
      <c r="BV122" s="881">
        <v>15900060</v>
      </c>
      <c r="BW122" s="881"/>
      <c r="BX122" s="881"/>
      <c r="BY122" s="881"/>
      <c r="BZ122" s="881"/>
      <c r="CA122" s="881">
        <v>14643010</v>
      </c>
      <c r="CB122" s="881"/>
      <c r="CC122" s="881"/>
      <c r="CD122" s="881"/>
      <c r="CE122" s="881"/>
      <c r="CF122" s="882">
        <v>58.5</v>
      </c>
      <c r="CG122" s="883"/>
      <c r="CH122" s="883"/>
      <c r="CI122" s="883"/>
      <c r="CJ122" s="883"/>
      <c r="CK122" s="905"/>
      <c r="CL122" s="891"/>
      <c r="CM122" s="891"/>
      <c r="CN122" s="891"/>
      <c r="CO122" s="892"/>
      <c r="CP122" s="871" t="s">
        <v>407</v>
      </c>
      <c r="CQ122" s="872"/>
      <c r="CR122" s="872"/>
      <c r="CS122" s="872"/>
      <c r="CT122" s="872"/>
      <c r="CU122" s="872"/>
      <c r="CV122" s="872"/>
      <c r="CW122" s="872"/>
      <c r="CX122" s="872"/>
      <c r="CY122" s="872"/>
      <c r="CZ122" s="872"/>
      <c r="DA122" s="872"/>
      <c r="DB122" s="872"/>
      <c r="DC122" s="872"/>
      <c r="DD122" s="872"/>
      <c r="DE122" s="872"/>
      <c r="DF122" s="873"/>
      <c r="DG122" s="852" t="s">
        <v>394</v>
      </c>
      <c r="DH122" s="853"/>
      <c r="DI122" s="853"/>
      <c r="DJ122" s="853"/>
      <c r="DK122" s="853"/>
      <c r="DL122" s="853" t="s">
        <v>394</v>
      </c>
      <c r="DM122" s="853"/>
      <c r="DN122" s="853"/>
      <c r="DO122" s="853"/>
      <c r="DP122" s="853"/>
      <c r="DQ122" s="853" t="s">
        <v>130</v>
      </c>
      <c r="DR122" s="853"/>
      <c r="DS122" s="853"/>
      <c r="DT122" s="853"/>
      <c r="DU122" s="853"/>
      <c r="DV122" s="830" t="s">
        <v>394</v>
      </c>
      <c r="DW122" s="830"/>
      <c r="DX122" s="830"/>
      <c r="DY122" s="830"/>
      <c r="DZ122" s="831"/>
    </row>
    <row r="123" spans="1:130" s="230" customFormat="1" ht="26.25" customHeight="1" x14ac:dyDescent="0.2">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471</v>
      </c>
      <c r="BP123" s="914"/>
      <c r="BQ123" s="868">
        <v>29892229</v>
      </c>
      <c r="BR123" s="869"/>
      <c r="BS123" s="869"/>
      <c r="BT123" s="869"/>
      <c r="BU123" s="869"/>
      <c r="BV123" s="869">
        <v>30275848</v>
      </c>
      <c r="BW123" s="869"/>
      <c r="BX123" s="869"/>
      <c r="BY123" s="869"/>
      <c r="BZ123" s="869"/>
      <c r="CA123" s="869">
        <v>29891343</v>
      </c>
      <c r="CB123" s="869"/>
      <c r="CC123" s="869"/>
      <c r="CD123" s="869"/>
      <c r="CE123" s="869"/>
      <c r="CF123" s="784"/>
      <c r="CG123" s="785"/>
      <c r="CH123" s="785"/>
      <c r="CI123" s="785"/>
      <c r="CJ123" s="870"/>
      <c r="CK123" s="905"/>
      <c r="CL123" s="891"/>
      <c r="CM123" s="891"/>
      <c r="CN123" s="891"/>
      <c r="CO123" s="892"/>
      <c r="CP123" s="871" t="s">
        <v>405</v>
      </c>
      <c r="CQ123" s="872"/>
      <c r="CR123" s="872"/>
      <c r="CS123" s="872"/>
      <c r="CT123" s="872"/>
      <c r="CU123" s="872"/>
      <c r="CV123" s="872"/>
      <c r="CW123" s="872"/>
      <c r="CX123" s="872"/>
      <c r="CY123" s="872"/>
      <c r="CZ123" s="872"/>
      <c r="DA123" s="872"/>
      <c r="DB123" s="872"/>
      <c r="DC123" s="872"/>
      <c r="DD123" s="872"/>
      <c r="DE123" s="872"/>
      <c r="DF123" s="873"/>
      <c r="DG123" s="815" t="s">
        <v>394</v>
      </c>
      <c r="DH123" s="816"/>
      <c r="DI123" s="816"/>
      <c r="DJ123" s="816"/>
      <c r="DK123" s="817"/>
      <c r="DL123" s="818" t="s">
        <v>394</v>
      </c>
      <c r="DM123" s="816"/>
      <c r="DN123" s="816"/>
      <c r="DO123" s="816"/>
      <c r="DP123" s="817"/>
      <c r="DQ123" s="818" t="s">
        <v>394</v>
      </c>
      <c r="DR123" s="816"/>
      <c r="DS123" s="816"/>
      <c r="DT123" s="816"/>
      <c r="DU123" s="817"/>
      <c r="DV123" s="860" t="s">
        <v>394</v>
      </c>
      <c r="DW123" s="861"/>
      <c r="DX123" s="861"/>
      <c r="DY123" s="861"/>
      <c r="DZ123" s="862"/>
    </row>
    <row r="124" spans="1:130" s="230" customFormat="1" ht="26.25" customHeight="1" thickBot="1" x14ac:dyDescent="0.25">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394</v>
      </c>
      <c r="AB124" s="816"/>
      <c r="AC124" s="816"/>
      <c r="AD124" s="816"/>
      <c r="AE124" s="817"/>
      <c r="AF124" s="818" t="s">
        <v>394</v>
      </c>
      <c r="AG124" s="816"/>
      <c r="AH124" s="816"/>
      <c r="AI124" s="816"/>
      <c r="AJ124" s="817"/>
      <c r="AK124" s="818" t="s">
        <v>394</v>
      </c>
      <c r="AL124" s="816"/>
      <c r="AM124" s="816"/>
      <c r="AN124" s="816"/>
      <c r="AO124" s="817"/>
      <c r="AP124" s="860" t="s">
        <v>394</v>
      </c>
      <c r="AQ124" s="861"/>
      <c r="AR124" s="861"/>
      <c r="AS124" s="861"/>
      <c r="AT124" s="862"/>
      <c r="AU124" s="863" t="s">
        <v>472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32.700000000000003</v>
      </c>
      <c r="BR124" s="867"/>
      <c r="BS124" s="867"/>
      <c r="BT124" s="867"/>
      <c r="BU124" s="867"/>
      <c r="BV124" s="867">
        <v>28.7</v>
      </c>
      <c r="BW124" s="867"/>
      <c r="BX124" s="867"/>
      <c r="BY124" s="867"/>
      <c r="BZ124" s="867"/>
      <c r="CA124" s="867">
        <v>28.2</v>
      </c>
      <c r="CB124" s="867"/>
      <c r="CC124" s="867"/>
      <c r="CD124" s="867"/>
      <c r="CE124" s="867"/>
      <c r="CF124" s="762"/>
      <c r="CG124" s="763"/>
      <c r="CH124" s="763"/>
      <c r="CI124" s="763"/>
      <c r="CJ124" s="898"/>
      <c r="CK124" s="906"/>
      <c r="CL124" s="906"/>
      <c r="CM124" s="906"/>
      <c r="CN124" s="906"/>
      <c r="CO124" s="907"/>
      <c r="CP124" s="871" t="s">
        <v>473</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2">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474</v>
      </c>
      <c r="CL125" s="888"/>
      <c r="CM125" s="888"/>
      <c r="CN125" s="888"/>
      <c r="CO125" s="889"/>
      <c r="CP125" s="896" t="s">
        <v>475</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5">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79042</v>
      </c>
      <c r="AB126" s="816"/>
      <c r="AC126" s="816"/>
      <c r="AD126" s="816"/>
      <c r="AE126" s="817"/>
      <c r="AF126" s="818">
        <v>79517</v>
      </c>
      <c r="AG126" s="816"/>
      <c r="AH126" s="816"/>
      <c r="AI126" s="816"/>
      <c r="AJ126" s="817"/>
      <c r="AK126" s="818">
        <v>79995</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476</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x14ac:dyDescent="0.2">
      <c r="A127" s="858"/>
      <c r="B127" s="859"/>
      <c r="C127" s="874" t="s">
        <v>477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130</v>
      </c>
      <c r="AQ127" s="861"/>
      <c r="AR127" s="861"/>
      <c r="AS127" s="861"/>
      <c r="AT127" s="862"/>
      <c r="AU127" s="232"/>
      <c r="AV127" s="232"/>
      <c r="AW127" s="232"/>
      <c r="AX127" s="877" t="s">
        <v>478</v>
      </c>
      <c r="AY127" s="848"/>
      <c r="AZ127" s="848"/>
      <c r="BA127" s="848"/>
      <c r="BB127" s="848"/>
      <c r="BC127" s="848"/>
      <c r="BD127" s="848"/>
      <c r="BE127" s="849"/>
      <c r="BF127" s="847" t="s">
        <v>479</v>
      </c>
      <c r="BG127" s="848"/>
      <c r="BH127" s="848"/>
      <c r="BI127" s="848"/>
      <c r="BJ127" s="848"/>
      <c r="BK127" s="848"/>
      <c r="BL127" s="849"/>
      <c r="BM127" s="847" t="s">
        <v>480</v>
      </c>
      <c r="BN127" s="848"/>
      <c r="BO127" s="848"/>
      <c r="BP127" s="848"/>
      <c r="BQ127" s="848"/>
      <c r="BR127" s="848"/>
      <c r="BS127" s="849"/>
      <c r="BT127" s="847" t="s">
        <v>481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482</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5">
      <c r="A128" s="832" t="s">
        <v>483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484</v>
      </c>
      <c r="X128" s="834"/>
      <c r="Y128" s="834"/>
      <c r="Z128" s="835"/>
      <c r="AA128" s="836">
        <v>500470</v>
      </c>
      <c r="AB128" s="837"/>
      <c r="AC128" s="837"/>
      <c r="AD128" s="837"/>
      <c r="AE128" s="838"/>
      <c r="AF128" s="839">
        <v>491359</v>
      </c>
      <c r="AG128" s="837"/>
      <c r="AH128" s="837"/>
      <c r="AI128" s="837"/>
      <c r="AJ128" s="838"/>
      <c r="AK128" s="839">
        <v>451824</v>
      </c>
      <c r="AL128" s="837"/>
      <c r="AM128" s="837"/>
      <c r="AN128" s="837"/>
      <c r="AO128" s="838"/>
      <c r="AP128" s="840"/>
      <c r="AQ128" s="841"/>
      <c r="AR128" s="841"/>
      <c r="AS128" s="841"/>
      <c r="AT128" s="842"/>
      <c r="AU128" s="232"/>
      <c r="AV128" s="232"/>
      <c r="AW128" s="232"/>
      <c r="AX128" s="843" t="s">
        <v>485</v>
      </c>
      <c r="AY128" s="844"/>
      <c r="AZ128" s="844"/>
      <c r="BA128" s="844"/>
      <c r="BB128" s="844"/>
      <c r="BC128" s="844"/>
      <c r="BD128" s="844"/>
      <c r="BE128" s="845"/>
      <c r="BF128" s="822" t="s">
        <v>130</v>
      </c>
      <c r="BG128" s="823"/>
      <c r="BH128" s="823"/>
      <c r="BI128" s="823"/>
      <c r="BJ128" s="823"/>
      <c r="BK128" s="823"/>
      <c r="BL128" s="846"/>
      <c r="BM128" s="822">
        <v>11.97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486</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487</v>
      </c>
      <c r="X129" s="813"/>
      <c r="Y129" s="813"/>
      <c r="Z129" s="814"/>
      <c r="AA129" s="815">
        <v>25913867</v>
      </c>
      <c r="AB129" s="816"/>
      <c r="AC129" s="816"/>
      <c r="AD129" s="816"/>
      <c r="AE129" s="817"/>
      <c r="AF129" s="818">
        <v>25827690</v>
      </c>
      <c r="AG129" s="816"/>
      <c r="AH129" s="816"/>
      <c r="AI129" s="816"/>
      <c r="AJ129" s="817"/>
      <c r="AK129" s="818">
        <v>26759832</v>
      </c>
      <c r="AL129" s="816"/>
      <c r="AM129" s="816"/>
      <c r="AN129" s="816"/>
      <c r="AO129" s="817"/>
      <c r="AP129" s="819"/>
      <c r="AQ129" s="820"/>
      <c r="AR129" s="820"/>
      <c r="AS129" s="820"/>
      <c r="AT129" s="821"/>
      <c r="AU129" s="233"/>
      <c r="AV129" s="233"/>
      <c r="AW129" s="233"/>
      <c r="AX129" s="787" t="s">
        <v>488</v>
      </c>
      <c r="AY129" s="788"/>
      <c r="AZ129" s="788"/>
      <c r="BA129" s="788"/>
      <c r="BB129" s="788"/>
      <c r="BC129" s="788"/>
      <c r="BD129" s="788"/>
      <c r="BE129" s="789"/>
      <c r="BF129" s="806" t="s">
        <v>130</v>
      </c>
      <c r="BG129" s="807"/>
      <c r="BH129" s="807"/>
      <c r="BI129" s="807"/>
      <c r="BJ129" s="807"/>
      <c r="BK129" s="807"/>
      <c r="BL129" s="808"/>
      <c r="BM129" s="806">
        <v>16.97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490</v>
      </c>
      <c r="X130" s="813"/>
      <c r="Y130" s="813"/>
      <c r="Z130" s="814"/>
      <c r="AA130" s="815">
        <v>1771583</v>
      </c>
      <c r="AB130" s="816"/>
      <c r="AC130" s="816"/>
      <c r="AD130" s="816"/>
      <c r="AE130" s="817"/>
      <c r="AF130" s="818">
        <v>1723053</v>
      </c>
      <c r="AG130" s="816"/>
      <c r="AH130" s="816"/>
      <c r="AI130" s="816"/>
      <c r="AJ130" s="817"/>
      <c r="AK130" s="818">
        <v>1717564</v>
      </c>
      <c r="AL130" s="816"/>
      <c r="AM130" s="816"/>
      <c r="AN130" s="816"/>
      <c r="AO130" s="817"/>
      <c r="AP130" s="819"/>
      <c r="AQ130" s="820"/>
      <c r="AR130" s="820"/>
      <c r="AS130" s="820"/>
      <c r="AT130" s="821"/>
      <c r="AU130" s="233"/>
      <c r="AV130" s="233"/>
      <c r="AW130" s="233"/>
      <c r="AX130" s="787" t="s">
        <v>491</v>
      </c>
      <c r="AY130" s="788"/>
      <c r="AZ130" s="788"/>
      <c r="BA130" s="788"/>
      <c r="BB130" s="788"/>
      <c r="BC130" s="788"/>
      <c r="BD130" s="788"/>
      <c r="BE130" s="789"/>
      <c r="BF130" s="790">
        <v>4.5999999999999996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492</v>
      </c>
      <c r="X131" s="797"/>
      <c r="Y131" s="797"/>
      <c r="Z131" s="798"/>
      <c r="AA131" s="799">
        <v>24142284</v>
      </c>
      <c r="AB131" s="800"/>
      <c r="AC131" s="800"/>
      <c r="AD131" s="800"/>
      <c r="AE131" s="801"/>
      <c r="AF131" s="802">
        <v>24104637</v>
      </c>
      <c r="AG131" s="800"/>
      <c r="AH131" s="800"/>
      <c r="AI131" s="800"/>
      <c r="AJ131" s="801"/>
      <c r="AK131" s="802">
        <v>25042268</v>
      </c>
      <c r="AL131" s="800"/>
      <c r="AM131" s="800"/>
      <c r="AN131" s="800"/>
      <c r="AO131" s="801"/>
      <c r="AP131" s="803"/>
      <c r="AQ131" s="804"/>
      <c r="AR131" s="804"/>
      <c r="AS131" s="804"/>
      <c r="AT131" s="805"/>
      <c r="AU131" s="233"/>
      <c r="AV131" s="233"/>
      <c r="AW131" s="233"/>
      <c r="AX131" s="765" t="s">
        <v>493</v>
      </c>
      <c r="AY131" s="766"/>
      <c r="AZ131" s="766"/>
      <c r="BA131" s="766"/>
      <c r="BB131" s="766"/>
      <c r="BC131" s="766"/>
      <c r="BD131" s="766"/>
      <c r="BE131" s="767"/>
      <c r="BF131" s="768">
        <v>28.2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495</v>
      </c>
      <c r="W132" s="778"/>
      <c r="X132" s="778"/>
      <c r="Y132" s="778"/>
      <c r="Z132" s="779"/>
      <c r="AA132" s="780">
        <v>3.8698699759999999</v>
      </c>
      <c r="AB132" s="781"/>
      <c r="AC132" s="781"/>
      <c r="AD132" s="781"/>
      <c r="AE132" s="782"/>
      <c r="AF132" s="783">
        <v>4.9245504090000001</v>
      </c>
      <c r="AG132" s="781"/>
      <c r="AH132" s="781"/>
      <c r="AI132" s="781"/>
      <c r="AJ132" s="782"/>
      <c r="AK132" s="783">
        <v>5.2369697510000002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496</v>
      </c>
      <c r="W133" s="757"/>
      <c r="X133" s="757"/>
      <c r="Y133" s="757"/>
      <c r="Z133" s="758"/>
      <c r="AA133" s="759">
        <v>2.8</v>
      </c>
      <c r="AB133" s="760"/>
      <c r="AC133" s="760"/>
      <c r="AD133" s="760"/>
      <c r="AE133" s="761"/>
      <c r="AF133" s="759">
        <v>3.7</v>
      </c>
      <c r="AG133" s="760"/>
      <c r="AH133" s="760"/>
      <c r="AI133" s="760"/>
      <c r="AJ133" s="761"/>
      <c r="AK133" s="759">
        <v>4.5999999999999996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4PhavhGA9pa9+UVGzos+PI2QKJdTlTKVSQ6y2gJWIiyhfxJKLNRB8rm8Z06CAuFhJTQlqiRDHx+GYnr1i5t6Q==" saltValue="BJX68QTwfvDP9gLoLm4I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cIYSFb503dnk4nudCE7h7HfamPqO6PK1hiGGOLoXq0m+ZL/dfEAOm2fnnBw/M3jXJhxNxZjb8YtHt3Fr024g==" saltValue="P7DluS77ROjOdtOkQh8f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MQxz/GuG3j+I54f0Ya2TzcmTvogpDsmLMSH2S+cMnFwfWnEEndAFBKgBPHBJz3PurNHqRW/tbTOk1CIzVHcIw==" saltValue="5nl7zuqLFCeVGQkTmWI2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500</v>
      </c>
      <c r="AP7" s="272"/>
      <c r="AQ7" s="273" t="s">
        <v>501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502</v>
      </c>
      <c r="AQ8" s="279" t="s">
        <v>503</v>
      </c>
      <c r="AR8" s="280" t="s">
        <v>504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505</v>
      </c>
      <c r="AL9" s="1166"/>
      <c r="AM9" s="1166"/>
      <c r="AN9" s="1167"/>
      <c r="AO9" s="281">
        <v>7907127</v>
      </c>
      <c r="AP9" s="281">
        <v>56898</v>
      </c>
      <c r="AQ9" s="282">
        <v>62374</v>
      </c>
      <c r="AR9" s="283">
        <v>-8.8000000000000007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506</v>
      </c>
      <c r="AL10" s="1166"/>
      <c r="AM10" s="1166"/>
      <c r="AN10" s="1167"/>
      <c r="AO10" s="284">
        <v>121470</v>
      </c>
      <c r="AP10" s="284">
        <v>874</v>
      </c>
      <c r="AQ10" s="285">
        <v>4230</v>
      </c>
      <c r="AR10" s="286">
        <v>-79.3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507</v>
      </c>
      <c r="AL11" s="1166"/>
      <c r="AM11" s="1166"/>
      <c r="AN11" s="1167"/>
      <c r="AO11" s="284">
        <v>25524</v>
      </c>
      <c r="AP11" s="284">
        <v>184</v>
      </c>
      <c r="AQ11" s="285">
        <v>601</v>
      </c>
      <c r="AR11" s="286">
        <v>-69.400000000000006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508</v>
      </c>
      <c r="AL12" s="1166"/>
      <c r="AM12" s="1166"/>
      <c r="AN12" s="1167"/>
      <c r="AO12" s="284" t="s">
        <v>509</v>
      </c>
      <c r="AP12" s="284" t="s">
        <v>509</v>
      </c>
      <c r="AQ12" s="285">
        <v>13</v>
      </c>
      <c r="AR12" s="286" t="s">
        <v>509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510</v>
      </c>
      <c r="AL13" s="1166"/>
      <c r="AM13" s="1166"/>
      <c r="AN13" s="1167"/>
      <c r="AO13" s="284">
        <v>275377</v>
      </c>
      <c r="AP13" s="284">
        <v>1982</v>
      </c>
      <c r="AQ13" s="285">
        <v>2559</v>
      </c>
      <c r="AR13" s="286">
        <v>-22.5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511</v>
      </c>
      <c r="AL14" s="1166"/>
      <c r="AM14" s="1166"/>
      <c r="AN14" s="1167"/>
      <c r="AO14" s="284">
        <v>116102</v>
      </c>
      <c r="AP14" s="284">
        <v>835</v>
      </c>
      <c r="AQ14" s="285">
        <v>1133</v>
      </c>
      <c r="AR14" s="286">
        <v>-26.3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512</v>
      </c>
      <c r="AL15" s="1169"/>
      <c r="AM15" s="1169"/>
      <c r="AN15" s="1170"/>
      <c r="AO15" s="284">
        <v>-507625</v>
      </c>
      <c r="AP15" s="284">
        <v>-3653</v>
      </c>
      <c r="AQ15" s="285">
        <v>-4006</v>
      </c>
      <c r="AR15" s="286">
        <v>-8.8000000000000007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189</v>
      </c>
      <c r="AL16" s="1169"/>
      <c r="AM16" s="1169"/>
      <c r="AN16" s="1170"/>
      <c r="AO16" s="284">
        <v>7937975</v>
      </c>
      <c r="AP16" s="284">
        <v>57120</v>
      </c>
      <c r="AQ16" s="285">
        <v>66904</v>
      </c>
      <c r="AR16" s="286">
        <v>-14.6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517</v>
      </c>
      <c r="AL21" s="1172"/>
      <c r="AM21" s="1172"/>
      <c r="AN21" s="1173"/>
      <c r="AO21" s="297">
        <v>5.82</v>
      </c>
      <c r="AP21" s="298">
        <v>6.16</v>
      </c>
      <c r="AQ21" s="299">
        <v>-0.34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518</v>
      </c>
      <c r="AL22" s="1172"/>
      <c r="AM22" s="1172"/>
      <c r="AN22" s="1173"/>
      <c r="AO22" s="302">
        <v>101.5</v>
      </c>
      <c r="AP22" s="303">
        <v>98.9</v>
      </c>
      <c r="AQ22" s="304">
        <v>2.6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4" t="s">
        <v>519</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 x14ac:dyDescent="0.2">
      <c r="A27" s="309"/>
      <c r="AO27" s="262"/>
      <c r="AP27" s="262"/>
      <c r="AQ27" s="262"/>
      <c r="AR27" s="262"/>
      <c r="AS27" s="262"/>
      <c r="AT27" s="262"/>
    </row>
    <row r="28" spans="1:46" ht="16.5"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500</v>
      </c>
      <c r="AP30" s="272"/>
      <c r="AQ30" s="273" t="s">
        <v>501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502</v>
      </c>
      <c r="AQ31" s="279" t="s">
        <v>503</v>
      </c>
      <c r="AR31" s="280" t="s">
        <v>504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522</v>
      </c>
      <c r="AL32" s="1156"/>
      <c r="AM32" s="1156"/>
      <c r="AN32" s="1157"/>
      <c r="AO32" s="312">
        <v>2759137</v>
      </c>
      <c r="AP32" s="312">
        <v>19854</v>
      </c>
      <c r="AQ32" s="313">
        <v>33699</v>
      </c>
      <c r="AR32" s="314">
        <v>-41.1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523</v>
      </c>
      <c r="AL33" s="1156"/>
      <c r="AM33" s="1156"/>
      <c r="AN33" s="1157"/>
      <c r="AO33" s="312" t="s">
        <v>509</v>
      </c>
      <c r="AP33" s="312" t="s">
        <v>509</v>
      </c>
      <c r="AQ33" s="313" t="s">
        <v>509</v>
      </c>
      <c r="AR33" s="314" t="s">
        <v>509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524</v>
      </c>
      <c r="AL34" s="1156"/>
      <c r="AM34" s="1156"/>
      <c r="AN34" s="1157"/>
      <c r="AO34" s="312">
        <v>117262</v>
      </c>
      <c r="AP34" s="312">
        <v>844</v>
      </c>
      <c r="AQ34" s="313">
        <v>23</v>
      </c>
      <c r="AR34" s="314">
        <v>3569.6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525</v>
      </c>
      <c r="AL35" s="1156"/>
      <c r="AM35" s="1156"/>
      <c r="AN35" s="1157"/>
      <c r="AO35" s="312">
        <v>153270</v>
      </c>
      <c r="AP35" s="312">
        <v>1103</v>
      </c>
      <c r="AQ35" s="313">
        <v>5771</v>
      </c>
      <c r="AR35" s="314">
        <v>-80.900000000000006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526</v>
      </c>
      <c r="AL36" s="1156"/>
      <c r="AM36" s="1156"/>
      <c r="AN36" s="1157"/>
      <c r="AO36" s="312">
        <v>371180</v>
      </c>
      <c r="AP36" s="312">
        <v>2671</v>
      </c>
      <c r="AQ36" s="313">
        <v>1158</v>
      </c>
      <c r="AR36" s="314">
        <v>130.69999999999999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527</v>
      </c>
      <c r="AL37" s="1156"/>
      <c r="AM37" s="1156"/>
      <c r="AN37" s="1157"/>
      <c r="AO37" s="312">
        <v>79995</v>
      </c>
      <c r="AP37" s="312">
        <v>576</v>
      </c>
      <c r="AQ37" s="313">
        <v>631</v>
      </c>
      <c r="AR37" s="314">
        <v>-8.6999999999999993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528</v>
      </c>
      <c r="AL38" s="1159"/>
      <c r="AM38" s="1159"/>
      <c r="AN38" s="1160"/>
      <c r="AO38" s="315" t="s">
        <v>509</v>
      </c>
      <c r="AP38" s="315" t="s">
        <v>509</v>
      </c>
      <c r="AQ38" s="316">
        <v>0</v>
      </c>
      <c r="AR38" s="304" t="s">
        <v>509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529</v>
      </c>
      <c r="AL39" s="1159"/>
      <c r="AM39" s="1159"/>
      <c r="AN39" s="1160"/>
      <c r="AO39" s="312">
        <v>-451824</v>
      </c>
      <c r="AP39" s="312">
        <v>-3251</v>
      </c>
      <c r="AQ39" s="313">
        <v>-6112</v>
      </c>
      <c r="AR39" s="314">
        <v>-46.8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530</v>
      </c>
      <c r="AL40" s="1156"/>
      <c r="AM40" s="1156"/>
      <c r="AN40" s="1157"/>
      <c r="AO40" s="312">
        <v>-1717564</v>
      </c>
      <c r="AP40" s="312">
        <v>-12359</v>
      </c>
      <c r="AQ40" s="313">
        <v>-25565</v>
      </c>
      <c r="AR40" s="314">
        <v>-51.7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301</v>
      </c>
      <c r="AL41" s="1162"/>
      <c r="AM41" s="1162"/>
      <c r="AN41" s="1163"/>
      <c r="AO41" s="312">
        <v>1311456</v>
      </c>
      <c r="AP41" s="312">
        <v>9437</v>
      </c>
      <c r="AQ41" s="313">
        <v>9604</v>
      </c>
      <c r="AR41" s="314">
        <v>-1.7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500</v>
      </c>
      <c r="AN49" s="1150" t="s">
        <v>534</v>
      </c>
      <c r="AO49" s="1151"/>
      <c r="AP49" s="1151"/>
      <c r="AQ49" s="1151"/>
      <c r="AR49" s="1152"/>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535</v>
      </c>
      <c r="AO50" s="329" t="s">
        <v>536</v>
      </c>
      <c r="AP50" s="330" t="s">
        <v>537</v>
      </c>
      <c r="AQ50" s="331" t="s">
        <v>538</v>
      </c>
      <c r="AR50" s="332" t="s">
        <v>539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6161796</v>
      </c>
      <c r="AN51" s="334">
        <v>46260</v>
      </c>
      <c r="AO51" s="335">
        <v>20.3</v>
      </c>
      <c r="AP51" s="336">
        <v>43226</v>
      </c>
      <c r="AQ51" s="337">
        <v>1.3</v>
      </c>
      <c r="AR51" s="338">
        <v>19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2713801</v>
      </c>
      <c r="AN52" s="342">
        <v>20374</v>
      </c>
      <c r="AO52" s="343">
        <v>-10.9</v>
      </c>
      <c r="AP52" s="344">
        <v>22622</v>
      </c>
      <c r="AQ52" s="345">
        <v>-0.2</v>
      </c>
      <c r="AR52" s="346">
        <v>-10.7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6237091</v>
      </c>
      <c r="AN53" s="334">
        <v>46392</v>
      </c>
      <c r="AO53" s="335">
        <v>0.3</v>
      </c>
      <c r="AP53" s="336">
        <v>42836</v>
      </c>
      <c r="AQ53" s="337">
        <v>-0.9</v>
      </c>
      <c r="AR53" s="338">
        <v>1.2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2729947</v>
      </c>
      <c r="AN54" s="342">
        <v>20306</v>
      </c>
      <c r="AO54" s="343">
        <v>-0.3</v>
      </c>
      <c r="AP54" s="344">
        <v>22936</v>
      </c>
      <c r="AQ54" s="345">
        <v>1.4</v>
      </c>
      <c r="AR54" s="346">
        <v>-1.7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5415948</v>
      </c>
      <c r="AN55" s="334">
        <v>39784</v>
      </c>
      <c r="AO55" s="335">
        <v>-14.2</v>
      </c>
      <c r="AP55" s="336">
        <v>44161</v>
      </c>
      <c r="AQ55" s="337">
        <v>3.1</v>
      </c>
      <c r="AR55" s="338">
        <v>-17.3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2711301</v>
      </c>
      <c r="AN56" s="342">
        <v>19916</v>
      </c>
      <c r="AO56" s="343">
        <v>-1.9</v>
      </c>
      <c r="AP56" s="344">
        <v>23644</v>
      </c>
      <c r="AQ56" s="345">
        <v>3.1</v>
      </c>
      <c r="AR56" s="346">
        <v>-5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4593454</v>
      </c>
      <c r="AN57" s="334">
        <v>33537</v>
      </c>
      <c r="AO57" s="335">
        <v>-15.7</v>
      </c>
      <c r="AP57" s="336">
        <v>43955</v>
      </c>
      <c r="AQ57" s="337">
        <v>-0.5</v>
      </c>
      <c r="AR57" s="338">
        <v>-15.2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2122002</v>
      </c>
      <c r="AN58" s="342">
        <v>15493</v>
      </c>
      <c r="AO58" s="343">
        <v>-22.2</v>
      </c>
      <c r="AP58" s="344">
        <v>21318</v>
      </c>
      <c r="AQ58" s="345">
        <v>-9.8000000000000007</v>
      </c>
      <c r="AR58" s="346">
        <v>-12.4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5118612</v>
      </c>
      <c r="AN59" s="334">
        <v>36833</v>
      </c>
      <c r="AO59" s="335">
        <v>9.8000000000000007</v>
      </c>
      <c r="AP59" s="336">
        <v>41921</v>
      </c>
      <c r="AQ59" s="337">
        <v>-4.5999999999999996</v>
      </c>
      <c r="AR59" s="338">
        <v>14.4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2581299</v>
      </c>
      <c r="AN60" s="342">
        <v>18575</v>
      </c>
      <c r="AO60" s="343">
        <v>19.899999999999999</v>
      </c>
      <c r="AP60" s="344">
        <v>21655</v>
      </c>
      <c r="AQ60" s="345">
        <v>1.6</v>
      </c>
      <c r="AR60" s="346">
        <v>18.3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5505380</v>
      </c>
      <c r="AN61" s="349">
        <v>40561</v>
      </c>
      <c r="AO61" s="350">
        <v>0.1</v>
      </c>
      <c r="AP61" s="351">
        <v>43220</v>
      </c>
      <c r="AQ61" s="352">
        <v>-0.3</v>
      </c>
      <c r="AR61" s="338">
        <v>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2571670</v>
      </c>
      <c r="AN62" s="342">
        <v>18933</v>
      </c>
      <c r="AO62" s="343">
        <v>-3.1</v>
      </c>
      <c r="AP62" s="344">
        <v>22435</v>
      </c>
      <c r="AQ62" s="345">
        <v>-0.8</v>
      </c>
      <c r="AR62" s="346">
        <v>-2.2999999999999998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lDtjzOiHSxwx7ruhF6z0ec1Paoo5cZv8N6ZV3ehp92EeodY9Vq5Gqn3OEAk3nfntvADYm59zpWradJ2ZVZn7w==" saltValue="Xy6XeaYx8WWZdYA4yJNR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548</v>
      </c>
    </row>
    <row r="121" spans="125:125" ht="13.5" hidden="1" customHeight="1" x14ac:dyDescent="0.2">
      <c r="DU121" s="259"/>
    </row>
  </sheetData>
  <sheetProtection algorithmName="SHA-512" hashValue="+trvXeA5DnbX5BrtsU4pYf2ujWWZyQioh/WuqMaf7QMLN4QLP4Q67wxb28raMTWJ4NfLm8uUlclUyMfxxHsQFA==" saltValue="WNnsnHmeSJpi32mRuADM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549</v>
      </c>
    </row>
  </sheetData>
  <sheetProtection algorithmName="SHA-512" hashValue="SvBJyds9CJNWbi8OtpfbppXGQYGSRCK9A+rHoA96h28Tt6sZVQKIDKV5f20VsuePMiC78Y0u7/TpgQFSryZHPQ==" saltValue="hCpaZvTCccMGQZK1j5D6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174" t="s">
        <v>3</v>
      </c>
      <c r="D47" s="1174"/>
      <c r="E47" s="1175"/>
      <c r="F47" s="11">
        <v>10.46</v>
      </c>
      <c r="G47" s="12">
        <v>8.98</v>
      </c>
      <c r="H47" s="12">
        <v>10.15</v>
      </c>
      <c r="I47" s="12">
        <v>10.98</v>
      </c>
      <c r="J47" s="13">
        <v>11.48</v>
      </c>
    </row>
    <row r="48" spans="2:10" ht="57.75" customHeight="1" x14ac:dyDescent="0.2">
      <c r="B48" s="14"/>
      <c r="C48" s="1176" t="s">
        <v>4</v>
      </c>
      <c r="D48" s="1176"/>
      <c r="E48" s="1177"/>
      <c r="F48" s="15">
        <v>3.07</v>
      </c>
      <c r="G48" s="16">
        <v>3.5</v>
      </c>
      <c r="H48" s="16">
        <v>7.67</v>
      </c>
      <c r="I48" s="16">
        <v>10.71</v>
      </c>
      <c r="J48" s="17">
        <v>7.77</v>
      </c>
    </row>
    <row r="49" spans="2:10" ht="57.75" customHeight="1" thickBot="1" x14ac:dyDescent="0.25">
      <c r="B49" s="18"/>
      <c r="C49" s="1178" t="s">
        <v>5</v>
      </c>
      <c r="D49" s="1178"/>
      <c r="E49" s="1179"/>
      <c r="F49" s="19" t="s">
        <v>555</v>
      </c>
      <c r="G49" s="20" t="s">
        <v>556</v>
      </c>
      <c r="H49" s="20">
        <v>5.74</v>
      </c>
      <c r="I49" s="20">
        <v>4.5199999999999996</v>
      </c>
      <c r="J49" s="21" t="s">
        <v>557</v>
      </c>
    </row>
    <row r="50" spans="2:10" ht="13" x14ac:dyDescent="0.2"/>
  </sheetData>
  <sheetProtection algorithmName="SHA-512" hashValue="ZFKGwlO5k+YS1mfs/wTGCVfzeDgdY2Tdy7o5hsHWY/GVZo5KJdI5xpTPsll4kdc2DuETrE/X0XGpkv8Fkl6+XA==" saltValue="SOPgSjLlWgn35YPi1FoR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2024-09-10T08:49:25Z</cp:lastPrinted>
  <dcterms:created xsi:type="dcterms:W3CDTF">2024-02-05T01:01:27Z</dcterms:created>
  <dcterms:modified xsi:type="dcterms:W3CDTF">2024-09-26T04:33:21Z</dcterms:modified>
  <cp:category/>
</cp:coreProperties>
</file>