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0" yWindow="0" windowWidth="15360" windowHeight="76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<sst xmlns="http://schemas.openxmlformats.org/spreadsheetml/2006/main" count="1137" uniqueCount="605">
  <si>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</si>
  <si>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</si>
  <si>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</si>
  <si>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</si>
  <si>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</si>
  <si>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</si>
  <si>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</si>
  <si>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</si>
  <si>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</si>
  <si>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</si>
  <si>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</si>
  <si>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</si>
  <si>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</si>
  <si>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</si>
  <si>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</si>
  <si>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</si>
  <si>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</si>
  <si>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</si>
  <si>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</si>
  <si>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</si>
  <si>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</si>
  <si>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</si>
  <si>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</si>
  <si>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</si>
  <si>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</si>
  <si>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</si>
  <si>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</si>
  <si>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</si>
  <si>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</si>
  <si>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</si>
  <si>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</si>
  <si>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</si>
  <si>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</si>
  <si>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</si>
  <si>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</si>
  <si>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</si>
  <si>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</si>
  <si>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</si>
  <si>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</si>
  <si>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</si>
  <si>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</si>
  <si>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</si>
  <si>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</si>
  <si>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</si>
  <si>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</si>
  <si>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</si>
  <si>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</si>
  <si>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</si>
  <si>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</si>
  <si>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</si>
  <si>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</si>
  <si>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</si>
  <si>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</si>
  <si>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</si>
  <si>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</si>
  <si>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</si>
  <si>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</si>
  <si>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</si>
  <si>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</si>
  <si>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</si>
  <si>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</si>
  <si>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</si>
  <si>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</si>
  <si>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</si>
  <si>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</si>
  <si>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</si>
  <si>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</si>
  <si>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</si>
  <si>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</si>
  <si>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</si>
  <si>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</si>
  <si>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</si>
  <si>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</si>
  <si>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</si>
  <si>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</si>
  <si>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</si>
  <si>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</si>
  <si>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</si>
  <si>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</si>
  <si>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</si>
  <si>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</si>
  <si>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</si>
  <si>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</si>
  <si>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</si>
  <si>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</si>
  <si>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</si>
  <si>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</si>
  <si>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</si>
  <si>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</si>
  <si>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</si>
  <si>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</si>
  <si>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</si>
  <si>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</si>
  <si>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</si>
  <si>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</si>
  <si>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</si>
  <si>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</si>
  <si>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</si>
  <si>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</si>
  <si>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</si>
  <si>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</si>
  <si>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</si>
  <si>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</si>
  <si>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</si>
  <si>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</si>
  <si>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</si>
  <si>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</si>
  <si>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</si>
  <si>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</si>
  <si>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</si>
  <si>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</si>
  <si>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</si>
  <si>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</si>
  <si>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</si>
  <si>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</si>
  <si>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</si>
  <si>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</si>
  <si>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</si>
  <si>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</si>
  <si>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</si>
  <si>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</si>
  <si>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</si>
  <si>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</si>
  <si>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</si>
  <si>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</si>
  <si>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</si>
  <si>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</si>
  <si>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</si>
  <si>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</si>
  <si>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</si>
  <si>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</si>
  <si>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</si>
  <si>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</si>
  <si>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</si>
  <si>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</si>
  <si>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</si>
  <si>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</si>
  <si>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</si>
  <si>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</si>
  <si>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</si>
  <si>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</si>
  <si>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</si>
  <si>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</si>
  <si>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</si>
  <si>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</si>
  <si>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</si>
  <si>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</si>
  <si>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</si>
  <si>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</si>
  <si>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</si>
  <si>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</si>
  <si>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</si>
  <si>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</si>
  <si>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</si>
  <si>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</si>
  <si>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</si>
  <si>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</si>
  <si>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</si>
  <si>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</si>
  <si>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</si>
  <si>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</si>
  <si>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</si>
  <si>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</si>
  <si>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</si>
  <si>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</si>
  <si>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</si>
  <si>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</si>
  <si>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</si>
  <si>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</si>
  <si>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</si>
  <si>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</si>
  <si>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</si>
  <si>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</si>
  <si>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</si>
  <si>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</si>
  <si>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</si>
  <si>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</si>
  <si>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</si>
  <si>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</si>
  <si>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</si>
  <si>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</si>
  <si>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</si>
  <si>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</si>
  <si>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</si>
  <si>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</si>
  <si>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</si>
  <si>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</si>
  <si>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</si>
  <si>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</si>
  <si>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</si>
  <si>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</si>
  <si>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</si>
  <si>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</si>
  <si>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</si>
  <si>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</si>
  <si>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</si>
  <si>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</si>
  <si>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</si>
  <si>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</si>
  <si>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</si>
  <si>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</si>
  <si>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</si>
  <si>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</si>
  <si>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</si>
  <si>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</si>
  <si>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</si>
  <si>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</si>
  <si>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</si>
  <si>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</si>
  <si>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</si>
  <si>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</si>
  <si>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</si>
  <si>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</si>
  <si>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</si>
  <si>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</si>
  <si>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</si>
  <si>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</si>
  <si>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神奈川県寒川町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</si>
  <si>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</si>
  <si>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</si>
  <si>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</si>
  <si>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</si>
  <si>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</si>
  <si>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</si>
  <si>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</si>
  <si>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</si>
  <si>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</si>
  <si>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</si>
  <si>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</si>
  <si>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</si>
  <si>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</si>
  <si>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</si>
  <si>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</si>
  <si>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</si>
  <si>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</si>
  <si>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</si>
  <si>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</si>
  <si>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</si>
  <si>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</si>
  <si>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</si>
  <si>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</si>
  <si>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</si>
  <si>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</si>
  <si>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</si>
  <si>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</si>
  <si>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</si>
  <si>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</si>
  <si>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</si>
  <si>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</si>
  <si>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</si>
  <si>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</si>
  <si>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</si>
  <si>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</si>
  <si>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</si>
  <si>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</si>
  <si>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</si>
  <si>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</si>
  <si>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</si>
  <si>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</si>
  <si>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</si>
  <si>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</si>
  <si>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</si>
  <si>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</si>
  <si>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</si>
  <si>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</si>
  <si>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</si>
  <si>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</si>
  <si>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</si>
  <si>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</si>
  <si>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</si>
  <si>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</si>
  <si>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</si>
  <si>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</si>
  <si>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</si>
  <si>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</si>
  <si>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</si>
  <si>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</si>
  <si>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</si>
  <si>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</si>
  <si>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</si>
  <si>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</si>
  <si>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</si>
  <si>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</si>
  <si>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</si>
  <si>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</si>
  <si>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</si>
  <si>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</si>
  <si>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</si>
  <si>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</si>
  <si>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</si>
  <si>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</si>
  <si>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</si>
  <si>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</si>
  <si>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</si>
  <si>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</si>
  <si>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</si>
  <si>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</si>
  <si>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</si>
  <si>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</si>
  <si>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</si>
  <si>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</si>
  <si>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</si>
  <si>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</si>
  <si>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</si>
  <si>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</si>
  <si>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</si>
  <si>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</si>
  <si>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</si>
  <si>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</si>
  <si>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</si>
  <si>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</si>
  <si>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</si>
  <si>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</si>
  <si>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</si>
  <si>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</si>
  <si>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</si>
  <si>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</si>
  <si>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</si>
  <si>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</si>
  <si>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</si>
  <si>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</si>
  <si>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</si>
  <si>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</si>
  <si>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</si>
  <si>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</si>
  <si>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</si>
  <si>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</si>
  <si>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</si>
  <si>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</si>
  <si>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</si>
  <si>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</si>
  <si>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</si>
  <si>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</si>
  <si>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</si>
  <si>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</si>
  <si>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</si>
  <si>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</si>
  <si>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</si>
  <si>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</si>
  <si>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</si>
  <si>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</si>
  <si>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</si>
  <si>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</si>
  <si>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</si>
  <si>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</si>
  <si>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</si>
  <si>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</si>
  <si>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</si>
  <si>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</si>
  <si>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</si>
  <si>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</si>
  <si>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</si>
  <si>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</si>
  <si>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</si>
  <si>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</si>
  <si>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</si>
  <si>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</si>
  <si>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</si>
  <si>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</si>
  <si>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</si>
  <si>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</si>
  <si>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</si>
  <si>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</si>
  <si>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</si>
  <si>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</si>
  <si>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</si>
  <si>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</si>
  <si>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</si>
  <si>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</si>
  <si>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</si>
  <si>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神奈川県寒川町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</si>
  <si>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</si>
  <si>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</si>
  <si>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</si>
  <si>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</si>
  <si>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</si>
  <si>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</si>
  <si>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</si>
  <si>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</si>
  <si>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</si>
  <si>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</si>
  <si>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</si>
  <si>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</si>
  <si>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</si>
  <si>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</si>
  <si>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</si>
  <si>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</si>
  <si>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</si>
  <si>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</si>
  <si>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</si>
  <si>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</si>
  <si>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</si>
  <si>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</si>
  <si>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</si>
  <si>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</si>
  <si>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</si>
  <si>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</si>
  <si>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</si>
  <si>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</si>
  <si>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</si>
  <si>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</si>
  <si>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</si>
  <si>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</si>
  <si>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</si>
  <si>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</si>
  <si>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</si>
  <si>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</si>
  <si>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</si>
  <si>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</si>
  <si>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</si>
  <si>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</si>
  <si>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</si>
  <si>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</si>
  <si>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</si>
  <si>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</si>
  <si>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</si>
  <si>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</si>
  <si>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</si>
  <si>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</si>
  <si>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</si>
  <si>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</si>
  <si>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</si>
  <si>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</si>
  <si>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</si>
  <si>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</si>
  <si>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</si>
  <si>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</si>
  <si>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</si>
  <si>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</si>
  <si>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</si>
  <si>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</si>
  <si>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</si>
  <si>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</si>
  <si>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</si>
  <si>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</si>
  <si>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</si>
  <si>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</si>
  <si>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</si>
  <si>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</si>
  <si>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</si>
  <si>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</si>
  <si>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</si>
  <si>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</si>
  <si>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</si>
  <si>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</si>
  <si>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</si>
  <si>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</si>
  <si>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</si>
  <si>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</si>
  <si>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</si>
  <si>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</si>
  <si>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</si>
  <si>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</si>
  <si>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</si>
  <si>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</si>
  <si>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</si>
  <si>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</si>
  <si>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</si>
  <si>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</si>
  <si>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</si>
  <si>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</si>
  <si>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</si>
  <si>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</si>
  <si>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</si>
  <si>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</si>
  <si>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</si>
  <si>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</si>
  <si>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</si>
  <si>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</si>
  <si>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</si>
  <si>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</si>
  <si>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</si>
  <si>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</si>
  <si>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</si>
  <si>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</si>
  <si>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</si>
  <si>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</si>
  <si>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</si>
  <si>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</si>
  <si>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</si>
  <si>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</si>
  <si>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</si>
  <si>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</si>
  <si>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</si>
  <si>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</si>
  <si>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</si>
  <si>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</si>
  <si>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</si>
  <si>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</si>
  <si>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</si>
  <si>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</si>
  <si>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</si>
  <si>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</si>
  <si>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</si>
  <si>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</si>
  <si>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</si>
  <si>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</si>
  <si>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</si>
  <si>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</si>
  <si>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</si>
  <si>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</si>
  <si>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</si>
  <si>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</si>
  <si>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</si>
  <si>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</si>
  <si>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</si>
  <si>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</si>
  <si>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</si>
  <si>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</si>
  <si>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</si>
  <si>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</si>
  <si>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</si>
  <si>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</si>
  <si>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</si>
  <si>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</si>
  <si>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</si>
  <si>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</si>
  <si>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</si>
  <si>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</si>
  <si>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</si>
  <si>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</si>
  <si>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</si>
  <si>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</si>
  <si>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</si>
  <si>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</si>
  <si>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</si>
  <si>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</si>
  <si>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</si>
  <si>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</si>
  <si>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</si>
  <si>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</si>
  <si>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</si>
  <si>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</si>
  <si>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</si>
  <si>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</si>
  <si>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</si>
  <si>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</si>
  <si>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</si>
  <si>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</si>
  <si>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</si>
  <si>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</si>
  <si>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</si>
  <si>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</si>
  <si>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</si>
  <si>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</si>
  <si>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</si>
  <si>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</si>
  <si>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</si>
  <si>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</si>
  <si>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</si>
  <si>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</si>
  <si>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</si>
  <si>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</si>
  <si>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</si>
  <si>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</si>
  <si>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</si>
  <si>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</si>
  <si>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</si>
  <si>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</si>
  <si>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</si>
  <si>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</si>
  <si>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</si>
  <si>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</si>
  <si>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</si>
  <si>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</si>
  <si>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</si>
  <si>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</si>
  <si>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</si>
  <si>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</si>
  <si>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</si>
  <si>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</si>
  <si>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</si>
  <si>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</si>
  <si>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国民健康保険事業特別会計</t>
  </si>
  <si>
    <t>下水道事業特別会計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</si>
  <si>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</si>
  <si>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</si>
  <si>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</si>
  <si>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</si>
  <si>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</si>
  <si>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</si>
  <si>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</si>
  <si>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</si>
  <si>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</si>
  <si>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寒川町土地開発公社</t>
    <phoneticPr fontId="2"/>
  </si>
  <si>
    <t>神奈川県市町村職員退職手当組合</t>
  </si>
  <si>
    <t>神奈川県市町村情報システム共同事業組合</t>
  </si>
  <si>
    <t>神奈川県後期高齢者医療広域連合（一般会計）</t>
    <rPh sb="16" eb="18">
      <t>イッパン</t>
    </rPh>
    <rPh sb="18" eb="20">
      <t>カイケイ</t>
    </rPh>
    <phoneticPr fontId="2"/>
  </si>
  <si>
    <t>神奈川県後期高齢者医療広域連合（特別会計）</t>
    <rPh sb="16" eb="18">
      <t>トクベツ</t>
    </rPh>
    <phoneticPr fontId="2"/>
  </si>
  <si>
    <t>東海道新幹線新駅整備基金</t>
  </si>
  <si>
    <t>まちづくり基金</t>
  </si>
  <si>
    <t>緑化基金</t>
  </si>
  <si>
    <t>国際交流基金</t>
  </si>
  <si>
    <t>都市基盤整備事業基金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</si>
  <si>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</si>
  <si>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</si>
  <si>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</si>
  <si>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</si>
  <si>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</si>
  <si>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</si>
  <si>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</si>
  <si>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</si>
  <si>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</si>
  <si>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将来負担比率については、将来負担額よりも充当可能基金額等が大きいことから、将来負担比率の算出はできない。（負の数値となるため、「-」と表記）
そのため、類似団体内平均値と比較しても、大幅に低い水準で推移している。
一方で、有形固定資産減価償却率は毎年度増加しており、公共施設の老朽化が進んでいることを示している。今後、高齢化及び人口減少が進み、社会保障費の増加と町税の減収が想定されるため、長期的な視点を持って、「寒川町公共施設等総合管理計画」に基づき、公共施設の更新、統廃合、複合化等を計画的に進めつつも、将来負担と公共施設の最適化のバランスを図っていく。</t>
    <rPh sb="67" eb="69">
      <t>ヒョウキ</t>
    </rPh>
    <rPh sb="80" eb="81">
      <t>ナイ</t>
    </rPh>
    <rPh sb="81" eb="84">
      <t>ヘイキンチ</t>
    </rPh>
    <phoneticPr fontId="5"/>
  </si>
  <si>
    <t>将来負担比率については、将来負担額よりも充当可能基金額等が大きいことから、将来負担比率の算出はできない。（負の数値となるため、「-」と表記）
そのため、類似団体内平均値と比較しても、大幅に低い水準で推移している。
令和4年度実質公債費比率については、町営プール整備事業の元金償還の開始により、「公債費に準ずる債務負担行為に係るもの」が増加したことなどにより、令和3年度と比べて、0.2ポイント増の3.3％となった。今後は、「寒川町公共施設等総合管理計画」に基づく公共施設の更新、統廃合、複合化等により、元利償還金や地方債現在残額が増となる可能性があるため、適正水準の確保に努めていく。</t>
    <rPh sb="125" eb="127">
      <t>チョウエイ</t>
    </rPh>
    <rPh sb="130" eb="132">
      <t>セイビ</t>
    </rPh>
    <rPh sb="135" eb="139">
      <t>ガンキンショウカン</t>
    </rPh>
    <rPh sb="140" eb="142">
      <t>カイシ</t>
    </rPh>
    <rPh sb="167" eb="169">
      <t>ゾウカ</t>
    </rPh>
    <rPh sb="179" eb="181">
      <t>レイワ</t>
    </rPh>
    <rPh sb="182" eb="184">
      <t>ネンド</t>
    </rPh>
    <rPh sb="185" eb="186">
      <t>クラ</t>
    </rPh>
    <rPh sb="196" eb="19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</si>
</sst>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34C7-40F6-AC45-C2FD1F257F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18293</c:v>
                </c:pt>
                <c:pt idx="1">
                  <c:v>19704</c:v>
                </c:pt>
                <c:pt idx="2">
                  <c:v>38293</c:v>
                </c:pt>
                <c:pt idx="3">
                  <c:v>24767</c:v>
                </c:pt>
                <c:pt idx="4">
                  <c:v>33173</c:v>
                </c:pt>
              </c:numCache>
            </c:numRef>
          </c:val>
          <c:smooth val="0"/>
          <c:extLst>
            <c:ext xmlns:c16="http://schemas.microsoft.com/office/drawing/2014/chart" uri="{C3380CC4-5D6E-409C-BE32-E72D297353CC}">
              <c16:uniqueId val="{00000001-34C7-40F6-AC45-C2FD1F257F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11.73</c:v>
                </c:pt>
                <c:pt idx="1">
                  <c:v>11.55</c:v>
                </c:pt>
                <c:pt idx="2">
                  <c:v>10.07</c:v>
                </c:pt>
                <c:pt idx="3">
                  <c:v>22.76</c:v>
                </c:pt>
                <c:pt idx="4">
                  <c:v>18.829999999999998</c:v>
                </c:pt>
              </c:numCache>
            </c:numRef>
          </c:val>
          <c:extLst>
            <c:ext xmlns:c16="http://schemas.microsoft.com/office/drawing/2014/chart" uri="{C3380CC4-5D6E-409C-BE32-E72D297353CC}">
              <c16:uniqueId val="{00000000-4342-4958-8BEF-B6C04C3890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20.63</c:v>
                </c:pt>
                <c:pt idx="1">
                  <c:v>24.21</c:v>
                </c:pt>
                <c:pt idx="2">
                  <c:v>24.56</c:v>
                </c:pt>
                <c:pt idx="3">
                  <c:v>26.77</c:v>
                </c:pt>
                <c:pt idx="4">
                  <c:v>30.84</c:v>
                </c:pt>
              </c:numCache>
            </c:numRef>
          </c:val>
          <c:extLst>
            <c:ext xmlns:c16="http://schemas.microsoft.com/office/drawing/2014/chart" uri="{C3380CC4-5D6E-409C-BE32-E72D297353CC}">
              <c16:uniqueId val="{00000001-4342-4958-8BEF-B6C04C3890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5.58</c:v>
                </c:pt>
                <c:pt idx="1">
                  <c:v>3.42</c:v>
                </c:pt>
                <c:pt idx="2">
                  <c:v>0.74</c:v>
                </c:pt>
                <c:pt idx="3">
                  <c:v>13.65</c:v>
                </c:pt>
                <c:pt idx="4">
                  <c:v>4.21</c:v>
                </c:pt>
              </c:numCache>
            </c:numRef>
          </c:val>
          <c:smooth val="0"/>
          <c:extLst>
            <c:ext xmlns:c16="http://schemas.microsoft.com/office/drawing/2014/chart" uri="{C3380CC4-5D6E-409C-BE32-E72D297353CC}">
              <c16:uniqueId val="{00000002-4342-4958-8BEF-B6C04C3890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02-4E2D-AEB1-985CD71B84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02-4E2D-AEB1-985CD71B84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02-4E2D-AEB1-985CD71B845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F02-4E2D-AEB1-985CD71B845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F02-4E2D-AEB1-985CD71B8458}"/>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0.26</c:v>
                </c:pt>
                <c:pt idx="4">
                  <c:v>#N/A</c:v>
                </c:pt>
                <c:pt idx="5">
                  <c:v>0.28000000000000003</c:v>
                </c:pt>
                <c:pt idx="6">
                  <c:v>#N/A</c:v>
                </c:pt>
                <c:pt idx="7">
                  <c:v>0.62</c:v>
                </c:pt>
                <c:pt idx="8">
                  <c:v>#N/A</c:v>
                </c:pt>
                <c:pt idx="9">
                  <c:v>0.28000000000000003</c:v>
                </c:pt>
              </c:numCache>
            </c:numRef>
          </c:val>
          <c:extLst>
            <c:ext xmlns:c16="http://schemas.microsoft.com/office/drawing/2014/chart" uri="{C3380CC4-5D6E-409C-BE32-E72D297353CC}">
              <c16:uniqueId val="{00000005-FF02-4E2D-AEB1-985CD71B845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1.33</c:v>
                </c:pt>
                <c:pt idx="2">
                  <c:v>#N/A</c:v>
                </c:pt>
                <c:pt idx="3">
                  <c:v>1.1000000000000001</c:v>
                </c:pt>
                <c:pt idx="4">
                  <c:v>#N/A</c:v>
                </c:pt>
                <c:pt idx="5">
                  <c:v>1.26</c:v>
                </c:pt>
                <c:pt idx="6">
                  <c:v>#N/A</c:v>
                </c:pt>
                <c:pt idx="7">
                  <c:v>1.24</c:v>
                </c:pt>
                <c:pt idx="8">
                  <c:v>#N/A</c:v>
                </c:pt>
                <c:pt idx="9">
                  <c:v>1.1499999999999999</c:v>
                </c:pt>
              </c:numCache>
            </c:numRef>
          </c:val>
          <c:extLst>
            <c:ext xmlns:c16="http://schemas.microsoft.com/office/drawing/2014/chart" uri="{C3380CC4-5D6E-409C-BE32-E72D297353CC}">
              <c16:uniqueId val="{00000006-FF02-4E2D-AEB1-985CD71B845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c:v>
                </c:pt>
                <c:pt idx="2">
                  <c:v>#N/A</c:v>
                </c:pt>
                <c:pt idx="3">
                  <c:v>0.61</c:v>
                </c:pt>
                <c:pt idx="4">
                  <c:v>#N/A</c:v>
                </c:pt>
                <c:pt idx="5">
                  <c:v>2.0499999999999998</c:v>
                </c:pt>
                <c:pt idx="6">
                  <c:v>#N/A</c:v>
                </c:pt>
                <c:pt idx="7">
                  <c:v>1.89</c:v>
                </c:pt>
                <c:pt idx="8">
                  <c:v>#N/A</c:v>
                </c:pt>
                <c:pt idx="9">
                  <c:v>1.39</c:v>
                </c:pt>
              </c:numCache>
            </c:numRef>
          </c:val>
          <c:extLst>
            <c:ext xmlns:c16="http://schemas.microsoft.com/office/drawing/2014/chart" uri="{C3380CC4-5D6E-409C-BE32-E72D297353CC}">
              <c16:uniqueId val="{00000007-FF02-4E2D-AEB1-985CD71B845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c:v>
                </c:pt>
                <c:pt idx="2">
                  <c:v>#N/A</c:v>
                </c:pt>
                <c:pt idx="3">
                  <c:v>3.26</c:v>
                </c:pt>
                <c:pt idx="4">
                  <c:v>#N/A</c:v>
                </c:pt>
                <c:pt idx="5">
                  <c:v>3.65</c:v>
                </c:pt>
                <c:pt idx="6">
                  <c:v>#N/A</c:v>
                </c:pt>
                <c:pt idx="7">
                  <c:v>2.6</c:v>
                </c:pt>
                <c:pt idx="8">
                  <c:v>#N/A</c:v>
                </c:pt>
                <c:pt idx="9">
                  <c:v>2.2200000000000002</c:v>
                </c:pt>
              </c:numCache>
            </c:numRef>
          </c:val>
          <c:extLst>
            <c:ext xmlns:c16="http://schemas.microsoft.com/office/drawing/2014/chart" uri="{C3380CC4-5D6E-409C-BE32-E72D297353CC}">
              <c16:uniqueId val="{00000008-FF02-4E2D-AEB1-985CD71B84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11.73</c:v>
                </c:pt>
                <c:pt idx="2">
                  <c:v>#N/A</c:v>
                </c:pt>
                <c:pt idx="3">
                  <c:v>11.55</c:v>
                </c:pt>
                <c:pt idx="4">
                  <c:v>#N/A</c:v>
                </c:pt>
                <c:pt idx="5">
                  <c:v>10.07</c:v>
                </c:pt>
                <c:pt idx="6">
                  <c:v>#N/A</c:v>
                </c:pt>
                <c:pt idx="7">
                  <c:v>22.76</c:v>
                </c:pt>
                <c:pt idx="8">
                  <c:v>#N/A</c:v>
                </c:pt>
                <c:pt idx="9">
                  <c:v>18.829999999999998</c:v>
                </c:pt>
              </c:numCache>
            </c:numRef>
          </c:val>
          <c:extLst>
            <c:ext xmlns:c16="http://schemas.microsoft.com/office/drawing/2014/chart" uri="{C3380CC4-5D6E-409C-BE32-E72D297353CC}">
              <c16:uniqueId val="{00000009-FF02-4E2D-AEB1-985CD71B84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1193</c:v>
                </c:pt>
                <c:pt idx="5">
                  <c:v>1034</c:v>
                </c:pt>
                <c:pt idx="8">
                  <c:v>1127</c:v>
                </c:pt>
                <c:pt idx="11">
                  <c:v>1073</c:v>
                </c:pt>
                <c:pt idx="14">
                  <c:v>1020</c:v>
                </c:pt>
              </c:numCache>
            </c:numRef>
          </c:val>
          <c:extLst>
            <c:ext xmlns:c16="http://schemas.microsoft.com/office/drawing/2014/chart" uri="{C3380CC4-5D6E-409C-BE32-E72D297353CC}">
              <c16:uniqueId val="{00000000-C6D8-4752-96DF-E30EB4AE380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8-4752-96DF-E30EB4AE380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99</c:v>
                </c:pt>
                <c:pt idx="3">
                  <c:v>99</c:v>
                </c:pt>
                <c:pt idx="6">
                  <c:v>99</c:v>
                </c:pt>
                <c:pt idx="9">
                  <c:v>99</c:v>
                </c:pt>
                <c:pt idx="12">
                  <c:v>125</c:v>
                </c:pt>
              </c:numCache>
            </c:numRef>
          </c:val>
          <c:extLst>
            <c:ext xmlns:c16="http://schemas.microsoft.com/office/drawing/2014/chart" uri="{C3380CC4-5D6E-409C-BE32-E72D297353CC}">
              <c16:uniqueId val="{00000002-C6D8-4752-96DF-E30EB4AE380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D8-4752-96DF-E30EB4AE380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250</c:v>
                </c:pt>
                <c:pt idx="3">
                  <c:v>248</c:v>
                </c:pt>
                <c:pt idx="6">
                  <c:v>202</c:v>
                </c:pt>
                <c:pt idx="9">
                  <c:v>195</c:v>
                </c:pt>
                <c:pt idx="12">
                  <c:v>212</c:v>
                </c:pt>
              </c:numCache>
            </c:numRef>
          </c:val>
          <c:extLst>
            <c:ext xmlns:c16="http://schemas.microsoft.com/office/drawing/2014/chart" uri="{C3380CC4-5D6E-409C-BE32-E72D297353CC}">
              <c16:uniqueId val="{00000004-C6D8-4752-96DF-E30EB4AE380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8-4752-96DF-E30EB4AE380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D8-4752-96DF-E30EB4AE380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1139</c:v>
                </c:pt>
                <c:pt idx="3">
                  <c:v>980</c:v>
                </c:pt>
                <c:pt idx="6">
                  <c:v>1032</c:v>
                </c:pt>
                <c:pt idx="9">
                  <c:v>1099</c:v>
                </c:pt>
                <c:pt idx="12">
                  <c:v>1083</c:v>
                </c:pt>
              </c:numCache>
            </c:numRef>
          </c:val>
          <c:extLst>
            <c:ext xmlns:c16="http://schemas.microsoft.com/office/drawing/2014/chart" uri="{C3380CC4-5D6E-409C-BE32-E72D297353CC}">
              <c16:uniqueId val="{00000007-C6D8-4752-96DF-E30EB4AE380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295</c:v>
                </c:pt>
                <c:pt idx="2">
                  <c:v>#N/A</c:v>
                </c:pt>
                <c:pt idx="3">
                  <c:v>#N/A</c:v>
                </c:pt>
                <c:pt idx="4">
                  <c:v>293</c:v>
                </c:pt>
                <c:pt idx="5">
                  <c:v>#N/A</c:v>
                </c:pt>
                <c:pt idx="6">
                  <c:v>#N/A</c:v>
                </c:pt>
                <c:pt idx="7">
                  <c:v>206</c:v>
                </c:pt>
                <c:pt idx="8">
                  <c:v>#N/A</c:v>
                </c:pt>
                <c:pt idx="9">
                  <c:v>#N/A</c:v>
                </c:pt>
                <c:pt idx="10">
                  <c:v>320</c:v>
                </c:pt>
                <c:pt idx="11">
                  <c:v>#N/A</c:v>
                </c:pt>
                <c:pt idx="12">
                  <c:v>#N/A</c:v>
                </c:pt>
                <c:pt idx="13">
                  <c:v>400</c:v>
                </c:pt>
                <c:pt idx="14">
                  <c:v>#N/A</c:v>
                </c:pt>
              </c:numCache>
            </c:numRef>
          </c:val>
          <c:smooth val="0"/>
          <c:extLst>
            <c:ext xmlns:c16="http://schemas.microsoft.com/office/drawing/2014/chart" uri="{C3380CC4-5D6E-409C-BE32-E72D297353CC}">
              <c16:uniqueId val="{00000008-C6D8-4752-96DF-E30EB4AE380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6777</c:v>
                </c:pt>
                <c:pt idx="5">
                  <c:v>6223</c:v>
                </c:pt>
                <c:pt idx="8">
                  <c:v>5643</c:v>
                </c:pt>
                <c:pt idx="11">
                  <c:v>5280</c:v>
                </c:pt>
                <c:pt idx="14">
                  <c:v>4900</c:v>
                </c:pt>
              </c:numCache>
            </c:numRef>
          </c:val>
          <c:extLst>
            <c:ext xmlns:c16="http://schemas.microsoft.com/office/drawing/2014/chart" uri="{C3380CC4-5D6E-409C-BE32-E72D297353CC}">
              <c16:uniqueId val="{00000000-F81C-4BAE-88CD-00A80D1EC2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2294</c:v>
                </c:pt>
                <c:pt idx="5">
                  <c:v>2325</c:v>
                </c:pt>
                <c:pt idx="8">
                  <c:v>2257</c:v>
                </c:pt>
                <c:pt idx="11">
                  <c:v>2122</c:v>
                </c:pt>
                <c:pt idx="14">
                  <c:v>2407</c:v>
                </c:pt>
              </c:numCache>
            </c:numRef>
          </c:val>
          <c:extLst>
            <c:ext xmlns:c16="http://schemas.microsoft.com/office/drawing/2014/chart" uri="{C3380CC4-5D6E-409C-BE32-E72D297353CC}">
              <c16:uniqueId val="{00000001-F81C-4BAE-88CD-00A80D1EC2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4612</c:v>
                </c:pt>
                <c:pt idx="5">
                  <c:v>4970</c:v>
                </c:pt>
                <c:pt idx="8">
                  <c:v>4963</c:v>
                </c:pt>
                <c:pt idx="11">
                  <c:v>5017</c:v>
                </c:pt>
                <c:pt idx="14">
                  <c:v>5675</c:v>
                </c:pt>
              </c:numCache>
            </c:numRef>
          </c:val>
          <c:extLst>
            <c:ext xmlns:c16="http://schemas.microsoft.com/office/drawing/2014/chart" uri="{C3380CC4-5D6E-409C-BE32-E72D297353CC}">
              <c16:uniqueId val="{00000002-F81C-4BAE-88CD-00A80D1EC2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1C-4BAE-88CD-00A80D1EC2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1C-4BAE-88CD-00A80D1EC2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1C-4BAE-88CD-00A80D1EC2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1171</c:v>
                </c:pt>
                <c:pt idx="3">
                  <c:v>1223</c:v>
                </c:pt>
                <c:pt idx="6">
                  <c:v>1103</c:v>
                </c:pt>
                <c:pt idx="9">
                  <c:v>720</c:v>
                </c:pt>
                <c:pt idx="12">
                  <c:v>758</c:v>
                </c:pt>
              </c:numCache>
            </c:numRef>
          </c:val>
          <c:extLst>
            <c:ext xmlns:c16="http://schemas.microsoft.com/office/drawing/2014/chart" uri="{C3380CC4-5D6E-409C-BE32-E72D297353CC}">
              <c16:uniqueId val="{00000006-F81C-4BAE-88CD-00A80D1EC2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81C-4BAE-88CD-00A80D1EC2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2779</c:v>
                </c:pt>
                <c:pt idx="3">
                  <c:v>2686</c:v>
                </c:pt>
                <c:pt idx="6">
                  <c:v>2559</c:v>
                </c:pt>
                <c:pt idx="9">
                  <c:v>2489</c:v>
                </c:pt>
                <c:pt idx="12">
                  <c:v>2701</c:v>
                </c:pt>
              </c:numCache>
            </c:numRef>
          </c:val>
          <c:extLst>
            <c:ext xmlns:c16="http://schemas.microsoft.com/office/drawing/2014/chart" uri="{C3380CC4-5D6E-409C-BE32-E72D297353CC}">
              <c16:uniqueId val="{00000008-F81C-4BAE-88CD-00A80D1EC2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717</c:v>
                </c:pt>
                <c:pt idx="3">
                  <c:v>1157</c:v>
                </c:pt>
                <c:pt idx="6">
                  <c:v>1013</c:v>
                </c:pt>
                <c:pt idx="9">
                  <c:v>919</c:v>
                </c:pt>
                <c:pt idx="12">
                  <c:v>1010</c:v>
                </c:pt>
              </c:numCache>
            </c:numRef>
          </c:val>
          <c:extLst>
            <c:ext xmlns:c16="http://schemas.microsoft.com/office/drawing/2014/chart" uri="{C3380CC4-5D6E-409C-BE32-E72D297353CC}">
              <c16:uniqueId val="{00000009-F81C-4BAE-88CD-00A80D1EC2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7901</c:v>
                </c:pt>
                <c:pt idx="3">
                  <c:v>7490</c:v>
                </c:pt>
                <c:pt idx="6">
                  <c:v>7523</c:v>
                </c:pt>
                <c:pt idx="9">
                  <c:v>6989</c:v>
                </c:pt>
                <c:pt idx="12">
                  <c:v>6859</c:v>
                </c:pt>
              </c:numCache>
            </c:numRef>
          </c:val>
          <c:extLst>
            <c:ext xmlns:c16="http://schemas.microsoft.com/office/drawing/2014/chart" uri="{C3380CC4-5D6E-409C-BE32-E72D297353CC}">
              <c16:uniqueId val="{0000000A-F81C-4BAE-88CD-00A80D1EC2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1C-4BAE-88CD-00A80D1EC2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2416</c:v>
                </c:pt>
                <c:pt idx="1">
                  <c:v>2541</c:v>
                </c:pt>
                <c:pt idx="2">
                  <c:v>3189</c:v>
                </c:pt>
              </c:numCache>
            </c:numRef>
          </c:val>
          <c:extLst>
            <c:ext xmlns:c16="http://schemas.microsoft.com/office/drawing/2014/chart" uri="{C3380CC4-5D6E-409C-BE32-E72D297353CC}">
              <c16:uniqueId val="{00000000-0777-4B6D-B0FE-F306C367A0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c:v>
                </c:pt>
                <c:pt idx="1">
                  <c:v>46</c:v>
                </c:pt>
                <c:pt idx="2">
                  <c:v>46</c:v>
                </c:pt>
              </c:numCache>
            </c:numRef>
          </c:val>
          <c:extLst>
            <c:ext xmlns:c16="http://schemas.microsoft.com/office/drawing/2014/chart" uri="{C3380CC4-5D6E-409C-BE32-E72D297353CC}">
              <c16:uniqueId val="{00000001-0777-4B6D-B0FE-F306C367A0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1314</c:v>
                </c:pt>
                <c:pt idx="1">
                  <c:v>1322</c:v>
                </c:pt>
                <c:pt idx="2">
                  <c:v>1374</c:v>
                </c:pt>
              </c:numCache>
            </c:numRef>
          </c:val>
          <c:extLst>
            <c:ext xmlns:c16="http://schemas.microsoft.com/office/drawing/2014/chart" uri="{C3380CC4-5D6E-409C-BE32-E72D297353CC}">
              <c16:uniqueId val="{00000002-0777-4B6D-B0FE-F306C367A0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{FB3454B6-CDB6-408C-B05C-61FE93C3265D}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F98-4F50-A138-00DEB980C1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{0FC7E75F-13AF-4E84-A3BA-4242C64B52EE}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98-4F50-A138-00DEB980C1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{757BBFD5-3359-4786-B8E3-563AAA385E3D}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98-4F50-A138-00DEB980C1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{E71B9F48-D237-453D-9DD6-0FBCA8B77838}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98-4F50-A138-00DEB980C1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{650325F9-B1CA-49ED-B541-17190CD37757}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98-4F50-A138-00DEB980C1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{42564E58-EF0A-423C-8C14-0DD28677C67F}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F98-4F50-A138-00DEB980C1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{54AE3D3D-A5B8-4FDD-AE8E-9818991BB8DE}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F98-4F50-A138-00DEB980C1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{E7F5D265-07C9-48ED-812C-946052692234}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F98-4F50-A138-00DEB980C1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{380F5600-6303-4015-BC70-08A2543E96FC}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F98-4F50-A138-00DEB980C1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66.400000000000006</c:v>
                </c:pt>
                <c:pt idx="16">
                  <c:v>68</c:v>
                </c:pt>
                <c:pt idx="24">
                  <c:v>69.400000000000006</c:v>
                </c:pt>
                <c:pt idx="32">
                  <c:v>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F98-4F50-A138-00DEB980C1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{B2DF8134-060F-4669-97CB-A377FB7D1119}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F98-4F50-A138-00DEB980C1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{DAC8ED2B-1B79-4A0A-9D56-62003F2AAC32}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98-4F50-A138-00DEB980C1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{2E05618C-9DDB-4202-9410-A71A9B661FCF}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98-4F50-A138-00DEB980C1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{D78EBCE2-613A-4A4A-B3F6-7D4812DE759E}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98-4F50-A138-00DEB980C1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{CEA243D1-453B-464A-A466-5CF25EDE1848}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98-4F50-A138-00DEB980C1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{0ECB92DF-62D9-4E84-AE98-85A0B73CE4D2}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F98-4F50-A138-00DEB980C1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{E901357E-BCCA-4250-A20F-F4464713361B}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F98-4F50-A138-00DEB980C1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{8CDE80F6-6682-4892-BA08-783AA31E5F1C}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F98-4F50-A138-00DEB980C1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{CB2C5BC9-B8EB-4655-9F6B-29C5CEEBE70A}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F98-4F50-A138-00DEB980C1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AF98-4F50-A138-00DEB980C1D5}"/>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{70DC84F7-39FF-4312-9297-137896B0338D}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6ED-4FB0-86A9-BDA5A022B7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{E145B5B3-D94C-46A4-A48F-9FDBB4D3BBF0}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D-4FB0-86A9-BDA5A022B7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{D24F1C06-E96B-4236-A9D0-D96B77A9999D}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D-4FB0-86A9-BDA5A022B7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{F215CE7E-39F2-4BBB-88D4-D659FB56CE79}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D-4FB0-86A9-BDA5A022B7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{34D3907B-4925-4D31-89C3-A0C8C0FCEB93}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D-4FB0-86A9-BDA5A022B75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{7099B31D-F0DC-4282-9C5E-DDA884A8C787}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6ED-4FB0-86A9-BDA5A022B75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{17E1B7B6-71EB-4E2F-966C-656826F3ACB8}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6ED-4FB0-86A9-BDA5A022B75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{016BA22A-B923-472E-A511-35877CB0E68E}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6ED-4FB0-86A9-BDA5A022B75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{9FBA01E8-8BE1-4B2E-9D9F-433638CC29B0}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6ED-4FB0-86A9-BDA5A022B7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3.2</c:v>
                </c:pt>
                <c:pt idx="16">
                  <c:v>3</c:v>
                </c:pt>
                <c:pt idx="24">
                  <c:v>3.1</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6ED-4FB0-86A9-BDA5A022B7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{5E29D761-72D8-4725-B28A-8D584CF8430A}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6ED-4FB0-86A9-BDA5A022B7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{79BE7185-FF2F-474D-9559-57AD066B4B50}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D-4FB0-86A9-BDA5A022B7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{3E12DA04-4697-4FB6-A40B-6EC525C1EAA4}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D-4FB0-86A9-BDA5A022B7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{269CA949-0A8E-413D-88F2-408C0D698B46}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D-4FB0-86A9-BDA5A022B7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{EC7397BE-9C6F-4D30-99C5-79BD507D5AAC}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D-4FB0-86A9-BDA5A022B75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{9DC92EFA-B57C-411A-8D7E-EC13F8B36D83}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6ED-4FB0-86A9-BDA5A022B75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{F1194D5D-793C-4392-A89A-8B77E97873B4}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6ED-4FB0-86A9-BDA5A022B75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{3A961458-D794-4416-AF94-D14D65074462}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6ED-4FB0-86A9-BDA5A022B75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{5607693F-2AAC-4EAD-A157-9CDA4A5421B4}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6ED-4FB0-86A9-BDA5A022B7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36ED-4FB0-86A9-BDA5A022B750}"/>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一般会計における元利償還金について、令和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年度は新規借入に伴う新たな元金</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償還</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よりも、過去借入分の償還終了分が上回ったことによる償還元金の減や、過去借入分の償還終了や償還年数の経過に伴う利子分の減により、</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百万円の減となっている。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なお、次年度以降は公共施設</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等の再編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や田端西地区まちづくり事業など、大型の公共事業が予定されているため、将来的に公債費比率の増加が見込まる。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今後も引き続き、県内や類似団体平均値を一つの目安としながら、適正水準の確保に努めていく。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満期一括債なし</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年度の地方債残高は、公営企業会計にて田端西地区まちづくり事業に係る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前年度以上の大幅な借入を行ったため</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償還額以上の借入</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となり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増加したが、一般会計については償還額以上の地方債借入を行わななかったため減少した。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なお、債務負担行為に基づく支出予定額は、</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年度にリニューアルした町営プールの支払い（元金償還）開始など</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により、増加した。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今後も公共施設</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の再編や引き続き田端西地区まちづくり事業などの大型事業が計画されているため、一時的に将来負担比率が増加すると見込まれるが、後世への負担を少しでも軽減するよう、適正水準の確保に努めていく。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財政調整基金が前年度と比較し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648</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百万円の増となったことなどにより、基金全体としては、前年度と比較して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700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各基金の目的に沿った、適切な金額を積立できるよう努める。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・東海道新幹線新駅整備基金：ツインシティ倉見地区整備事業に伴い、東海道新幹線新駅誘致地区を中心とした新たな北部拠点とするための事業の財源</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に充てる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・まちづくり基金：多様な人々の参加による活力あるまちづくりに資する財源に充てる。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・緑化基金：現存する緑地を保存するとともに、緑化の推進を図る事業の財源に充てる。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・国際交流基金：寒川町民の国際理解の増進と国際親善及び国際協力の促進をはかるとともに、国際感覚豊かな青少年を育成するための事業の財源に充てる。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・都市基盤整備事業基金：都市基盤整備の事業に要する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財源</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に充てる。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・東海道新幹線新駅整備基金：令和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年度及び令和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コロナの状況が読めず、本基金の積立金に予算を充てることができていなかったが、コロナが通常化し過去の実績からある程度状況が見込めるようになり、町の財政状況等に鑑み本基金に積み立てる見込みがついため、</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・まちづくり基金：寄附金のうち、ふるさと納税事務経費に充当しない</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百万円の積立てを行ったものの、寄附者の寄附目的にあった事業への充当（取崩）を</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百万円行った結果、前年度と比較し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百万円の減となった。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・緑化基金：緑の保全・普及啓発事業費等への充当（取崩）を</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百万円行ったが、森林環境譲与税のうち事業費に充当しない</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百万円の一時的な積立てを行ったため、</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・緑化基金：近年関連事業へ活用しているが、活用できる事業が限定的でかつ少額であるため、有効活用できるよう見直しを行う予定。</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・国際交流基金：昨今活用の実績がなく、財源を有効に活用できていないため、昨今の行政ニーズに的確に対応できるよう見直しを行う予定。</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・都市基盤整備事業基金：昨今活用の実績がなく、財源を有効に活用できていないため、昨今の行政ニーズに的確に対応できるよう見直しを行う予定。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当初予算及び補正予算において財源不足を補うため</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949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百万円の取崩を行ったものの、令和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年度決算の余剰分など</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1,598</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百万円の積立を行った結果、前年度と比較し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648</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標準財政規模の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％程度の残高を維持するよう努める。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財源を有効に活用できていない現状から、昨今の行政ニーズに的確に対応できるよう見直しを行う予定。</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有形固定資産減価償却率</a:t>
          </a:r>
          <a:r>
            <a:rPr kumimoji="1" lang="ja-JP" altLang="en-US" sz="950">
              <a:solidFill>
                <a:schemeClr val="dk1"/>
              </a:solidFill>
              <a:effectLst/>
              <a:latin typeface="+mn-lt"/>
              <a:ea typeface="+mn-ea"/>
              <a:cs typeface="+mn-cs"/>
            </a:rPr>
            <a:t>は、過去</a:t>
          </a:r>
          <a:r>
            <a:rPr kumimoji="1" lang="en-US" altLang="ja-JP" sz="950">
              <a:solidFill>
                <a:schemeClr val="dk1"/>
              </a:solidFill>
              <a:effectLst/>
              <a:latin typeface="+mn-lt"/>
              <a:ea typeface="+mn-ea"/>
              <a:cs typeface="+mn-cs"/>
            </a:rPr>
            <a:t>5</a:t>
          </a:r>
          <a:r>
            <a:rPr kumimoji="1" lang="ja-JP" altLang="en-US" sz="950">
              <a:solidFill>
                <a:schemeClr val="dk1"/>
              </a:solidFill>
              <a:effectLst/>
              <a:latin typeface="+mn-lt"/>
              <a:ea typeface="+mn-ea"/>
              <a:cs typeface="+mn-cs"/>
            </a:rPr>
            <a:t>年度毎年度増加し、また</a:t>
          </a:r>
          <a:r>
            <a:rPr kumimoji="1" lang="ja-JP" altLang="ja-JP" sz="950">
              <a:solidFill>
                <a:schemeClr val="dk1"/>
              </a:solidFill>
              <a:effectLst/>
              <a:latin typeface="+mn-lt"/>
              <a:ea typeface="+mn-ea"/>
              <a:cs typeface="+mn-cs"/>
            </a:rPr>
            <a:t>類似団体内平均</a:t>
          </a:r>
          <a:r>
            <a:rPr kumimoji="1" lang="ja-JP" altLang="en-US" sz="950">
              <a:solidFill>
                <a:schemeClr val="dk1"/>
              </a:solidFill>
              <a:effectLst/>
              <a:latin typeface="+mn-lt"/>
              <a:ea typeface="+mn-ea"/>
              <a:cs typeface="+mn-cs"/>
            </a:rPr>
            <a:t>値を上回る状況が続いている。</a:t>
          </a:r>
          <a:r>
            <a:rPr kumimoji="1" lang="ja-JP" altLang="ja-JP" sz="950">
              <a:solidFill>
                <a:schemeClr val="dk1"/>
              </a:solidFill>
              <a:effectLst/>
              <a:latin typeface="+mn-lt"/>
              <a:ea typeface="+mn-ea"/>
              <a:cs typeface="+mn-cs"/>
            </a:rPr>
            <a:t>これは、公共施設の多くが人口が増加した昭和</a:t>
          </a:r>
          <a:r>
            <a:rPr kumimoji="1" lang="en-US" altLang="ja-JP" sz="950">
              <a:solidFill>
                <a:schemeClr val="dk1"/>
              </a:solidFill>
              <a:effectLst/>
              <a:latin typeface="+mn-lt"/>
              <a:ea typeface="+mn-ea"/>
              <a:cs typeface="+mn-cs"/>
            </a:rPr>
            <a:t>50</a:t>
          </a:r>
          <a:r>
            <a:rPr kumimoji="1" lang="ja-JP" altLang="ja-JP" sz="950">
              <a:solidFill>
                <a:schemeClr val="dk1"/>
              </a:solidFill>
              <a:effectLst/>
              <a:latin typeface="+mn-lt"/>
              <a:ea typeface="+mn-ea"/>
              <a:cs typeface="+mn-cs"/>
            </a:rPr>
            <a:t>年代に一斉に整備したものが多く、対象施設の更新時期が近付いているためである。今後は、</a:t>
          </a:r>
          <a:r>
            <a:rPr kumimoji="1" lang="ja-JP" altLang="en-US" sz="950">
              <a:solidFill>
                <a:schemeClr val="dk1"/>
              </a:solidFill>
              <a:effectLst/>
              <a:latin typeface="+mn-lt"/>
              <a:ea typeface="+mn-ea"/>
              <a:cs typeface="+mn-cs"/>
            </a:rPr>
            <a:t>少子高齢化・人口減少</a:t>
          </a:r>
          <a:r>
            <a:rPr kumimoji="1" lang="ja-JP" altLang="ja-JP" sz="950">
              <a:solidFill>
                <a:schemeClr val="dk1"/>
              </a:solidFill>
              <a:effectLst/>
              <a:latin typeface="+mn-lt"/>
              <a:ea typeface="+mn-ea"/>
              <a:cs typeface="+mn-cs"/>
            </a:rPr>
            <a:t>が進</a:t>
          </a:r>
          <a:r>
            <a:rPr kumimoji="1" lang="ja-JP" altLang="en-US" sz="950">
              <a:solidFill>
                <a:schemeClr val="dk1"/>
              </a:solidFill>
              <a:effectLst/>
              <a:latin typeface="+mn-lt"/>
              <a:ea typeface="+mn-ea"/>
              <a:cs typeface="+mn-cs"/>
            </a:rPr>
            <a:t>み、義務的経費の増加や</a:t>
          </a:r>
          <a:r>
            <a:rPr kumimoji="1" lang="ja-JP" altLang="ja-JP" sz="950">
              <a:solidFill>
                <a:schemeClr val="dk1"/>
              </a:solidFill>
              <a:effectLst/>
              <a:latin typeface="+mn-lt"/>
              <a:ea typeface="+mn-ea"/>
              <a:cs typeface="+mn-cs"/>
            </a:rPr>
            <a:t>町税の減収</a:t>
          </a:r>
          <a:r>
            <a:rPr kumimoji="1" lang="ja-JP" altLang="en-US" sz="950">
              <a:solidFill>
                <a:schemeClr val="dk1"/>
              </a:solidFill>
              <a:effectLst/>
              <a:latin typeface="+mn-lt"/>
              <a:ea typeface="+mn-ea"/>
              <a:cs typeface="+mn-cs"/>
            </a:rPr>
            <a:t>等</a:t>
          </a:r>
          <a:r>
            <a:rPr kumimoji="1" lang="ja-JP" altLang="ja-JP" sz="950">
              <a:solidFill>
                <a:schemeClr val="dk1"/>
              </a:solidFill>
              <a:effectLst/>
              <a:latin typeface="+mn-lt"/>
              <a:ea typeface="+mn-ea"/>
              <a:cs typeface="+mn-cs"/>
            </a:rPr>
            <a:t>が想定されるため、長期的な視点を持って、「寒川町公共施設等総合管理計画」に基づき、公共施設の更新、統廃合、複合化等を計画的に進めていく。</a:t>
          </a:r>
          <a:endParaRPr lang="ja-JP" altLang="ja-JP" sz="9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xdr:cNvCxnSpPr/>
      </xdr:nvCxnSpPr>
      <xdr:spPr>
        <a:xfrm flipV="1">
          <a:off x="4206240" y="5157893"/>
          <a:ext cx="1270" cy="1541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xdr:cNvSpPr txBox="1"/>
      </xdr:nvSpPr>
      <xdr:spPr>
        <a:xfrm>
          <a:off x="4258945" y="6703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xdr:cNvCxnSpPr/>
      </xdr:nvCxnSpPr>
      <xdr:spPr>
        <a:xfrm>
          <a:off x="4119245" y="66996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xdr:cNvSpPr txBox="1"/>
      </xdr:nvSpPr>
      <xdr:spPr>
        <a:xfrm>
          <a:off x="4258945" y="4940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xdr:cNvCxnSpPr/>
      </xdr:nvCxnSpPr>
      <xdr:spPr>
        <a:xfrm>
          <a:off x="4119245" y="515789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80" name="有形固定資産減価償却率平均値テキスト"/>
        <xdr:cNvSpPr txBox="1"/>
      </xdr:nvSpPr>
      <xdr:spPr>
        <a:xfrm>
          <a:off x="4258945" y="5799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xdr:cNvSpPr/>
      </xdr:nvSpPr>
      <xdr:spPr>
        <a:xfrm>
          <a:off x="4157345" y="59482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353758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xdr:cNvSpPr/>
      </xdr:nvSpPr>
      <xdr:spPr>
        <a:xfrm>
          <a:off x="286702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xdr:cNvSpPr/>
      </xdr:nvSpPr>
      <xdr:spPr>
        <a:xfrm>
          <a:off x="2196465" y="5876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525905" y="5840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119592</xdr:rowOff>
    </xdr:from>
    <xdr:to>
      <xdr:col>23</xdr:col>
      <xdr:colOff>136525</xdr:colOff>
      <xdr:row>33</xdr:row>
      <xdr:rowOff>49742</xdr:rowOff>
    </xdr:to>
    <xdr:sp macro="" textlink="">
      <xdr:nvSpPr>
        <xdr:cNvPr id="91" name="楕円 90"/>
        <xdr:cNvSpPr/>
      </xdr:nvSpPr>
      <xdr:spPr>
        <a:xfrm>
          <a:off x="4157345" y="625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98019</xdr:rowOff>
    </xdr:from>
    <xdr:ext cx="405111" cy="259045"/>
    <xdr:sp macro="" textlink="">
      <xdr:nvSpPr>
        <xdr:cNvPr id="92" name="有形固定資産減価償却率該当値テキスト"/>
        <xdr:cNvSpPr txBox="1"/>
      </xdr:nvSpPr>
      <xdr:spPr>
        <a:xfrm>
          <a:off x="4258945" y="62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93" name="楕円 92"/>
        <xdr:cNvSpPr/>
      </xdr:nvSpPr>
      <xdr:spPr>
        <a:xfrm>
          <a:off x="3537585" y="61961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170392</xdr:rowOff>
    </xdr:to>
    <xdr:cxnSp macro="">
      <xdr:nvCxnSpPr>
        <xdr:cNvPr id="94" name="直線コネクタ 93"/>
        <xdr:cNvCxnSpPr/>
      </xdr:nvCxnSpPr>
      <xdr:spPr>
        <a:xfrm>
          <a:off x="3588385" y="6246918"/>
          <a:ext cx="6197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11642</xdr:rowOff>
    </xdr:from>
    <xdr:to>
      <xdr:col>15</xdr:col>
      <xdr:colOff>187325</xdr:colOff>
      <xdr:row>32</xdr:row>
      <xdr:rowOff>113242</xdr:rowOff>
    </xdr:to>
    <xdr:sp macro="" textlink="">
      <xdr:nvSpPr>
        <xdr:cNvPr id="95" name="楕円 94"/>
        <xdr:cNvSpPr/>
      </xdr:nvSpPr>
      <xdr:spPr>
        <a:xfrm>
          <a:off x="2867025" y="6145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62442</xdr:rowOff>
    </xdr:from>
    <xdr:to>
      <xdr:col>19</xdr:col>
      <xdr:colOff>136525</xdr:colOff>
      <xdr:row>32</xdr:row>
      <xdr:rowOff>112818</xdr:rowOff>
    </xdr:to>
    <xdr:cxnSp macro="">
      <xdr:nvCxnSpPr>
        <xdr:cNvPr id="96" name="直線コネクタ 95"/>
        <xdr:cNvCxnSpPr/>
      </xdr:nvCxnSpPr>
      <xdr:spPr>
        <a:xfrm>
          <a:off x="2917825" y="6196542"/>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125518</xdr:rowOff>
    </xdr:from>
    <xdr:to>
      <xdr:col>11</xdr:col>
      <xdr:colOff>187325</xdr:colOff>
      <xdr:row>32</xdr:row>
      <xdr:rowOff>55668</xdr:rowOff>
    </xdr:to>
    <xdr:sp macro="" textlink="">
      <xdr:nvSpPr>
        <xdr:cNvPr id="97" name="楕円 96"/>
        <xdr:cNvSpPr/>
      </xdr:nvSpPr>
      <xdr:spPr>
        <a:xfrm>
          <a:off x="2196465" y="6091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4868</xdr:rowOff>
    </xdr:from>
    <xdr:to>
      <xdr:col>15</xdr:col>
      <xdr:colOff>136525</xdr:colOff>
      <xdr:row>32</xdr:row>
      <xdr:rowOff>62442</xdr:rowOff>
    </xdr:to>
    <xdr:cxnSp macro="">
      <xdr:nvCxnSpPr>
        <xdr:cNvPr id="98" name="直線コネクタ 97"/>
        <xdr:cNvCxnSpPr/>
      </xdr:nvCxnSpPr>
      <xdr:spPr>
        <a:xfrm>
          <a:off x="2247265" y="6138968"/>
          <a:ext cx="6705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99" name="楕円 98"/>
        <xdr:cNvSpPr/>
      </xdr:nvSpPr>
      <xdr:spPr>
        <a:xfrm>
          <a:off x="1525905" y="6045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32</xdr:row>
      <xdr:rowOff>4868</xdr:rowOff>
    </xdr:to>
    <xdr:cxnSp macro="">
      <xdr:nvCxnSpPr>
        <xdr:cNvPr id="100" name="直線コネクタ 99"/>
        <xdr:cNvCxnSpPr/>
      </xdr:nvCxnSpPr>
      <xdr:spPr>
        <a:xfrm>
          <a:off x="1576705" y="6096000"/>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xdr:cNvSpPr txBox="1"/>
      </xdr:nvSpPr>
      <xdr:spPr>
        <a:xfrm>
          <a:off x="339598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102" name="n_2aveValue有形固定資産減価償却率"/>
        <xdr:cNvSpPr txBox="1"/>
      </xdr:nvSpPr>
      <xdr:spPr>
        <a:xfrm>
          <a:off x="273812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3" name="n_3aveValue有形固定資産減価償却率"/>
        <xdr:cNvSpPr txBox="1"/>
      </xdr:nvSpPr>
      <xdr:spPr>
        <a:xfrm>
          <a:off x="2067569"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104" name="n_4aveValue有形固定資産減価償却率"/>
        <xdr:cNvSpPr txBox="1"/>
      </xdr:nvSpPr>
      <xdr:spPr>
        <a:xfrm>
          <a:off x="1397009" y="56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105" name="n_1mainValue有形固定資産減価償却率"/>
        <xdr:cNvSpPr txBox="1"/>
      </xdr:nvSpPr>
      <xdr:spPr>
        <a:xfrm>
          <a:off x="3395989" y="628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104369</xdr:rowOff>
    </xdr:from>
    <xdr:ext cx="405111" cy="259045"/>
    <xdr:sp macro="" textlink="">
      <xdr:nvSpPr>
        <xdr:cNvPr id="106" name="n_2mainValue有形固定資産減価償却率"/>
        <xdr:cNvSpPr txBox="1"/>
      </xdr:nvSpPr>
      <xdr:spPr>
        <a:xfrm>
          <a:off x="2738129" y="623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46795</xdr:rowOff>
    </xdr:from>
    <xdr:ext cx="405111" cy="259045"/>
    <xdr:sp macro="" textlink="">
      <xdr:nvSpPr>
        <xdr:cNvPr id="107" name="n_3mainValue有形固定資産減価償却率"/>
        <xdr:cNvSpPr txBox="1"/>
      </xdr:nvSpPr>
      <xdr:spPr>
        <a:xfrm>
          <a:off x="2067569" y="618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108" name="n_4mainValue有形固定資産減価償却率"/>
        <xdr:cNvSpPr txBox="1"/>
      </xdr:nvSpPr>
      <xdr:spPr>
        <a:xfrm>
          <a:off x="139700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年間の債務償還比率は毎年度減少</a:t>
          </a:r>
          <a:r>
            <a:rPr kumimoji="1" lang="ja-JP" altLang="en-US" sz="1000">
              <a:solidFill>
                <a:schemeClr val="dk1"/>
              </a:solidFill>
              <a:effectLst/>
              <a:latin typeface="+mn-lt"/>
              <a:ea typeface="+mn-ea"/>
              <a:cs typeface="+mn-cs"/>
            </a:rPr>
            <a:t>しており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類似団体内平均</a:t>
          </a:r>
          <a:r>
            <a:rPr kumimoji="1" lang="ja-JP" altLang="ja-JP" sz="1100">
              <a:solidFill>
                <a:schemeClr val="dk1"/>
              </a:solidFill>
              <a:effectLst/>
              <a:latin typeface="+mn-lt"/>
              <a:ea typeface="+mn-ea"/>
              <a:cs typeface="+mn-cs"/>
            </a:rPr>
            <a:t>値</a:t>
          </a:r>
          <a:r>
            <a:rPr kumimoji="1" lang="ja-JP" altLang="en-US" sz="1000">
              <a:solidFill>
                <a:schemeClr val="dk1"/>
              </a:solidFill>
              <a:effectLst/>
              <a:latin typeface="+mn-lt"/>
              <a:ea typeface="+mn-ea"/>
              <a:cs typeface="+mn-cs"/>
            </a:rPr>
            <a:t>と</a:t>
          </a:r>
          <a:r>
            <a:rPr kumimoji="1" lang="ja-JP" altLang="ja-JP" sz="1000">
              <a:solidFill>
                <a:schemeClr val="dk1"/>
              </a:solidFill>
              <a:effectLst/>
              <a:latin typeface="+mn-lt"/>
              <a:ea typeface="+mn-ea"/>
              <a:cs typeface="+mn-cs"/>
            </a:rPr>
            <a:t>比較して</a:t>
          </a:r>
          <a:r>
            <a:rPr kumimoji="1" lang="ja-JP" altLang="en-US" sz="1000">
              <a:solidFill>
                <a:schemeClr val="dk1"/>
              </a:solidFill>
              <a:effectLst/>
              <a:latin typeface="+mn-lt"/>
              <a:ea typeface="+mn-ea"/>
              <a:cs typeface="+mn-cs"/>
            </a:rPr>
            <a:t>、大幅に</a:t>
          </a:r>
          <a:r>
            <a:rPr kumimoji="1" lang="ja-JP" altLang="ja-JP" sz="1000">
              <a:solidFill>
                <a:schemeClr val="dk1"/>
              </a:solidFill>
              <a:effectLst/>
              <a:latin typeface="+mn-lt"/>
              <a:ea typeface="+mn-ea"/>
              <a:cs typeface="+mn-cs"/>
            </a:rPr>
            <a:t>低い水準となっている。令和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年度と比べて、将来負担額が増加したものの、それ以上に充当可能財源が増加したことに加えて、経常一般財源等が増加したことなどにより、</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37.3</a:t>
          </a:r>
          <a:r>
            <a:rPr kumimoji="1" lang="ja-JP" altLang="ja-JP" sz="1000">
              <a:solidFill>
                <a:schemeClr val="dk1"/>
              </a:solidFill>
              <a:effectLst/>
              <a:latin typeface="+mn-lt"/>
              <a:ea typeface="+mn-ea"/>
              <a:cs typeface="+mn-cs"/>
            </a:rPr>
            <a:t>ポイント減少した。今後、公共施設の更新、統廃合、複合化等による地方債発行額の増加が予想されるが、現時点では留意すべき状況ではないと考える。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xdr:cNvCxnSpPr/>
      </xdr:nvCxnSpPr>
      <xdr:spPr>
        <a:xfrm flipV="1">
          <a:off x="13027660" y="5211868"/>
          <a:ext cx="1269" cy="1305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xdr:cNvSpPr txBox="1"/>
      </xdr:nvSpPr>
      <xdr:spPr>
        <a:xfrm>
          <a:off x="13080365" y="65209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xdr:cNvCxnSpPr/>
      </xdr:nvCxnSpPr>
      <xdr:spPr>
        <a:xfrm>
          <a:off x="12963525" y="65170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xdr:cNvSpPr txBox="1"/>
      </xdr:nvSpPr>
      <xdr:spPr>
        <a:xfrm>
          <a:off x="13080365" y="567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xdr:cNvSpPr/>
      </xdr:nvSpPr>
      <xdr:spPr>
        <a:xfrm>
          <a:off x="13001625" y="56923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xdr:cNvSpPr/>
      </xdr:nvSpPr>
      <xdr:spPr>
        <a:xfrm>
          <a:off x="1235900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xdr:cNvSpPr/>
      </xdr:nvSpPr>
      <xdr:spPr>
        <a:xfrm>
          <a:off x="1168844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xdr:cNvSpPr/>
      </xdr:nvSpPr>
      <xdr:spPr>
        <a:xfrm>
          <a:off x="1101788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xdr:cNvSpPr/>
      </xdr:nvSpPr>
      <xdr:spPr>
        <a:xfrm>
          <a:off x="1034732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25682</xdr:rowOff>
    </xdr:from>
    <xdr:to>
      <xdr:col>76</xdr:col>
      <xdr:colOff>73025</xdr:colOff>
      <xdr:row>27</xdr:row>
      <xdr:rowOff>127282</xdr:rowOff>
    </xdr:to>
    <xdr:sp macro="" textlink="">
      <xdr:nvSpPr>
        <xdr:cNvPr id="153" name="楕円 152"/>
        <xdr:cNvSpPr/>
      </xdr:nvSpPr>
      <xdr:spPr>
        <a:xfrm>
          <a:off x="13001625" y="53215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48559</xdr:rowOff>
    </xdr:from>
    <xdr:ext cx="469744" cy="259045"/>
    <xdr:sp macro="" textlink="">
      <xdr:nvSpPr>
        <xdr:cNvPr id="154" name="債務償還比率該当値テキスト"/>
        <xdr:cNvSpPr txBox="1"/>
      </xdr:nvSpPr>
      <xdr:spPr>
        <a:xfrm>
          <a:off x="13080365" y="51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70422</xdr:rowOff>
    </xdr:from>
    <xdr:to>
      <xdr:col>72</xdr:col>
      <xdr:colOff>123825</xdr:colOff>
      <xdr:row>28</xdr:row>
      <xdr:rowOff>572</xdr:rowOff>
    </xdr:to>
    <xdr:sp macro="" textlink="">
      <xdr:nvSpPr>
        <xdr:cNvPr id="155" name="楕円 154"/>
        <xdr:cNvSpPr/>
      </xdr:nvSpPr>
      <xdr:spPr>
        <a:xfrm>
          <a:off x="12359005" y="5366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76482</xdr:rowOff>
    </xdr:from>
    <xdr:to>
      <xdr:col>76</xdr:col>
      <xdr:colOff>22225</xdr:colOff>
      <xdr:row>27</xdr:row>
      <xdr:rowOff>121222</xdr:rowOff>
    </xdr:to>
    <xdr:cxnSp macro="">
      <xdr:nvCxnSpPr>
        <xdr:cNvPr id="156" name="直線コネクタ 155"/>
        <xdr:cNvCxnSpPr/>
      </xdr:nvCxnSpPr>
      <xdr:spPr>
        <a:xfrm flipV="1">
          <a:off x="12409805" y="5372382"/>
          <a:ext cx="61976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10400</xdr:rowOff>
    </xdr:from>
    <xdr:to>
      <xdr:col>68</xdr:col>
      <xdr:colOff>123825</xdr:colOff>
      <xdr:row>28</xdr:row>
      <xdr:rowOff>112000</xdr:rowOff>
    </xdr:to>
    <xdr:sp macro="" textlink="">
      <xdr:nvSpPr>
        <xdr:cNvPr id="157" name="楕円 156"/>
        <xdr:cNvSpPr/>
      </xdr:nvSpPr>
      <xdr:spPr>
        <a:xfrm>
          <a:off x="11688445" y="5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121222</xdr:rowOff>
    </xdr:from>
    <xdr:to>
      <xdr:col>72</xdr:col>
      <xdr:colOff>73025</xdr:colOff>
      <xdr:row>28</xdr:row>
      <xdr:rowOff>61200</xdr:rowOff>
    </xdr:to>
    <xdr:cxnSp macro="">
      <xdr:nvCxnSpPr>
        <xdr:cNvPr id="158" name="直線コネクタ 157"/>
        <xdr:cNvCxnSpPr/>
      </xdr:nvCxnSpPr>
      <xdr:spPr>
        <a:xfrm flipV="1">
          <a:off x="11739245" y="5417122"/>
          <a:ext cx="670560" cy="10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42425</xdr:rowOff>
    </xdr:from>
    <xdr:to>
      <xdr:col>64</xdr:col>
      <xdr:colOff>123825</xdr:colOff>
      <xdr:row>28</xdr:row>
      <xdr:rowOff>144025</xdr:rowOff>
    </xdr:to>
    <xdr:sp macro="" textlink="">
      <xdr:nvSpPr>
        <xdr:cNvPr id="159" name="楕円 158"/>
        <xdr:cNvSpPr/>
      </xdr:nvSpPr>
      <xdr:spPr>
        <a:xfrm>
          <a:off x="11017885" y="55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61200</xdr:rowOff>
    </xdr:from>
    <xdr:to>
      <xdr:col>68</xdr:col>
      <xdr:colOff>73025</xdr:colOff>
      <xdr:row>28</xdr:row>
      <xdr:rowOff>93225</xdr:rowOff>
    </xdr:to>
    <xdr:cxnSp macro="">
      <xdr:nvCxnSpPr>
        <xdr:cNvPr id="160" name="直線コネクタ 159"/>
        <xdr:cNvCxnSpPr/>
      </xdr:nvCxnSpPr>
      <xdr:spPr>
        <a:xfrm flipV="1">
          <a:off x="11068685" y="5524740"/>
          <a:ext cx="67056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48182</xdr:rowOff>
    </xdr:from>
    <xdr:to>
      <xdr:col>60</xdr:col>
      <xdr:colOff>123825</xdr:colOff>
      <xdr:row>28</xdr:row>
      <xdr:rowOff>149782</xdr:rowOff>
    </xdr:to>
    <xdr:sp macro="" textlink="">
      <xdr:nvSpPr>
        <xdr:cNvPr id="161" name="楕円 160"/>
        <xdr:cNvSpPr/>
      </xdr:nvSpPr>
      <xdr:spPr>
        <a:xfrm>
          <a:off x="10347325" y="55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93225</xdr:rowOff>
    </xdr:from>
    <xdr:to>
      <xdr:col>64</xdr:col>
      <xdr:colOff>73025</xdr:colOff>
      <xdr:row>28</xdr:row>
      <xdr:rowOff>98982</xdr:rowOff>
    </xdr:to>
    <xdr:cxnSp macro="">
      <xdr:nvCxnSpPr>
        <xdr:cNvPr id="162" name="直線コネクタ 161"/>
        <xdr:cNvCxnSpPr/>
      </xdr:nvCxnSpPr>
      <xdr:spPr>
        <a:xfrm flipV="1">
          <a:off x="10398125" y="5556765"/>
          <a:ext cx="67056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xdr:cNvSpPr txBox="1"/>
      </xdr:nvSpPr>
      <xdr:spPr>
        <a:xfrm>
          <a:off x="12185092" y="57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xdr:cNvSpPr txBox="1"/>
      </xdr:nvSpPr>
      <xdr:spPr>
        <a:xfrm>
          <a:off x="11527232" y="590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xdr:cNvSpPr txBox="1"/>
      </xdr:nvSpPr>
      <xdr:spPr>
        <a:xfrm>
          <a:off x="10856672" y="596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xdr:cNvSpPr txBox="1"/>
      </xdr:nvSpPr>
      <xdr:spPr>
        <a:xfrm>
          <a:off x="10186112" y="59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17099</xdr:rowOff>
    </xdr:from>
    <xdr:ext cx="469744" cy="259045"/>
    <xdr:sp macro="" textlink="">
      <xdr:nvSpPr>
        <xdr:cNvPr id="167" name="n_1mainValue債務償還比率"/>
        <xdr:cNvSpPr txBox="1"/>
      </xdr:nvSpPr>
      <xdr:spPr>
        <a:xfrm>
          <a:off x="12185092" y="514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128527</xdr:rowOff>
    </xdr:from>
    <xdr:ext cx="469744" cy="259045"/>
    <xdr:sp macro="" textlink="">
      <xdr:nvSpPr>
        <xdr:cNvPr id="168" name="n_2mainValue債務償還比率"/>
        <xdr:cNvSpPr txBox="1"/>
      </xdr:nvSpPr>
      <xdr:spPr>
        <a:xfrm>
          <a:off x="11527232" y="525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160552</xdr:rowOff>
    </xdr:from>
    <xdr:ext cx="469744" cy="259045"/>
    <xdr:sp macro="" textlink="">
      <xdr:nvSpPr>
        <xdr:cNvPr id="169" name="n_3mainValue債務償還比率"/>
        <xdr:cNvSpPr txBox="1"/>
      </xdr:nvSpPr>
      <xdr:spPr>
        <a:xfrm>
          <a:off x="10856672" y="528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166309</xdr:rowOff>
    </xdr:from>
    <xdr:ext cx="469744" cy="259045"/>
    <xdr:sp macro="" textlink="">
      <xdr:nvSpPr>
        <xdr:cNvPr id="170" name="n_4mainValue債務償還比率"/>
        <xdr:cNvSpPr txBox="1"/>
      </xdr:nvSpPr>
      <xdr:spPr>
        <a:xfrm>
          <a:off x="10186112" y="52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086225" y="58445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12496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02082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12496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02082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12496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03606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312160" y="63728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5146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xdr:cNvSpPr/>
      </xdr:nvSpPr>
      <xdr:spPr>
        <a:xfrm>
          <a:off x="403606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xdr:cNvSpPr txBox="1"/>
      </xdr:nvSpPr>
      <xdr:spPr>
        <a:xfrm>
          <a:off x="412496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xdr:cNvSpPr/>
      </xdr:nvSpPr>
      <xdr:spPr>
        <a:xfrm>
          <a:off x="3312160" y="6237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104775</xdr:rowOff>
    </xdr:to>
    <xdr:cxnSp macro="">
      <xdr:nvCxnSpPr>
        <xdr:cNvPr id="76" name="直線コネクタ 75"/>
        <xdr:cNvCxnSpPr/>
      </xdr:nvCxnSpPr>
      <xdr:spPr>
        <a:xfrm>
          <a:off x="3355340" y="628840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xdr:cNvSpPr/>
      </xdr:nvSpPr>
      <xdr:spPr>
        <a:xfrm>
          <a:off x="25146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85725</xdr:rowOff>
    </xdr:to>
    <xdr:cxnSp macro="">
      <xdr:nvCxnSpPr>
        <xdr:cNvPr id="78" name="直線コネクタ 77"/>
        <xdr:cNvCxnSpPr/>
      </xdr:nvCxnSpPr>
      <xdr:spPr>
        <a:xfrm>
          <a:off x="2565400" y="625983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9" name="楕円 78"/>
        <xdr:cNvSpPr/>
      </xdr:nvSpPr>
      <xdr:spPr>
        <a:xfrm>
          <a:off x="17399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57150</xdr:rowOff>
    </xdr:to>
    <xdr:cxnSp macro="">
      <xdr:nvCxnSpPr>
        <xdr:cNvPr id="80" name="直線コネクタ 79"/>
        <xdr:cNvCxnSpPr/>
      </xdr:nvCxnSpPr>
      <xdr:spPr>
        <a:xfrm>
          <a:off x="1790700" y="623316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122555</xdr:rowOff>
    </xdr:from>
    <xdr:to>
      <xdr:col>6</xdr:col>
      <xdr:colOff>38100</xdr:colOff>
      <xdr:row>37</xdr:row>
      <xdr:rowOff>52705</xdr:rowOff>
    </xdr:to>
    <xdr:sp macro="" textlink="">
      <xdr:nvSpPr>
        <xdr:cNvPr id="81" name="楕円 80"/>
        <xdr:cNvSpPr/>
      </xdr:nvSpPr>
      <xdr:spPr>
        <a:xfrm>
          <a:off x="965200" y="615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30480</xdr:rowOff>
    </xdr:to>
    <xdr:cxnSp macro="">
      <xdr:nvCxnSpPr>
        <xdr:cNvPr id="82" name="直線コネクタ 81"/>
        <xdr:cNvCxnSpPr/>
      </xdr:nvCxnSpPr>
      <xdr:spPr>
        <a:xfrm>
          <a:off x="1008380" y="620458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xdr:cNvSpPr txBox="1"/>
      </xdr:nvSpPr>
      <xdr:spPr>
        <a:xfrm>
          <a:off x="317056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xdr:cNvSpPr txBox="1"/>
      </xdr:nvSpPr>
      <xdr:spPr>
        <a:xfrm>
          <a:off x="23857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6110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153052</xdr:rowOff>
    </xdr:from>
    <xdr:ext cx="405111" cy="259045"/>
    <xdr:sp macro="" textlink="">
      <xdr:nvSpPr>
        <xdr:cNvPr id="87" name="n_1mainValue【道路】&#10;有形固定資産減価償却率"/>
        <xdr:cNvSpPr txBox="1"/>
      </xdr:nvSpPr>
      <xdr:spPr>
        <a:xfrm>
          <a:off x="317056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xdr:cNvSpPr txBox="1"/>
      </xdr:nvSpPr>
      <xdr:spPr>
        <a:xfrm>
          <a:off x="238570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9" name="n_3mainValue【道路】&#10;有形固定資産減価償却率"/>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69232</xdr:rowOff>
    </xdr:from>
    <xdr:ext cx="405111" cy="259045"/>
    <xdr:sp macro="" textlink="">
      <xdr:nvSpPr>
        <xdr:cNvPr id="90" name="n_4mainValue【道路】&#10;有形固定資産減価償却率"/>
        <xdr:cNvSpPr txBox="1"/>
      </xdr:nvSpPr>
      <xdr:spPr>
        <a:xfrm>
          <a:off x="83630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9219565" y="5811317"/>
          <a:ext cx="0" cy="11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9258300" y="69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9154160" y="6995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9258300" y="5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9154160" y="5811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xdr:cNvSpPr txBox="1"/>
      </xdr:nvSpPr>
      <xdr:spPr>
        <a:xfrm>
          <a:off x="9258300" y="651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9192260" y="66616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8445500" y="66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xdr:cNvSpPr/>
      </xdr:nvSpPr>
      <xdr:spPr>
        <a:xfrm>
          <a:off x="7670800" y="6691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xdr:cNvSpPr/>
      </xdr:nvSpPr>
      <xdr:spPr>
        <a:xfrm>
          <a:off x="687324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xdr:cNvSpPr/>
      </xdr:nvSpPr>
      <xdr:spPr>
        <a:xfrm>
          <a:off x="60985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7226</xdr:rowOff>
    </xdr:from>
    <xdr:to>
      <xdr:col>55</xdr:col>
      <xdr:colOff>50800</xdr:colOff>
      <xdr:row>41</xdr:row>
      <xdr:rowOff>108826</xdr:rowOff>
    </xdr:to>
    <xdr:sp macro="" textlink="">
      <xdr:nvSpPr>
        <xdr:cNvPr id="130" name="楕円 129"/>
        <xdr:cNvSpPr/>
      </xdr:nvSpPr>
      <xdr:spPr>
        <a:xfrm>
          <a:off x="9192260" y="6880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93603</xdr:rowOff>
    </xdr:from>
    <xdr:ext cx="469744" cy="259045"/>
    <xdr:sp macro="" textlink="">
      <xdr:nvSpPr>
        <xdr:cNvPr id="131" name="【道路】&#10;一人当たり延長該当値テキスト"/>
        <xdr:cNvSpPr txBox="1"/>
      </xdr:nvSpPr>
      <xdr:spPr>
        <a:xfrm>
          <a:off x="9258300" y="679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7607</xdr:rowOff>
    </xdr:from>
    <xdr:to>
      <xdr:col>50</xdr:col>
      <xdr:colOff>165100</xdr:colOff>
      <xdr:row>41</xdr:row>
      <xdr:rowOff>109207</xdr:rowOff>
    </xdr:to>
    <xdr:sp macro="" textlink="">
      <xdr:nvSpPr>
        <xdr:cNvPr id="132" name="楕円 131"/>
        <xdr:cNvSpPr/>
      </xdr:nvSpPr>
      <xdr:spPr>
        <a:xfrm>
          <a:off x="8445500" y="68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58026</xdr:rowOff>
    </xdr:from>
    <xdr:to>
      <xdr:col>55</xdr:col>
      <xdr:colOff>0</xdr:colOff>
      <xdr:row>41</xdr:row>
      <xdr:rowOff>58407</xdr:rowOff>
    </xdr:to>
    <xdr:cxnSp macro="">
      <xdr:nvCxnSpPr>
        <xdr:cNvPr id="133" name="直線コネクタ 132"/>
        <xdr:cNvCxnSpPr/>
      </xdr:nvCxnSpPr>
      <xdr:spPr>
        <a:xfrm flipV="1">
          <a:off x="8496300" y="6931266"/>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7645</xdr:rowOff>
    </xdr:from>
    <xdr:to>
      <xdr:col>46</xdr:col>
      <xdr:colOff>38100</xdr:colOff>
      <xdr:row>41</xdr:row>
      <xdr:rowOff>109245</xdr:rowOff>
    </xdr:to>
    <xdr:sp macro="" textlink="">
      <xdr:nvSpPr>
        <xdr:cNvPr id="134" name="楕円 133"/>
        <xdr:cNvSpPr/>
      </xdr:nvSpPr>
      <xdr:spPr>
        <a:xfrm>
          <a:off x="7670800" y="6880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58407</xdr:rowOff>
    </xdr:from>
    <xdr:to>
      <xdr:col>50</xdr:col>
      <xdr:colOff>114300</xdr:colOff>
      <xdr:row>41</xdr:row>
      <xdr:rowOff>58445</xdr:rowOff>
    </xdr:to>
    <xdr:cxnSp macro="">
      <xdr:nvCxnSpPr>
        <xdr:cNvPr id="135" name="直線コネクタ 134"/>
        <xdr:cNvCxnSpPr/>
      </xdr:nvCxnSpPr>
      <xdr:spPr>
        <a:xfrm flipV="1">
          <a:off x="7713980" y="6931647"/>
          <a:ext cx="78232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7265</xdr:rowOff>
    </xdr:from>
    <xdr:to>
      <xdr:col>41</xdr:col>
      <xdr:colOff>101600</xdr:colOff>
      <xdr:row>41</xdr:row>
      <xdr:rowOff>108865</xdr:rowOff>
    </xdr:to>
    <xdr:sp macro="" textlink="">
      <xdr:nvSpPr>
        <xdr:cNvPr id="136" name="楕円 135"/>
        <xdr:cNvSpPr/>
      </xdr:nvSpPr>
      <xdr:spPr>
        <a:xfrm>
          <a:off x="6873240" y="68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58065</xdr:rowOff>
    </xdr:from>
    <xdr:to>
      <xdr:col>45</xdr:col>
      <xdr:colOff>177800</xdr:colOff>
      <xdr:row>41</xdr:row>
      <xdr:rowOff>58445</xdr:rowOff>
    </xdr:to>
    <xdr:cxnSp macro="">
      <xdr:nvCxnSpPr>
        <xdr:cNvPr id="137" name="直線コネクタ 136"/>
        <xdr:cNvCxnSpPr/>
      </xdr:nvCxnSpPr>
      <xdr:spPr>
        <a:xfrm>
          <a:off x="6924040" y="6931305"/>
          <a:ext cx="78994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7417</xdr:rowOff>
    </xdr:from>
    <xdr:to>
      <xdr:col>36</xdr:col>
      <xdr:colOff>165100</xdr:colOff>
      <xdr:row>41</xdr:row>
      <xdr:rowOff>109017</xdr:rowOff>
    </xdr:to>
    <xdr:sp macro="" textlink="">
      <xdr:nvSpPr>
        <xdr:cNvPr id="138" name="楕円 137"/>
        <xdr:cNvSpPr/>
      </xdr:nvSpPr>
      <xdr:spPr>
        <a:xfrm>
          <a:off x="6098540" y="68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58065</xdr:rowOff>
    </xdr:from>
    <xdr:to>
      <xdr:col>41</xdr:col>
      <xdr:colOff>50800</xdr:colOff>
      <xdr:row>41</xdr:row>
      <xdr:rowOff>58217</xdr:rowOff>
    </xdr:to>
    <xdr:cxnSp macro="">
      <xdr:nvCxnSpPr>
        <xdr:cNvPr id="139" name="直線コネクタ 138"/>
        <xdr:cNvCxnSpPr/>
      </xdr:nvCxnSpPr>
      <xdr:spPr>
        <a:xfrm flipV="1">
          <a:off x="6149340" y="6931305"/>
          <a:ext cx="7747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xdr:cNvSpPr txBox="1"/>
      </xdr:nvSpPr>
      <xdr:spPr>
        <a:xfrm>
          <a:off x="8271587" y="64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xdr:cNvSpPr txBox="1"/>
      </xdr:nvSpPr>
      <xdr:spPr>
        <a:xfrm>
          <a:off x="7509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xdr:cNvSpPr txBox="1"/>
      </xdr:nvSpPr>
      <xdr:spPr>
        <a:xfrm>
          <a:off x="671202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xdr:cNvSpPr txBox="1"/>
      </xdr:nvSpPr>
      <xdr:spPr>
        <a:xfrm>
          <a:off x="59373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100334</xdr:rowOff>
    </xdr:from>
    <xdr:ext cx="469744" cy="259045"/>
    <xdr:sp macro="" textlink="">
      <xdr:nvSpPr>
        <xdr:cNvPr id="144" name="n_1mainValue【道路】&#10;一人当たり延長"/>
        <xdr:cNvSpPr txBox="1"/>
      </xdr:nvSpPr>
      <xdr:spPr>
        <a:xfrm>
          <a:off x="8271587" y="69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100372</xdr:rowOff>
    </xdr:from>
    <xdr:ext cx="469744" cy="259045"/>
    <xdr:sp macro="" textlink="">
      <xdr:nvSpPr>
        <xdr:cNvPr id="145" name="n_2mainValue【道路】&#10;一人当たり延長"/>
        <xdr:cNvSpPr txBox="1"/>
      </xdr:nvSpPr>
      <xdr:spPr>
        <a:xfrm>
          <a:off x="7509587" y="69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99992</xdr:rowOff>
    </xdr:from>
    <xdr:ext cx="469744" cy="259045"/>
    <xdr:sp macro="" textlink="">
      <xdr:nvSpPr>
        <xdr:cNvPr id="146" name="n_3mainValue【道路】&#10;一人当たり延長"/>
        <xdr:cNvSpPr txBox="1"/>
      </xdr:nvSpPr>
      <xdr:spPr>
        <a:xfrm>
          <a:off x="6712027" y="69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100144</xdr:rowOff>
    </xdr:from>
    <xdr:ext cx="469744" cy="259045"/>
    <xdr:sp macro="" textlink="">
      <xdr:nvSpPr>
        <xdr:cNvPr id="147" name="n_4mainValue【道路】&#10;一人当たり延長"/>
        <xdr:cNvSpPr txBox="1"/>
      </xdr:nvSpPr>
      <xdr:spPr>
        <a:xfrm>
          <a:off x="5937327" y="697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086225" y="9370423"/>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8" name="【橋りょう・トンネル】&#10;有形固定資産減価償却率平均値テキスト"/>
        <xdr:cNvSpPr txBox="1"/>
      </xdr:nvSpPr>
      <xdr:spPr>
        <a:xfrm>
          <a:off x="412496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03606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xdr:cNvSpPr/>
      </xdr:nvSpPr>
      <xdr:spPr>
        <a:xfrm>
          <a:off x="2514600" y="1019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7399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965200" y="1012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9" name="楕円 188"/>
        <xdr:cNvSpPr/>
      </xdr:nvSpPr>
      <xdr:spPr>
        <a:xfrm>
          <a:off x="4036060" y="10192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156590</xdr:rowOff>
    </xdr:from>
    <xdr:ext cx="405111" cy="259045"/>
    <xdr:sp macro="" textlink="">
      <xdr:nvSpPr>
        <xdr:cNvPr id="190" name="【橋りょう・トンネル】&#10;有形固定資産減価償却率該当値テキスト"/>
        <xdr:cNvSpPr txBox="1"/>
      </xdr:nvSpPr>
      <xdr:spPr>
        <a:xfrm>
          <a:off x="4124960"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1" name="楕円 190"/>
        <xdr:cNvSpPr/>
      </xdr:nvSpPr>
      <xdr:spPr>
        <a:xfrm>
          <a:off x="3312160" y="101643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13063</xdr:rowOff>
    </xdr:to>
    <xdr:cxnSp macro="">
      <xdr:nvCxnSpPr>
        <xdr:cNvPr id="192" name="直線コネクタ 191"/>
        <xdr:cNvCxnSpPr/>
      </xdr:nvCxnSpPr>
      <xdr:spPr>
        <a:xfrm>
          <a:off x="3355340" y="10215154"/>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3" name="楕円 192"/>
        <xdr:cNvSpPr/>
      </xdr:nvSpPr>
      <xdr:spPr>
        <a:xfrm>
          <a:off x="251460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156754</xdr:rowOff>
    </xdr:to>
    <xdr:cxnSp macro="">
      <xdr:nvCxnSpPr>
        <xdr:cNvPr id="194" name="直線コネクタ 193"/>
        <xdr:cNvCxnSpPr/>
      </xdr:nvCxnSpPr>
      <xdr:spPr>
        <a:xfrm>
          <a:off x="2565400" y="10184130"/>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95" name="楕円 194"/>
        <xdr:cNvSpPr/>
      </xdr:nvSpPr>
      <xdr:spPr>
        <a:xfrm>
          <a:off x="17399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89807</xdr:rowOff>
    </xdr:from>
    <xdr:to>
      <xdr:col>15</xdr:col>
      <xdr:colOff>50800</xdr:colOff>
      <xdr:row>60</xdr:row>
      <xdr:rowOff>125730</xdr:rowOff>
    </xdr:to>
    <xdr:cxnSp macro="">
      <xdr:nvCxnSpPr>
        <xdr:cNvPr id="196" name="直線コネクタ 195"/>
        <xdr:cNvCxnSpPr/>
      </xdr:nvCxnSpPr>
      <xdr:spPr>
        <a:xfrm>
          <a:off x="1790700" y="1014820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xdr:rowOff>
    </xdr:from>
    <xdr:to>
      <xdr:col>6</xdr:col>
      <xdr:colOff>38100</xdr:colOff>
      <xdr:row>60</xdr:row>
      <xdr:rowOff>103051</xdr:rowOff>
    </xdr:to>
    <xdr:sp macro="" textlink="">
      <xdr:nvSpPr>
        <xdr:cNvPr id="197" name="楕円 196"/>
        <xdr:cNvSpPr/>
      </xdr:nvSpPr>
      <xdr:spPr>
        <a:xfrm>
          <a:off x="965200" y="100598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60</xdr:row>
      <xdr:rowOff>89807</xdr:rowOff>
    </xdr:to>
    <xdr:cxnSp macro="">
      <xdr:nvCxnSpPr>
        <xdr:cNvPr id="198" name="直線コネクタ 197"/>
        <xdr:cNvCxnSpPr/>
      </xdr:nvCxnSpPr>
      <xdr:spPr>
        <a:xfrm>
          <a:off x="1008380" y="10110651"/>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xdr:cNvSpPr txBox="1"/>
      </xdr:nvSpPr>
      <xdr:spPr>
        <a:xfrm>
          <a:off x="23857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xdr:cNvSpPr txBox="1"/>
      </xdr:nvSpPr>
      <xdr:spPr>
        <a:xfrm>
          <a:off x="161100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202" name="n_4aveValue【橋りょう・トンネル】&#10;有形固定資産減価償却率"/>
        <xdr:cNvSpPr txBox="1"/>
      </xdr:nvSpPr>
      <xdr:spPr>
        <a:xfrm>
          <a:off x="8363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3" name="n_1mainValue【橋りょう・トンネル】&#10;有形固定資産減価償却率"/>
        <xdr:cNvSpPr txBox="1"/>
      </xdr:nvSpPr>
      <xdr:spPr>
        <a:xfrm>
          <a:off x="317056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4" name="n_2mainValue【橋りょう・トンネル】&#10;有形固定資産減価償却率"/>
        <xdr:cNvSpPr txBox="1"/>
      </xdr:nvSpPr>
      <xdr:spPr>
        <a:xfrm>
          <a:off x="238570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157134</xdr:rowOff>
    </xdr:from>
    <xdr:ext cx="405111" cy="259045"/>
    <xdr:sp macro="" textlink="">
      <xdr:nvSpPr>
        <xdr:cNvPr id="205" name="n_3mainValue【橋りょう・トンネル】&#10;有形固定資産減価償却率"/>
        <xdr:cNvSpPr txBox="1"/>
      </xdr:nvSpPr>
      <xdr:spPr>
        <a:xfrm>
          <a:off x="161100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119578</xdr:rowOff>
    </xdr:from>
    <xdr:ext cx="405111" cy="259045"/>
    <xdr:sp macro="" textlink="">
      <xdr:nvSpPr>
        <xdr:cNvPr id="206" name="n_4mainValue【橋りょう・トンネル】&#10;有形固定資産減価償却率"/>
        <xdr:cNvSpPr txBox="1"/>
      </xdr:nvSpPr>
      <xdr:spPr>
        <a:xfrm>
          <a:off x="83630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9219565" y="9401359"/>
          <a:ext cx="0" cy="1402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9258300" y="91842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9154160" y="9401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xdr:cNvSpPr txBox="1"/>
      </xdr:nvSpPr>
      <xdr:spPr>
        <a:xfrm>
          <a:off x="9258300" y="10406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9192260" y="10554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8445500" y="10559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xdr:cNvSpPr/>
      </xdr:nvSpPr>
      <xdr:spPr>
        <a:xfrm>
          <a:off x="7670800" y="10554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xdr:cNvSpPr/>
      </xdr:nvSpPr>
      <xdr:spPr>
        <a:xfrm>
          <a:off x="687324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xdr:cNvSpPr/>
      </xdr:nvSpPr>
      <xdr:spPr>
        <a:xfrm>
          <a:off x="60985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120569</xdr:rowOff>
    </xdr:from>
    <xdr:to>
      <xdr:col>55</xdr:col>
      <xdr:colOff>50800</xdr:colOff>
      <xdr:row>64</xdr:row>
      <xdr:rowOff>50719</xdr:rowOff>
    </xdr:to>
    <xdr:sp macro="" textlink="">
      <xdr:nvSpPr>
        <xdr:cNvPr id="246" name="楕円 245"/>
        <xdr:cNvSpPr/>
      </xdr:nvSpPr>
      <xdr:spPr>
        <a:xfrm>
          <a:off x="9192260" y="106818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35496</xdr:rowOff>
    </xdr:from>
    <xdr:ext cx="534377" cy="259045"/>
    <xdr:sp macro="" textlink="">
      <xdr:nvSpPr>
        <xdr:cNvPr id="247" name="【橋りょう・トンネル】&#10;一人当たり有形固定資産（償却資産）額該当値テキスト"/>
        <xdr:cNvSpPr txBox="1"/>
      </xdr:nvSpPr>
      <xdr:spPr>
        <a:xfrm>
          <a:off x="9258300" y="105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121252</xdr:rowOff>
    </xdr:from>
    <xdr:to>
      <xdr:col>50</xdr:col>
      <xdr:colOff>165100</xdr:colOff>
      <xdr:row>64</xdr:row>
      <xdr:rowOff>51402</xdr:rowOff>
    </xdr:to>
    <xdr:sp macro="" textlink="">
      <xdr:nvSpPr>
        <xdr:cNvPr id="248" name="楕円 247"/>
        <xdr:cNvSpPr/>
      </xdr:nvSpPr>
      <xdr:spPr>
        <a:xfrm>
          <a:off x="8445500" y="10682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171369</xdr:rowOff>
    </xdr:from>
    <xdr:to>
      <xdr:col>55</xdr:col>
      <xdr:colOff>0</xdr:colOff>
      <xdr:row>64</xdr:row>
      <xdr:rowOff>602</xdr:rowOff>
    </xdr:to>
    <xdr:cxnSp macro="">
      <xdr:nvCxnSpPr>
        <xdr:cNvPr id="249" name="直線コネクタ 248"/>
        <xdr:cNvCxnSpPr/>
      </xdr:nvCxnSpPr>
      <xdr:spPr>
        <a:xfrm flipV="1">
          <a:off x="8496300" y="1073268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121507</xdr:rowOff>
    </xdr:from>
    <xdr:to>
      <xdr:col>46</xdr:col>
      <xdr:colOff>38100</xdr:colOff>
      <xdr:row>64</xdr:row>
      <xdr:rowOff>51657</xdr:rowOff>
    </xdr:to>
    <xdr:sp macro="" textlink="">
      <xdr:nvSpPr>
        <xdr:cNvPr id="250" name="楕円 249"/>
        <xdr:cNvSpPr/>
      </xdr:nvSpPr>
      <xdr:spPr>
        <a:xfrm>
          <a:off x="7670800" y="10682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602</xdr:rowOff>
    </xdr:from>
    <xdr:to>
      <xdr:col>50</xdr:col>
      <xdr:colOff>114300</xdr:colOff>
      <xdr:row>64</xdr:row>
      <xdr:rowOff>857</xdr:rowOff>
    </xdr:to>
    <xdr:cxnSp macro="">
      <xdr:nvCxnSpPr>
        <xdr:cNvPr id="251" name="直線コネクタ 250"/>
        <xdr:cNvCxnSpPr/>
      </xdr:nvCxnSpPr>
      <xdr:spPr>
        <a:xfrm flipV="1">
          <a:off x="7713980" y="10729562"/>
          <a:ext cx="78232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121139</xdr:rowOff>
    </xdr:from>
    <xdr:to>
      <xdr:col>41</xdr:col>
      <xdr:colOff>101600</xdr:colOff>
      <xdr:row>64</xdr:row>
      <xdr:rowOff>51289</xdr:rowOff>
    </xdr:to>
    <xdr:sp macro="" textlink="">
      <xdr:nvSpPr>
        <xdr:cNvPr id="252" name="楕円 251"/>
        <xdr:cNvSpPr/>
      </xdr:nvSpPr>
      <xdr:spPr>
        <a:xfrm>
          <a:off x="6873240" y="10682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489</xdr:rowOff>
    </xdr:from>
    <xdr:to>
      <xdr:col>45</xdr:col>
      <xdr:colOff>177800</xdr:colOff>
      <xdr:row>64</xdr:row>
      <xdr:rowOff>857</xdr:rowOff>
    </xdr:to>
    <xdr:cxnSp macro="">
      <xdr:nvCxnSpPr>
        <xdr:cNvPr id="253" name="直線コネクタ 252"/>
        <xdr:cNvCxnSpPr/>
      </xdr:nvCxnSpPr>
      <xdr:spPr>
        <a:xfrm>
          <a:off x="6924040" y="10729449"/>
          <a:ext cx="78994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120972</xdr:rowOff>
    </xdr:from>
    <xdr:to>
      <xdr:col>36</xdr:col>
      <xdr:colOff>165100</xdr:colOff>
      <xdr:row>64</xdr:row>
      <xdr:rowOff>51122</xdr:rowOff>
    </xdr:to>
    <xdr:sp macro="" textlink="">
      <xdr:nvSpPr>
        <xdr:cNvPr id="254" name="楕円 253"/>
        <xdr:cNvSpPr/>
      </xdr:nvSpPr>
      <xdr:spPr>
        <a:xfrm>
          <a:off x="6098540" y="10682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322</xdr:rowOff>
    </xdr:from>
    <xdr:to>
      <xdr:col>41</xdr:col>
      <xdr:colOff>50800</xdr:colOff>
      <xdr:row>64</xdr:row>
      <xdr:rowOff>489</xdr:rowOff>
    </xdr:to>
    <xdr:cxnSp macro="">
      <xdr:nvCxnSpPr>
        <xdr:cNvPr id="255" name="直線コネクタ 254"/>
        <xdr:cNvCxnSpPr/>
      </xdr:nvCxnSpPr>
      <xdr:spPr>
        <a:xfrm>
          <a:off x="6149340" y="10729282"/>
          <a:ext cx="7747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xdr:cNvSpPr txBox="1"/>
      </xdr:nvSpPr>
      <xdr:spPr>
        <a:xfrm>
          <a:off x="8214575" y="1033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xdr:cNvSpPr txBox="1"/>
      </xdr:nvSpPr>
      <xdr:spPr>
        <a:xfrm>
          <a:off x="744495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xdr:cNvSpPr txBox="1"/>
      </xdr:nvSpPr>
      <xdr:spPr>
        <a:xfrm>
          <a:off x="66702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xdr:cNvSpPr txBox="1"/>
      </xdr:nvSpPr>
      <xdr:spPr>
        <a:xfrm>
          <a:off x="587269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42529</xdr:rowOff>
    </xdr:from>
    <xdr:ext cx="534377" cy="259045"/>
    <xdr:sp macro="" textlink="">
      <xdr:nvSpPr>
        <xdr:cNvPr id="260" name="n_1mainValue【橋りょう・トンネル】&#10;一人当たり有形固定資産（償却資産）額"/>
        <xdr:cNvSpPr txBox="1"/>
      </xdr:nvSpPr>
      <xdr:spPr>
        <a:xfrm>
          <a:off x="8239271" y="1077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42784</xdr:rowOff>
    </xdr:from>
    <xdr:ext cx="534377" cy="259045"/>
    <xdr:sp macro="" textlink="">
      <xdr:nvSpPr>
        <xdr:cNvPr id="261" name="n_2mainValue【橋りょう・トンネル】&#10;一人当たり有形固定資産（償却資産）額"/>
        <xdr:cNvSpPr txBox="1"/>
      </xdr:nvSpPr>
      <xdr:spPr>
        <a:xfrm>
          <a:off x="7477271" y="1077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42416</xdr:rowOff>
    </xdr:from>
    <xdr:ext cx="534377" cy="259045"/>
    <xdr:sp macro="" textlink="">
      <xdr:nvSpPr>
        <xdr:cNvPr id="262" name="n_3mainValue【橋りょう・トンネル】&#10;一人当たり有形固定資産（償却資産）額"/>
        <xdr:cNvSpPr txBox="1"/>
      </xdr:nvSpPr>
      <xdr:spPr>
        <a:xfrm>
          <a:off x="6702571" y="107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42249</xdr:rowOff>
    </xdr:from>
    <xdr:ext cx="534377" cy="259045"/>
    <xdr:sp macro="" textlink="">
      <xdr:nvSpPr>
        <xdr:cNvPr id="263" name="n_4mainValue【橋りょう・トンネル】&#10;一人当たり有形固定資産（償却資産）額"/>
        <xdr:cNvSpPr txBox="1"/>
      </xdr:nvSpPr>
      <xdr:spPr>
        <a:xfrm>
          <a:off x="5905011" y="107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3" name="直線コネクタ 322"/>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4" name="テキスト ボックス 323"/>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5" name="直線コネクタ 324"/>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6" name="テキスト ボックス 325"/>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7" name="直線コネクタ 326"/>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8" name="テキスト ボックス 327"/>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9" name="直線コネクタ 328"/>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30" name="テキスト ボックス 329"/>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2" name="テキスト ボックス 331"/>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334" name="直線コネクタ 333"/>
        <xdr:cNvCxnSpPr/>
      </xdr:nvCxnSpPr>
      <xdr:spPr>
        <a:xfrm flipV="1">
          <a:off x="14375764" y="9291066"/>
          <a:ext cx="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335" name="【学校施設】&#10;有形固定資産減価償却率最小値テキスト"/>
        <xdr:cNvSpPr txBox="1"/>
      </xdr:nvSpPr>
      <xdr:spPr>
        <a:xfrm>
          <a:off x="144145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336" name="直線コネクタ 335"/>
        <xdr:cNvCxnSpPr/>
      </xdr:nvCxnSpPr>
      <xdr:spPr>
        <a:xfrm>
          <a:off x="14287500" y="10519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337" name="【学校施設】&#10;有形固定資産減価償却率最大値テキスト"/>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338" name="直線コネクタ 337"/>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339" name="【学校施設】&#10;有形固定資産減価償却率平均値テキスト"/>
        <xdr:cNvSpPr txBox="1"/>
      </xdr:nvSpPr>
      <xdr:spPr>
        <a:xfrm>
          <a:off x="14414500" y="976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340" name="フローチャート: 判断 339"/>
        <xdr:cNvSpPr/>
      </xdr:nvSpPr>
      <xdr:spPr>
        <a:xfrm>
          <a:off x="14325600" y="991082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341" name="フローチャート: 判断 340"/>
        <xdr:cNvSpPr/>
      </xdr:nvSpPr>
      <xdr:spPr>
        <a:xfrm>
          <a:off x="135788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342" name="フローチャート: 判断 341"/>
        <xdr:cNvSpPr/>
      </xdr:nvSpPr>
      <xdr:spPr>
        <a:xfrm>
          <a:off x="12804140" y="9862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343" name="フローチャート: 判断 342"/>
        <xdr:cNvSpPr/>
      </xdr:nvSpPr>
      <xdr:spPr>
        <a:xfrm>
          <a:off x="1202944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344" name="フローチャート: 判断 343"/>
        <xdr:cNvSpPr/>
      </xdr:nvSpPr>
      <xdr:spPr>
        <a:xfrm>
          <a:off x="11231880" y="9850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65786</xdr:rowOff>
    </xdr:from>
    <xdr:to>
      <xdr:col>85</xdr:col>
      <xdr:colOff>177800</xdr:colOff>
      <xdr:row>61</xdr:row>
      <xdr:rowOff>167386</xdr:rowOff>
    </xdr:to>
    <xdr:sp macro="" textlink="">
      <xdr:nvSpPr>
        <xdr:cNvPr id="350" name="楕円 349"/>
        <xdr:cNvSpPr/>
      </xdr:nvSpPr>
      <xdr:spPr>
        <a:xfrm>
          <a:off x="14325600" y="102918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44213</xdr:rowOff>
    </xdr:from>
    <xdr:ext cx="405111" cy="259045"/>
    <xdr:sp macro="" textlink="">
      <xdr:nvSpPr>
        <xdr:cNvPr id="351" name="【学校施設】&#10;有形固定資産減価償却率該当値テキスト"/>
        <xdr:cNvSpPr txBox="1"/>
      </xdr:nvSpPr>
      <xdr:spPr>
        <a:xfrm>
          <a:off x="14414500"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22352</xdr:rowOff>
    </xdr:from>
    <xdr:to>
      <xdr:col>81</xdr:col>
      <xdr:colOff>101600</xdr:colOff>
      <xdr:row>61</xdr:row>
      <xdr:rowOff>123952</xdr:rowOff>
    </xdr:to>
    <xdr:sp macro="" textlink="">
      <xdr:nvSpPr>
        <xdr:cNvPr id="352" name="楕円 351"/>
        <xdr:cNvSpPr/>
      </xdr:nvSpPr>
      <xdr:spPr>
        <a:xfrm>
          <a:off x="13578840" y="102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73152</xdr:rowOff>
    </xdr:from>
    <xdr:to>
      <xdr:col>85</xdr:col>
      <xdr:colOff>127000</xdr:colOff>
      <xdr:row>61</xdr:row>
      <xdr:rowOff>116586</xdr:rowOff>
    </xdr:to>
    <xdr:cxnSp macro="">
      <xdr:nvCxnSpPr>
        <xdr:cNvPr id="353" name="直線コネクタ 352"/>
        <xdr:cNvCxnSpPr/>
      </xdr:nvCxnSpPr>
      <xdr:spPr>
        <a:xfrm>
          <a:off x="13629640" y="10299192"/>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354" name="楕円 353"/>
        <xdr:cNvSpPr/>
      </xdr:nvSpPr>
      <xdr:spPr>
        <a:xfrm>
          <a:off x="12804140" y="10204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25146</xdr:rowOff>
    </xdr:from>
    <xdr:to>
      <xdr:col>81</xdr:col>
      <xdr:colOff>50800</xdr:colOff>
      <xdr:row>61</xdr:row>
      <xdr:rowOff>73152</xdr:rowOff>
    </xdr:to>
    <xdr:cxnSp macro="">
      <xdr:nvCxnSpPr>
        <xdr:cNvPr id="355" name="直線コネクタ 354"/>
        <xdr:cNvCxnSpPr/>
      </xdr:nvCxnSpPr>
      <xdr:spPr>
        <a:xfrm>
          <a:off x="12854940" y="10251186"/>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104648</xdr:rowOff>
    </xdr:from>
    <xdr:to>
      <xdr:col>72</xdr:col>
      <xdr:colOff>38100</xdr:colOff>
      <xdr:row>61</xdr:row>
      <xdr:rowOff>34798</xdr:rowOff>
    </xdr:to>
    <xdr:sp macro="" textlink="">
      <xdr:nvSpPr>
        <xdr:cNvPr id="356" name="楕円 355"/>
        <xdr:cNvSpPr/>
      </xdr:nvSpPr>
      <xdr:spPr>
        <a:xfrm>
          <a:off x="12029440" y="10163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155448</xdr:rowOff>
    </xdr:from>
    <xdr:to>
      <xdr:col>76</xdr:col>
      <xdr:colOff>114300</xdr:colOff>
      <xdr:row>61</xdr:row>
      <xdr:rowOff>25146</xdr:rowOff>
    </xdr:to>
    <xdr:cxnSp macro="">
      <xdr:nvCxnSpPr>
        <xdr:cNvPr id="357" name="直線コネクタ 356"/>
        <xdr:cNvCxnSpPr/>
      </xdr:nvCxnSpPr>
      <xdr:spPr>
        <a:xfrm>
          <a:off x="12072620" y="10213848"/>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358" name="楕円 357"/>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155448</xdr:rowOff>
    </xdr:to>
    <xdr:cxnSp macro="">
      <xdr:nvCxnSpPr>
        <xdr:cNvPr id="359" name="直線コネクタ 358"/>
        <xdr:cNvCxnSpPr/>
      </xdr:nvCxnSpPr>
      <xdr:spPr>
        <a:xfrm>
          <a:off x="11282680" y="1017270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360" name="n_1aveValue【学校施設】&#10;有形固定資産減価償却率"/>
        <xdr:cNvSpPr txBox="1"/>
      </xdr:nvSpPr>
      <xdr:spPr>
        <a:xfrm>
          <a:off x="13437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361" name="n_2aveValue【学校施設】&#10;有形固定資産減価償却率"/>
        <xdr:cNvSpPr txBox="1"/>
      </xdr:nvSpPr>
      <xdr:spPr>
        <a:xfrm>
          <a:off x="126752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362" name="n_3aveValue【学校施設】&#10;有形固定資産減価償却率"/>
        <xdr:cNvSpPr txBox="1"/>
      </xdr:nvSpPr>
      <xdr:spPr>
        <a:xfrm>
          <a:off x="119005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363" name="n_4aveValue【学校施設】&#10;有形固定資産減価償却率"/>
        <xdr:cNvSpPr txBox="1"/>
      </xdr:nvSpPr>
      <xdr:spPr>
        <a:xfrm>
          <a:off x="1110298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115079</xdr:rowOff>
    </xdr:from>
    <xdr:ext cx="405111" cy="259045"/>
    <xdr:sp macro="" textlink="">
      <xdr:nvSpPr>
        <xdr:cNvPr id="364" name="n_1mainValue【学校施設】&#10;有形固定資産減価償却率"/>
        <xdr:cNvSpPr txBox="1"/>
      </xdr:nvSpPr>
      <xdr:spPr>
        <a:xfrm>
          <a:off x="13437244" y="1034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365" name="n_2mainValue【学校施設】&#10;有形固定資産減価償却率"/>
        <xdr:cNvSpPr txBox="1"/>
      </xdr:nvSpPr>
      <xdr:spPr>
        <a:xfrm>
          <a:off x="12675244" y="1029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25925</xdr:rowOff>
    </xdr:from>
    <xdr:ext cx="405111" cy="259045"/>
    <xdr:sp macro="" textlink="">
      <xdr:nvSpPr>
        <xdr:cNvPr id="366" name="n_3mainValue【学校施設】&#10;有形固定資産減価償却率"/>
        <xdr:cNvSpPr txBox="1"/>
      </xdr:nvSpPr>
      <xdr:spPr>
        <a:xfrm>
          <a:off x="11900544" y="1025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367" name="n_4mainValue【学校施設】&#10;有形固定資産減価償却率"/>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78" name="テキスト ボックス 3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392" name="直線コネクタ 391"/>
        <xdr:cNvCxnSpPr/>
      </xdr:nvCxnSpPr>
      <xdr:spPr>
        <a:xfrm flipV="1">
          <a:off x="19509104" y="9415272"/>
          <a:ext cx="0" cy="145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393" name="【学校施設】&#10;一人当たり面積最小値テキスト"/>
        <xdr:cNvSpPr txBox="1"/>
      </xdr:nvSpPr>
      <xdr:spPr>
        <a:xfrm>
          <a:off x="1954784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394" name="直線コネクタ 393"/>
        <xdr:cNvCxnSpPr/>
      </xdr:nvCxnSpPr>
      <xdr:spPr>
        <a:xfrm>
          <a:off x="19443700" y="10872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395" name="【学校施設】&#10;一人当たり面積最大値テキスト"/>
        <xdr:cNvSpPr txBox="1"/>
      </xdr:nvSpPr>
      <xdr:spPr>
        <a:xfrm>
          <a:off x="19547840" y="91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396" name="直線コネクタ 395"/>
        <xdr:cNvCxnSpPr/>
      </xdr:nvCxnSpPr>
      <xdr:spPr>
        <a:xfrm>
          <a:off x="19443700" y="9415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397" name="【学校施設】&#10;一人当たり面積平均値テキスト"/>
        <xdr:cNvSpPr txBox="1"/>
      </xdr:nvSpPr>
      <xdr:spPr>
        <a:xfrm>
          <a:off x="1954784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398" name="フローチャート: 判断 397"/>
        <xdr:cNvSpPr/>
      </xdr:nvSpPr>
      <xdr:spPr>
        <a:xfrm>
          <a:off x="19458940" y="10372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399" name="フローチャート: 判断 398"/>
        <xdr:cNvSpPr/>
      </xdr:nvSpPr>
      <xdr:spPr>
        <a:xfrm>
          <a:off x="18735040" y="10374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00" name="フローチャート: 判断 399"/>
        <xdr:cNvSpPr/>
      </xdr:nvSpPr>
      <xdr:spPr>
        <a:xfrm>
          <a:off x="1793748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01" name="フローチャート: 判断 400"/>
        <xdr:cNvSpPr/>
      </xdr:nvSpPr>
      <xdr:spPr>
        <a:xfrm>
          <a:off x="17162780" y="1036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402" name="フローチャート: 判断 401"/>
        <xdr:cNvSpPr/>
      </xdr:nvSpPr>
      <xdr:spPr>
        <a:xfrm>
          <a:off x="16388080" y="10384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130556</xdr:rowOff>
    </xdr:from>
    <xdr:to>
      <xdr:col>116</xdr:col>
      <xdr:colOff>114300</xdr:colOff>
      <xdr:row>63</xdr:row>
      <xdr:rowOff>60706</xdr:rowOff>
    </xdr:to>
    <xdr:sp macro="" textlink="">
      <xdr:nvSpPr>
        <xdr:cNvPr id="408" name="楕円 407"/>
        <xdr:cNvSpPr/>
      </xdr:nvSpPr>
      <xdr:spPr>
        <a:xfrm>
          <a:off x="19458940" y="1052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108983</xdr:rowOff>
    </xdr:from>
    <xdr:ext cx="469744" cy="259045"/>
    <xdr:sp macro="" textlink="">
      <xdr:nvSpPr>
        <xdr:cNvPr id="409" name="【学校施設】&#10;一人当たり面積該当値テキスト"/>
        <xdr:cNvSpPr txBox="1"/>
      </xdr:nvSpPr>
      <xdr:spPr>
        <a:xfrm>
          <a:off x="19547840" y="105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130556</xdr:rowOff>
    </xdr:from>
    <xdr:to>
      <xdr:col>112</xdr:col>
      <xdr:colOff>38100</xdr:colOff>
      <xdr:row>63</xdr:row>
      <xdr:rowOff>60706</xdr:rowOff>
    </xdr:to>
    <xdr:sp macro="" textlink="">
      <xdr:nvSpPr>
        <xdr:cNvPr id="410" name="楕円 409"/>
        <xdr:cNvSpPr/>
      </xdr:nvSpPr>
      <xdr:spPr>
        <a:xfrm>
          <a:off x="18735040" y="10524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9906</xdr:rowOff>
    </xdr:from>
    <xdr:to>
      <xdr:col>116</xdr:col>
      <xdr:colOff>63500</xdr:colOff>
      <xdr:row>63</xdr:row>
      <xdr:rowOff>9906</xdr:rowOff>
    </xdr:to>
    <xdr:cxnSp macro="">
      <xdr:nvCxnSpPr>
        <xdr:cNvPr id="411" name="直線コネクタ 410"/>
        <xdr:cNvCxnSpPr/>
      </xdr:nvCxnSpPr>
      <xdr:spPr>
        <a:xfrm>
          <a:off x="18778220" y="105712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412" name="楕円 411"/>
        <xdr:cNvSpPr/>
      </xdr:nvSpPr>
      <xdr:spPr>
        <a:xfrm>
          <a:off x="1793748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9906</xdr:rowOff>
    </xdr:to>
    <xdr:cxnSp macro="">
      <xdr:nvCxnSpPr>
        <xdr:cNvPr id="413" name="直線コネクタ 412"/>
        <xdr:cNvCxnSpPr/>
      </xdr:nvCxnSpPr>
      <xdr:spPr>
        <a:xfrm>
          <a:off x="17988280" y="1056894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122936</xdr:rowOff>
    </xdr:from>
    <xdr:to>
      <xdr:col>102</xdr:col>
      <xdr:colOff>165100</xdr:colOff>
      <xdr:row>63</xdr:row>
      <xdr:rowOff>53086</xdr:rowOff>
    </xdr:to>
    <xdr:sp macro="" textlink="">
      <xdr:nvSpPr>
        <xdr:cNvPr id="414" name="楕円 413"/>
        <xdr:cNvSpPr/>
      </xdr:nvSpPr>
      <xdr:spPr>
        <a:xfrm>
          <a:off x="17162780" y="10516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xdr:rowOff>
    </xdr:from>
    <xdr:to>
      <xdr:col>107</xdr:col>
      <xdr:colOff>50800</xdr:colOff>
      <xdr:row>63</xdr:row>
      <xdr:rowOff>7620</xdr:rowOff>
    </xdr:to>
    <xdr:cxnSp macro="">
      <xdr:nvCxnSpPr>
        <xdr:cNvPr id="415" name="直線コネクタ 414"/>
        <xdr:cNvCxnSpPr/>
      </xdr:nvCxnSpPr>
      <xdr:spPr>
        <a:xfrm>
          <a:off x="17213580" y="10563606"/>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121412</xdr:rowOff>
    </xdr:from>
    <xdr:to>
      <xdr:col>98</xdr:col>
      <xdr:colOff>38100</xdr:colOff>
      <xdr:row>63</xdr:row>
      <xdr:rowOff>51562</xdr:rowOff>
    </xdr:to>
    <xdr:sp macro="" textlink="">
      <xdr:nvSpPr>
        <xdr:cNvPr id="416" name="楕円 415"/>
        <xdr:cNvSpPr/>
      </xdr:nvSpPr>
      <xdr:spPr>
        <a:xfrm>
          <a:off x="16388080" y="10515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xdr:rowOff>
    </xdr:from>
    <xdr:to>
      <xdr:col>102</xdr:col>
      <xdr:colOff>114300</xdr:colOff>
      <xdr:row>63</xdr:row>
      <xdr:rowOff>2286</xdr:rowOff>
    </xdr:to>
    <xdr:cxnSp macro="">
      <xdr:nvCxnSpPr>
        <xdr:cNvPr id="417" name="直線コネクタ 416"/>
        <xdr:cNvCxnSpPr/>
      </xdr:nvCxnSpPr>
      <xdr:spPr>
        <a:xfrm>
          <a:off x="16431260" y="10562082"/>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418" name="n_1aveValue【学校施設】&#10;一人当たり面積"/>
        <xdr:cNvSpPr txBox="1"/>
      </xdr:nvSpPr>
      <xdr:spPr>
        <a:xfrm>
          <a:off x="185611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419" name="n_2aveValue【学校施設】&#10;一人当たり面積"/>
        <xdr:cNvSpPr txBox="1"/>
      </xdr:nvSpPr>
      <xdr:spPr>
        <a:xfrm>
          <a:off x="1777626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420" name="n_3aveValue【学校施設】&#10;一人当たり面積"/>
        <xdr:cNvSpPr txBox="1"/>
      </xdr:nvSpPr>
      <xdr:spPr>
        <a:xfrm>
          <a:off x="1700156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421" name="n_4aveValue【学校施設】&#10;一人当たり面積"/>
        <xdr:cNvSpPr txBox="1"/>
      </xdr:nvSpPr>
      <xdr:spPr>
        <a:xfrm>
          <a:off x="162268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51833</xdr:rowOff>
    </xdr:from>
    <xdr:ext cx="469744" cy="259045"/>
    <xdr:sp macro="" textlink="">
      <xdr:nvSpPr>
        <xdr:cNvPr id="422" name="n_1mainValue【学校施設】&#10;一人当たり面積"/>
        <xdr:cNvSpPr txBox="1"/>
      </xdr:nvSpPr>
      <xdr:spPr>
        <a:xfrm>
          <a:off x="18561127" y="1061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423" name="n_2mainValue【学校施設】&#10;一人当たり面積"/>
        <xdr:cNvSpPr txBox="1"/>
      </xdr:nvSpPr>
      <xdr:spPr>
        <a:xfrm>
          <a:off x="1777626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44213</xdr:rowOff>
    </xdr:from>
    <xdr:ext cx="469744" cy="259045"/>
    <xdr:sp macro="" textlink="">
      <xdr:nvSpPr>
        <xdr:cNvPr id="424" name="n_3mainValue【学校施設】&#10;一人当たり面積"/>
        <xdr:cNvSpPr txBox="1"/>
      </xdr:nvSpPr>
      <xdr:spPr>
        <a:xfrm>
          <a:off x="1700156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42689</xdr:rowOff>
    </xdr:from>
    <xdr:ext cx="469744" cy="259045"/>
    <xdr:sp macro="" textlink="">
      <xdr:nvSpPr>
        <xdr:cNvPr id="425" name="n_4mainValue【学校施設】&#10;一人当たり面積"/>
        <xdr:cNvSpPr txBox="1"/>
      </xdr:nvSpPr>
      <xdr:spPr>
        <a:xfrm>
          <a:off x="16226867" y="106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4" name="正方形/長方形 43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5" name="正方形/長方形 43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6" name="正方形/長方形 43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7" name="正方形/長方形 43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8" name="正方形/長方形 43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9" name="正方形/長方形 43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0" name="正方形/長方形 43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1" name="正方形/長方形 440"/>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467" name="直線コネクタ 466"/>
        <xdr:cNvCxnSpPr/>
      </xdr:nvCxnSpPr>
      <xdr:spPr>
        <a:xfrm flipV="1">
          <a:off x="14375764" y="16830402"/>
          <a:ext cx="0" cy="144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468" name="【公民館】&#10;有形固定資産減価償却率最小値テキスト"/>
        <xdr:cNvSpPr txBox="1"/>
      </xdr:nvSpPr>
      <xdr:spPr>
        <a:xfrm>
          <a:off x="14414500" y="182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469" name="直線コネクタ 468"/>
        <xdr:cNvCxnSpPr/>
      </xdr:nvCxnSpPr>
      <xdr:spPr>
        <a:xfrm>
          <a:off x="14287500" y="18276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470" name="【公民館】&#10;有形固定資産減価償却率最大値テキスト"/>
        <xdr:cNvSpPr txBox="1"/>
      </xdr:nvSpPr>
      <xdr:spPr>
        <a:xfrm>
          <a:off x="14414500" y="16609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471" name="直線コネクタ 470"/>
        <xdr:cNvCxnSpPr/>
      </xdr:nvCxnSpPr>
      <xdr:spPr>
        <a:xfrm>
          <a:off x="14287500" y="16830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472" name="【公民館】&#10;有形固定資産減価償却率平均値テキスト"/>
        <xdr:cNvSpPr txBox="1"/>
      </xdr:nvSpPr>
      <xdr:spPr>
        <a:xfrm>
          <a:off x="14414500" y="1755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473" name="フローチャート: 判断 472"/>
        <xdr:cNvSpPr/>
      </xdr:nvSpPr>
      <xdr:spPr>
        <a:xfrm>
          <a:off x="14325600" y="177043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474" name="フローチャート: 判断 473"/>
        <xdr:cNvSpPr/>
      </xdr:nvSpPr>
      <xdr:spPr>
        <a:xfrm>
          <a:off x="13578840" y="1766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475" name="フローチャート: 判断 474"/>
        <xdr:cNvSpPr/>
      </xdr:nvSpPr>
      <xdr:spPr>
        <a:xfrm>
          <a:off x="128041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476" name="フローチャート: 判断 475"/>
        <xdr:cNvSpPr/>
      </xdr:nvSpPr>
      <xdr:spPr>
        <a:xfrm>
          <a:off x="12029440" y="176798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477" name="フローチャート: 判断 476"/>
        <xdr:cNvSpPr/>
      </xdr:nvSpPr>
      <xdr:spPr>
        <a:xfrm>
          <a:off x="112318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5806</xdr:rowOff>
    </xdr:from>
    <xdr:to>
      <xdr:col>85</xdr:col>
      <xdr:colOff>177800</xdr:colOff>
      <xdr:row>108</xdr:row>
      <xdr:rowOff>107406</xdr:rowOff>
    </xdr:to>
    <xdr:sp macro="" textlink="">
      <xdr:nvSpPr>
        <xdr:cNvPr id="483" name="楕円 482"/>
        <xdr:cNvSpPr/>
      </xdr:nvSpPr>
      <xdr:spPr>
        <a:xfrm>
          <a:off x="14325600" y="181109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92183</xdr:rowOff>
    </xdr:from>
    <xdr:ext cx="405111" cy="259045"/>
    <xdr:sp macro="" textlink="">
      <xdr:nvSpPr>
        <xdr:cNvPr id="484" name="【公民館】&#10;有形固定資産減価償却率該当値テキスト"/>
        <xdr:cNvSpPr txBox="1"/>
      </xdr:nvSpPr>
      <xdr:spPr>
        <a:xfrm>
          <a:off x="14414500" y="1802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154395</xdr:rowOff>
    </xdr:from>
    <xdr:to>
      <xdr:col>81</xdr:col>
      <xdr:colOff>101600</xdr:colOff>
      <xdr:row>108</xdr:row>
      <xdr:rowOff>84545</xdr:rowOff>
    </xdr:to>
    <xdr:sp macro="" textlink="">
      <xdr:nvSpPr>
        <xdr:cNvPr id="485" name="楕円 484"/>
        <xdr:cNvSpPr/>
      </xdr:nvSpPr>
      <xdr:spPr>
        <a:xfrm>
          <a:off x="13578840" y="1809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33745</xdr:rowOff>
    </xdr:from>
    <xdr:to>
      <xdr:col>85</xdr:col>
      <xdr:colOff>127000</xdr:colOff>
      <xdr:row>108</xdr:row>
      <xdr:rowOff>56606</xdr:rowOff>
    </xdr:to>
    <xdr:cxnSp macro="">
      <xdr:nvCxnSpPr>
        <xdr:cNvPr id="486" name="直線コネクタ 485"/>
        <xdr:cNvCxnSpPr/>
      </xdr:nvCxnSpPr>
      <xdr:spPr>
        <a:xfrm>
          <a:off x="13629640" y="18138865"/>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7438</xdr:rowOff>
    </xdr:from>
    <xdr:to>
      <xdr:col>76</xdr:col>
      <xdr:colOff>165100</xdr:colOff>
      <xdr:row>108</xdr:row>
      <xdr:rowOff>109038</xdr:rowOff>
    </xdr:to>
    <xdr:sp macro="" textlink="">
      <xdr:nvSpPr>
        <xdr:cNvPr id="487" name="楕円 486"/>
        <xdr:cNvSpPr/>
      </xdr:nvSpPr>
      <xdr:spPr>
        <a:xfrm>
          <a:off x="1280414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33745</xdr:rowOff>
    </xdr:from>
    <xdr:to>
      <xdr:col>81</xdr:col>
      <xdr:colOff>50800</xdr:colOff>
      <xdr:row>108</xdr:row>
      <xdr:rowOff>58238</xdr:rowOff>
    </xdr:to>
    <xdr:cxnSp macro="">
      <xdr:nvCxnSpPr>
        <xdr:cNvPr id="488" name="直線コネクタ 487"/>
        <xdr:cNvCxnSpPr/>
      </xdr:nvCxnSpPr>
      <xdr:spPr>
        <a:xfrm flipV="1">
          <a:off x="12854940" y="18138865"/>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489" name="楕円 488"/>
        <xdr:cNvSpPr/>
      </xdr:nvSpPr>
      <xdr:spPr>
        <a:xfrm>
          <a:off x="12029440" y="18093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58238</xdr:rowOff>
    </xdr:to>
    <xdr:cxnSp macro="">
      <xdr:nvCxnSpPr>
        <xdr:cNvPr id="490" name="直線コネクタ 489"/>
        <xdr:cNvCxnSpPr/>
      </xdr:nvCxnSpPr>
      <xdr:spPr>
        <a:xfrm>
          <a:off x="12072620" y="18140499"/>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123371</xdr:rowOff>
    </xdr:from>
    <xdr:to>
      <xdr:col>67</xdr:col>
      <xdr:colOff>101600</xdr:colOff>
      <xdr:row>108</xdr:row>
      <xdr:rowOff>53521</xdr:rowOff>
    </xdr:to>
    <xdr:sp macro="" textlink="">
      <xdr:nvSpPr>
        <xdr:cNvPr id="491" name="楕円 490"/>
        <xdr:cNvSpPr/>
      </xdr:nvSpPr>
      <xdr:spPr>
        <a:xfrm>
          <a:off x="11231880" y="180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2721</xdr:rowOff>
    </xdr:from>
    <xdr:to>
      <xdr:col>71</xdr:col>
      <xdr:colOff>177800</xdr:colOff>
      <xdr:row>108</xdr:row>
      <xdr:rowOff>35379</xdr:rowOff>
    </xdr:to>
    <xdr:cxnSp macro="">
      <xdr:nvCxnSpPr>
        <xdr:cNvPr id="492" name="直線コネクタ 491"/>
        <xdr:cNvCxnSpPr/>
      </xdr:nvCxnSpPr>
      <xdr:spPr>
        <a:xfrm>
          <a:off x="11282680" y="1810784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493" name="n_1aveValue【公民館】&#10;有形固定資産減価償却率"/>
        <xdr:cNvSpPr txBox="1"/>
      </xdr:nvSpPr>
      <xdr:spPr>
        <a:xfrm>
          <a:off x="13437244" y="1744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494" name="n_2aveValue【公民館】&#10;有形固定資産減価償却率"/>
        <xdr:cNvSpPr txBox="1"/>
      </xdr:nvSpPr>
      <xdr:spPr>
        <a:xfrm>
          <a:off x="12675244" y="174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495" name="n_3aveValue【公民館】&#10;有形固定資産減価償却率"/>
        <xdr:cNvSpPr txBox="1"/>
      </xdr:nvSpPr>
      <xdr:spPr>
        <a:xfrm>
          <a:off x="119005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496" name="n_4aveValue【公民館】&#10;有形固定資産減価償却率"/>
        <xdr:cNvSpPr txBox="1"/>
      </xdr:nvSpPr>
      <xdr:spPr>
        <a:xfrm>
          <a:off x="1110298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75672</xdr:rowOff>
    </xdr:from>
    <xdr:ext cx="405111" cy="259045"/>
    <xdr:sp macro="" textlink="">
      <xdr:nvSpPr>
        <xdr:cNvPr id="497" name="n_1mainValue【公民館】&#10;有形固定資産減価償却率"/>
        <xdr:cNvSpPr txBox="1"/>
      </xdr:nvSpPr>
      <xdr:spPr>
        <a:xfrm>
          <a:off x="13437244" y="1818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100165</xdr:rowOff>
    </xdr:from>
    <xdr:ext cx="405111" cy="259045"/>
    <xdr:sp macro="" textlink="">
      <xdr:nvSpPr>
        <xdr:cNvPr id="498" name="n_2mainValue【公民館】&#10;有形固定資産減価償却率"/>
        <xdr:cNvSpPr txBox="1"/>
      </xdr:nvSpPr>
      <xdr:spPr>
        <a:xfrm>
          <a:off x="126752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499" name="n_3mainValue【公民館】&#10;有形固定資産減価償却率"/>
        <xdr:cNvSpPr txBox="1"/>
      </xdr:nvSpPr>
      <xdr:spPr>
        <a:xfrm>
          <a:off x="119005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44648</xdr:rowOff>
    </xdr:from>
    <xdr:ext cx="405111" cy="259045"/>
    <xdr:sp macro="" textlink="">
      <xdr:nvSpPr>
        <xdr:cNvPr id="500" name="n_4mainValue【公民館】&#10;有形固定資産減価償却率"/>
        <xdr:cNvSpPr txBox="1"/>
      </xdr:nvSpPr>
      <xdr:spPr>
        <a:xfrm>
          <a:off x="11102984" y="1814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1" name="直線コネクタ 51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2" name="テキスト ボックス 51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3" name="直線コネクタ 51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4" name="テキスト ボックス 51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5" name="直線コネクタ 51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6" name="テキスト ボックス 51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7" name="直線コネクタ 51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8" name="テキスト ボックス 51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9" name="直線コネクタ 51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0" name="テキスト ボックス 51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1" name="直線コネクタ 52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2" name="テキスト ボックス 52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526" name="直線コネクタ 525"/>
        <xdr:cNvCxnSpPr/>
      </xdr:nvCxnSpPr>
      <xdr:spPr>
        <a:xfrm flipV="1">
          <a:off x="19509104" y="168761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527" name="【公民館】&#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528" name="直線コネクタ 527"/>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529" name="【公民館】&#10;一人当たり面積最大値テキスト"/>
        <xdr:cNvSpPr txBox="1"/>
      </xdr:nvSpPr>
      <xdr:spPr>
        <a:xfrm>
          <a:off x="19547840" y="1665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530" name="直線コネクタ 529"/>
        <xdr:cNvCxnSpPr/>
      </xdr:nvCxnSpPr>
      <xdr:spPr>
        <a:xfrm>
          <a:off x="1944370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531" name="【公民館】&#10;一人当たり面積平均値テキスト"/>
        <xdr:cNvSpPr txBox="1"/>
      </xdr:nvSpPr>
      <xdr:spPr>
        <a:xfrm>
          <a:off x="19547840" y="1784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532" name="フローチャート: 判断 531"/>
        <xdr:cNvSpPr/>
      </xdr:nvSpPr>
      <xdr:spPr>
        <a:xfrm>
          <a:off x="19458940" y="17867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533" name="フローチャート: 判断 532"/>
        <xdr:cNvSpPr/>
      </xdr:nvSpPr>
      <xdr:spPr>
        <a:xfrm>
          <a:off x="1873504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534" name="フローチャート: 判断 533"/>
        <xdr:cNvSpPr/>
      </xdr:nvSpPr>
      <xdr:spPr>
        <a:xfrm>
          <a:off x="1793748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35" name="フローチャート: 判断 534"/>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536" name="フローチャート: 判断 535"/>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7" name="テキスト ボックス 53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8" name="テキスト ボックス 53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9" name="テキスト ボックス 53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0" name="テキスト ボックス 53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1" name="テキスト ボックス 54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42" name="楕円 541"/>
        <xdr:cNvSpPr/>
      </xdr:nvSpPr>
      <xdr:spPr>
        <a:xfrm>
          <a:off x="194589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71138</xdr:rowOff>
    </xdr:from>
    <xdr:ext cx="469744" cy="259045"/>
    <xdr:sp macro="" textlink="">
      <xdr:nvSpPr>
        <xdr:cNvPr id="543" name="【公民館】&#10;一人当たり面積該当値テキスト"/>
        <xdr:cNvSpPr txBox="1"/>
      </xdr:nvSpPr>
      <xdr:spPr>
        <a:xfrm>
          <a:off x="1954784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544" name="楕円 543"/>
        <xdr:cNvSpPr/>
      </xdr:nvSpPr>
      <xdr:spPr>
        <a:xfrm>
          <a:off x="1873504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545" name="直線コネクタ 544"/>
        <xdr:cNvCxnSpPr/>
      </xdr:nvCxnSpPr>
      <xdr:spPr>
        <a:xfrm>
          <a:off x="18778220" y="178689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46" name="楕円 545"/>
        <xdr:cNvSpPr/>
      </xdr:nvSpPr>
      <xdr:spPr>
        <a:xfrm>
          <a:off x="1793748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547" name="直線コネクタ 546"/>
        <xdr:cNvCxnSpPr/>
      </xdr:nvCxnSpPr>
      <xdr:spPr>
        <a:xfrm>
          <a:off x="17988280" y="178689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548" name="楕円 547"/>
        <xdr:cNvSpPr/>
      </xdr:nvSpPr>
      <xdr:spPr>
        <a:xfrm>
          <a:off x="171627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99061</xdr:rowOff>
    </xdr:to>
    <xdr:cxnSp macro="">
      <xdr:nvCxnSpPr>
        <xdr:cNvPr id="549" name="直線コネクタ 548"/>
        <xdr:cNvCxnSpPr/>
      </xdr:nvCxnSpPr>
      <xdr:spPr>
        <a:xfrm>
          <a:off x="17213580" y="17865634"/>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44994</xdr:rowOff>
    </xdr:from>
    <xdr:to>
      <xdr:col>98</xdr:col>
      <xdr:colOff>38100</xdr:colOff>
      <xdr:row>106</xdr:row>
      <xdr:rowOff>146594</xdr:rowOff>
    </xdr:to>
    <xdr:sp macro="" textlink="">
      <xdr:nvSpPr>
        <xdr:cNvPr id="550" name="楕円 549"/>
        <xdr:cNvSpPr/>
      </xdr:nvSpPr>
      <xdr:spPr>
        <a:xfrm>
          <a:off x="1638808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95794</xdr:rowOff>
    </xdr:from>
    <xdr:to>
      <xdr:col>102</xdr:col>
      <xdr:colOff>114300</xdr:colOff>
      <xdr:row>106</xdr:row>
      <xdr:rowOff>95794</xdr:rowOff>
    </xdr:to>
    <xdr:cxnSp macro="">
      <xdr:nvCxnSpPr>
        <xdr:cNvPr id="551" name="直線コネクタ 550"/>
        <xdr:cNvCxnSpPr/>
      </xdr:nvCxnSpPr>
      <xdr:spPr>
        <a:xfrm>
          <a:off x="16431260" y="178656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552" name="n_1aveValue【公民館】&#10;一人当たり面積"/>
        <xdr:cNvSpPr txBox="1"/>
      </xdr:nvSpPr>
      <xdr:spPr>
        <a:xfrm>
          <a:off x="1856112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553" name="n_2aveValue【公民館】&#10;一人当たり面積"/>
        <xdr:cNvSpPr txBox="1"/>
      </xdr:nvSpPr>
      <xdr:spPr>
        <a:xfrm>
          <a:off x="1777626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554" name="n_3aveValue【公民館】&#10;一人当たり面積"/>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555" name="n_4aveValue【公民館】&#10;一人当たり面積"/>
        <xdr:cNvSpPr txBox="1"/>
      </xdr:nvSpPr>
      <xdr:spPr>
        <a:xfrm>
          <a:off x="162268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556" name="n_1mainValue【公民館】&#10;一人当たり面積"/>
        <xdr:cNvSpPr txBox="1"/>
      </xdr:nvSpPr>
      <xdr:spPr>
        <a:xfrm>
          <a:off x="1856112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557" name="n_2mainValue【公民館】&#10;一人当たり面積"/>
        <xdr:cNvSpPr txBox="1"/>
      </xdr:nvSpPr>
      <xdr:spPr>
        <a:xfrm>
          <a:off x="177762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558" name="n_3mainValue【公民館】&#10;一人当たり面積"/>
        <xdr:cNvSpPr txBox="1"/>
      </xdr:nvSpPr>
      <xdr:spPr>
        <a:xfrm>
          <a:off x="170015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163121</xdr:rowOff>
    </xdr:from>
    <xdr:ext cx="469744" cy="259045"/>
    <xdr:sp macro="" textlink="">
      <xdr:nvSpPr>
        <xdr:cNvPr id="559" name="n_4mainValue【公民館】&#10;一人当たり面積"/>
        <xdr:cNvSpPr txBox="1"/>
      </xdr:nvSpPr>
      <xdr:spPr>
        <a:xfrm>
          <a:off x="162268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「学校施設」について、有形固定資産減価償却率が類似団体</a:t>
          </a:r>
          <a:r>
            <a:rPr kumimoji="1" lang="ja-JP" altLang="en-US" sz="1100">
              <a:solidFill>
                <a:schemeClr val="dk1"/>
              </a:solidFill>
              <a:effectLst/>
              <a:latin typeface="+mn-lt"/>
              <a:ea typeface="+mn-ea"/>
              <a:cs typeface="+mn-cs"/>
            </a:rPr>
            <a:t>内平均値</a:t>
          </a:r>
          <a:r>
            <a:rPr kumimoji="1" lang="ja-JP" altLang="ja-JP" sz="1100">
              <a:solidFill>
                <a:schemeClr val="dk1"/>
              </a:solidFill>
              <a:effectLst/>
              <a:latin typeface="+mn-lt"/>
              <a:ea typeface="+mn-ea"/>
              <a:cs typeface="+mn-cs"/>
            </a:rPr>
            <a:t>と比較して、高い水準で推移している。大規模改修を行った学校はあるものの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じて減価償却が進み老朽化が目立っている。「寒川町公共施設等総合管理計画」に基づく「寒川町公共施設再編計画」が策定され、少子高齢・人口減社会に見合った公共施設配置に向けて、学校教育施設の再編や公共施設の更新、統廃合、複合化等により、財政負担の軽減を図ることが示され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年には、「寒川町公共施設再編計画」の基本方針に示されている取り組みの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つとして、学校配置候補案も含んだ「寒川町立小・中学校適正化等基本計画 」が策定された。学校配置に関しての</a:t>
          </a:r>
          <a:r>
            <a:rPr kumimoji="1" lang="ja-JP" altLang="ja-JP" sz="1100">
              <a:solidFill>
                <a:schemeClr val="dk1"/>
              </a:solidFill>
              <a:effectLst/>
              <a:latin typeface="+mn-lt"/>
              <a:ea typeface="+mn-ea"/>
              <a:cs typeface="+mn-cs"/>
            </a:rPr>
            <a:t>最終的な結論が出て、実際に事業が開始されるまでの間は、該当事業の財源となる新たな地方債や債務負担行為が増加せず実質的な負債として算入されないため、当面の間は将来負担比率は減少傾向の見込みとなり、有形固定資産減価償却率は増加傾向の見込みとなる。</a:t>
          </a:r>
          <a:endParaRPr lang="ja-JP" altLang="ja-JP" sz="1400">
            <a:effectLst/>
          </a:endParaRPr>
        </a:p>
        <a:p>
          <a:r>
            <a:rPr kumimoji="1" lang="ja-JP" altLang="ja-JP" sz="1100">
              <a:solidFill>
                <a:schemeClr val="dk1"/>
              </a:solidFill>
              <a:effectLst/>
              <a:latin typeface="+mn-lt"/>
              <a:ea typeface="+mn-ea"/>
              <a:cs typeface="+mn-cs"/>
            </a:rPr>
            <a:t>今後、施設再編等が進むにつれ、有形固定資産減価償却率は減少する一方で、町債残高や公債費の増加も見込まれるため、町の財政状況を鑑みつつ、将来負担の急増とならないよう、将来負担と公共施設の最適化のバランスを図り、適正水準の確保に努め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「公民館」</a:t>
          </a:r>
          <a:r>
            <a:rPr kumimoji="1" lang="ja-JP" altLang="en-US" sz="1100">
              <a:solidFill>
                <a:schemeClr val="dk1"/>
              </a:solidFill>
              <a:effectLst/>
              <a:latin typeface="+mn-lt"/>
              <a:ea typeface="+mn-ea"/>
              <a:cs typeface="+mn-cs"/>
            </a:rPr>
            <a:t>についても、同様に有形固定資産減価償却率が類似団体内平均値と比較して、高い水準で推移し、施設の老朽化が目立っている。「寒川町公共施設再編計画」では、公民館の移転に向けて検討を進めることとなっているため、将来負担と公共施設の最適化のバランスを考慮しつつ、引き続き検討していく。</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086225" y="564424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12496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02082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xdr:cNvSpPr txBox="1"/>
      </xdr:nvSpPr>
      <xdr:spPr>
        <a:xfrm>
          <a:off x="412496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03606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312160" y="628359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514600" y="624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7399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965200" y="6211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xdr:cNvSpPr/>
      </xdr:nvSpPr>
      <xdr:spPr>
        <a:xfrm>
          <a:off x="4036060" y="612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xdr:cNvSpPr txBox="1"/>
      </xdr:nvSpPr>
      <xdr:spPr>
        <a:xfrm>
          <a:off x="4124960"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49893</xdr:rowOff>
    </xdr:from>
    <xdr:to>
      <xdr:col>20</xdr:col>
      <xdr:colOff>38100</xdr:colOff>
      <xdr:row>36</xdr:row>
      <xdr:rowOff>151493</xdr:rowOff>
    </xdr:to>
    <xdr:sp macro="" textlink="">
      <xdr:nvSpPr>
        <xdr:cNvPr id="76" name="楕円 75"/>
        <xdr:cNvSpPr/>
      </xdr:nvSpPr>
      <xdr:spPr>
        <a:xfrm>
          <a:off x="3312160" y="60849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100693</xdr:rowOff>
    </xdr:from>
    <xdr:to>
      <xdr:col>24</xdr:col>
      <xdr:colOff>63500</xdr:colOff>
      <xdr:row>36</xdr:row>
      <xdr:rowOff>141514</xdr:rowOff>
    </xdr:to>
    <xdr:cxnSp macro="">
      <xdr:nvCxnSpPr>
        <xdr:cNvPr id="77" name="直線コネクタ 76"/>
        <xdr:cNvCxnSpPr/>
      </xdr:nvCxnSpPr>
      <xdr:spPr>
        <a:xfrm>
          <a:off x="3355340" y="6135733"/>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9072</xdr:rowOff>
    </xdr:from>
    <xdr:to>
      <xdr:col>15</xdr:col>
      <xdr:colOff>101600</xdr:colOff>
      <xdr:row>36</xdr:row>
      <xdr:rowOff>110672</xdr:rowOff>
    </xdr:to>
    <xdr:sp macro="" textlink="">
      <xdr:nvSpPr>
        <xdr:cNvPr id="78" name="楕円 77"/>
        <xdr:cNvSpPr/>
      </xdr:nvSpPr>
      <xdr:spPr>
        <a:xfrm>
          <a:off x="2514600" y="60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59872</xdr:rowOff>
    </xdr:from>
    <xdr:to>
      <xdr:col>19</xdr:col>
      <xdr:colOff>177800</xdr:colOff>
      <xdr:row>36</xdr:row>
      <xdr:rowOff>100693</xdr:rowOff>
    </xdr:to>
    <xdr:cxnSp macro="">
      <xdr:nvCxnSpPr>
        <xdr:cNvPr id="79" name="直線コネクタ 78"/>
        <xdr:cNvCxnSpPr/>
      </xdr:nvCxnSpPr>
      <xdr:spPr>
        <a:xfrm>
          <a:off x="2565400" y="6094912"/>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80" name="楕円 79"/>
        <xdr:cNvSpPr/>
      </xdr:nvSpPr>
      <xdr:spPr>
        <a:xfrm>
          <a:off x="173990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59872</xdr:rowOff>
    </xdr:to>
    <xdr:cxnSp macro="">
      <xdr:nvCxnSpPr>
        <xdr:cNvPr id="81" name="直線コネクタ 80"/>
        <xdr:cNvCxnSpPr/>
      </xdr:nvCxnSpPr>
      <xdr:spPr>
        <a:xfrm>
          <a:off x="1790700" y="6054090"/>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965200" y="5966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19050</xdr:rowOff>
    </xdr:to>
    <xdr:cxnSp macro="">
      <xdr:nvCxnSpPr>
        <xdr:cNvPr id="83" name="直線コネクタ 82"/>
        <xdr:cNvCxnSpPr/>
      </xdr:nvCxnSpPr>
      <xdr:spPr>
        <a:xfrm>
          <a:off x="1008380" y="6017078"/>
          <a:ext cx="78232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xdr:cNvSpPr txBox="1"/>
      </xdr:nvSpPr>
      <xdr:spPr>
        <a:xfrm>
          <a:off x="3170564"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xdr:cNvSpPr txBox="1"/>
      </xdr:nvSpPr>
      <xdr:spPr>
        <a:xfrm>
          <a:off x="2385704" y="633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xdr:cNvSpPr txBox="1"/>
      </xdr:nvSpPr>
      <xdr:spPr>
        <a:xfrm>
          <a:off x="16110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xdr:cNvSpPr txBox="1"/>
      </xdr:nvSpPr>
      <xdr:spPr>
        <a:xfrm>
          <a:off x="836304" y="63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168020</xdr:rowOff>
    </xdr:from>
    <xdr:ext cx="405111" cy="259045"/>
    <xdr:sp macro="" textlink="">
      <xdr:nvSpPr>
        <xdr:cNvPr id="88" name="n_1mainValue【図書館】&#10;有形固定資産減価償却率"/>
        <xdr:cNvSpPr txBox="1"/>
      </xdr:nvSpPr>
      <xdr:spPr>
        <a:xfrm>
          <a:off x="3170564" y="586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127199</xdr:rowOff>
    </xdr:from>
    <xdr:ext cx="405111" cy="259045"/>
    <xdr:sp macro="" textlink="">
      <xdr:nvSpPr>
        <xdr:cNvPr id="89" name="n_2mainValue【図書館】&#10;有形固定資産減価償却率"/>
        <xdr:cNvSpPr txBox="1"/>
      </xdr:nvSpPr>
      <xdr:spPr>
        <a:xfrm>
          <a:off x="2385704" y="5826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90" name="n_3mainValue【図書館】&#10;有形固定資産減価償却率"/>
        <xdr:cNvSpPr txBox="1"/>
      </xdr:nvSpPr>
      <xdr:spPr>
        <a:xfrm>
          <a:off x="161100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83630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9219565" y="58102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92583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915416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xdr:cNvSpPr txBox="1"/>
      </xdr:nvSpPr>
      <xdr:spPr>
        <a:xfrm>
          <a:off x="9258300" y="676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9192260" y="6788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844550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7670800" y="6795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68732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919226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xdr:cNvSpPr txBox="1"/>
      </xdr:nvSpPr>
      <xdr:spPr>
        <a:xfrm>
          <a:off x="925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844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80010</xdr:rowOff>
    </xdr:to>
    <xdr:cxnSp macro="">
      <xdr:nvCxnSpPr>
        <xdr:cNvPr id="134" name="直線コネクタ 133"/>
        <xdr:cNvCxnSpPr/>
      </xdr:nvCxnSpPr>
      <xdr:spPr>
        <a:xfrm>
          <a:off x="8496300" y="67856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xdr:cNvSpPr/>
      </xdr:nvSpPr>
      <xdr:spPr>
        <a:xfrm>
          <a:off x="767080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80010</xdr:rowOff>
    </xdr:to>
    <xdr:cxnSp macro="">
      <xdr:nvCxnSpPr>
        <xdr:cNvPr id="136" name="直線コネクタ 135"/>
        <xdr:cNvCxnSpPr/>
      </xdr:nvCxnSpPr>
      <xdr:spPr>
        <a:xfrm>
          <a:off x="7713980" y="6785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29210</xdr:rowOff>
    </xdr:from>
    <xdr:to>
      <xdr:col>41</xdr:col>
      <xdr:colOff>101600</xdr:colOff>
      <xdr:row>40</xdr:row>
      <xdr:rowOff>130810</xdr:rowOff>
    </xdr:to>
    <xdr:sp macro="" textlink="">
      <xdr:nvSpPr>
        <xdr:cNvPr id="137" name="楕円 136"/>
        <xdr:cNvSpPr/>
      </xdr:nvSpPr>
      <xdr:spPr>
        <a:xfrm>
          <a:off x="687324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80010</xdr:rowOff>
    </xdr:to>
    <xdr:cxnSp macro="">
      <xdr:nvCxnSpPr>
        <xdr:cNvPr id="138" name="直線コネクタ 137"/>
        <xdr:cNvCxnSpPr/>
      </xdr:nvCxnSpPr>
      <xdr:spPr>
        <a:xfrm>
          <a:off x="6924040" y="67856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9" name="楕円 138"/>
        <xdr:cNvSpPr/>
      </xdr:nvSpPr>
      <xdr:spPr>
        <a:xfrm>
          <a:off x="60985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80010</xdr:rowOff>
    </xdr:to>
    <xdr:cxnSp macro="">
      <xdr:nvCxnSpPr>
        <xdr:cNvPr id="140" name="直線コネクタ 139"/>
        <xdr:cNvCxnSpPr/>
      </xdr:nvCxnSpPr>
      <xdr:spPr>
        <a:xfrm>
          <a:off x="6149340" y="67818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xdr:cNvSpPr txBox="1"/>
      </xdr:nvSpPr>
      <xdr:spPr>
        <a:xfrm>
          <a:off x="827158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xdr:cNvSpPr txBox="1"/>
      </xdr:nvSpPr>
      <xdr:spPr>
        <a:xfrm>
          <a:off x="750958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xdr:cNvSpPr txBox="1"/>
      </xdr:nvSpPr>
      <xdr:spPr>
        <a:xfrm>
          <a:off x="827158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147337</xdr:rowOff>
    </xdr:from>
    <xdr:ext cx="469744" cy="259045"/>
    <xdr:sp macro="" textlink="">
      <xdr:nvSpPr>
        <xdr:cNvPr id="146" name="n_2mainValue【図書館】&#10;一人当たり面積"/>
        <xdr:cNvSpPr txBox="1"/>
      </xdr:nvSpPr>
      <xdr:spPr>
        <a:xfrm>
          <a:off x="750958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147337</xdr:rowOff>
    </xdr:from>
    <xdr:ext cx="469744" cy="259045"/>
    <xdr:sp macro="" textlink="">
      <xdr:nvSpPr>
        <xdr:cNvPr id="147" name="n_3mainValue【図書館】&#10;一人当たり面積"/>
        <xdr:cNvSpPr txBox="1"/>
      </xdr:nvSpPr>
      <xdr:spPr>
        <a:xfrm>
          <a:off x="67120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8" name="n_4mainValue【図書館】&#10;一人当たり面積"/>
        <xdr:cNvSpPr txBox="1"/>
      </xdr:nvSpPr>
      <xdr:spPr>
        <a:xfrm>
          <a:off x="59373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xdr:cNvSpPr txBox="1"/>
      </xdr:nvSpPr>
      <xdr:spPr>
        <a:xfrm>
          <a:off x="412496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03606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xdr:cNvSpPr/>
      </xdr:nvSpPr>
      <xdr:spPr>
        <a:xfrm>
          <a:off x="331216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xdr:cNvSpPr/>
      </xdr:nvSpPr>
      <xdr:spPr>
        <a:xfrm>
          <a:off x="2514600" y="102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xdr:cNvSpPr/>
      </xdr:nvSpPr>
      <xdr:spPr>
        <a:xfrm>
          <a:off x="17399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xdr:cNvSpPr/>
      </xdr:nvSpPr>
      <xdr:spPr>
        <a:xfrm>
          <a:off x="96520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65133</xdr:rowOff>
    </xdr:from>
    <xdr:to>
      <xdr:col>24</xdr:col>
      <xdr:colOff>114300</xdr:colOff>
      <xdr:row>61</xdr:row>
      <xdr:rowOff>166733</xdr:rowOff>
    </xdr:to>
    <xdr:sp macro="" textlink="">
      <xdr:nvSpPr>
        <xdr:cNvPr id="190" name="楕円 189"/>
        <xdr:cNvSpPr/>
      </xdr:nvSpPr>
      <xdr:spPr>
        <a:xfrm>
          <a:off x="403606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43560</xdr:rowOff>
    </xdr:from>
    <xdr:ext cx="405111" cy="259045"/>
    <xdr:sp macro="" textlink="">
      <xdr:nvSpPr>
        <xdr:cNvPr id="191" name="【体育館・プール】&#10;有形固定資産減価償却率該当値テキスト"/>
        <xdr:cNvSpPr txBox="1"/>
      </xdr:nvSpPr>
      <xdr:spPr>
        <a:xfrm>
          <a:off x="4124960" y="1026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92" name="楕円 191"/>
        <xdr:cNvSpPr/>
      </xdr:nvSpPr>
      <xdr:spPr>
        <a:xfrm>
          <a:off x="3312160" y="10242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115933</xdr:rowOff>
    </xdr:to>
    <xdr:cxnSp macro="">
      <xdr:nvCxnSpPr>
        <xdr:cNvPr id="193" name="直線コネクタ 192"/>
        <xdr:cNvCxnSpPr/>
      </xdr:nvCxnSpPr>
      <xdr:spPr>
        <a:xfrm>
          <a:off x="3355340" y="10292987"/>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73297</xdr:rowOff>
    </xdr:from>
    <xdr:to>
      <xdr:col>15</xdr:col>
      <xdr:colOff>101600</xdr:colOff>
      <xdr:row>62</xdr:row>
      <xdr:rowOff>3447</xdr:rowOff>
    </xdr:to>
    <xdr:sp macro="" textlink="">
      <xdr:nvSpPr>
        <xdr:cNvPr id="194" name="楕円 193"/>
        <xdr:cNvSpPr/>
      </xdr:nvSpPr>
      <xdr:spPr>
        <a:xfrm>
          <a:off x="251460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124097</xdr:rowOff>
    </xdr:to>
    <xdr:cxnSp macro="">
      <xdr:nvCxnSpPr>
        <xdr:cNvPr id="195" name="直線コネクタ 194"/>
        <xdr:cNvCxnSpPr/>
      </xdr:nvCxnSpPr>
      <xdr:spPr>
        <a:xfrm flipV="1">
          <a:off x="2565400" y="10292987"/>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6" name="楕円 195"/>
        <xdr:cNvSpPr/>
      </xdr:nvSpPr>
      <xdr:spPr>
        <a:xfrm>
          <a:off x="173990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124097</xdr:rowOff>
    </xdr:to>
    <xdr:cxnSp macro="">
      <xdr:nvCxnSpPr>
        <xdr:cNvPr id="197" name="直線コネクタ 196"/>
        <xdr:cNvCxnSpPr/>
      </xdr:nvCxnSpPr>
      <xdr:spPr>
        <a:xfrm>
          <a:off x="1790700" y="10304417"/>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153307</xdr:rowOff>
    </xdr:from>
    <xdr:to>
      <xdr:col>6</xdr:col>
      <xdr:colOff>38100</xdr:colOff>
      <xdr:row>61</xdr:row>
      <xdr:rowOff>83457</xdr:rowOff>
    </xdr:to>
    <xdr:sp macro="" textlink="">
      <xdr:nvSpPr>
        <xdr:cNvPr id="198" name="楕円 197"/>
        <xdr:cNvSpPr/>
      </xdr:nvSpPr>
      <xdr:spPr>
        <a:xfrm>
          <a:off x="965200" y="102117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32657</xdr:rowOff>
    </xdr:from>
    <xdr:to>
      <xdr:col>10</xdr:col>
      <xdr:colOff>114300</xdr:colOff>
      <xdr:row>61</xdr:row>
      <xdr:rowOff>78377</xdr:rowOff>
    </xdr:to>
    <xdr:cxnSp macro="">
      <xdr:nvCxnSpPr>
        <xdr:cNvPr id="199" name="直線コネクタ 198"/>
        <xdr:cNvCxnSpPr/>
      </xdr:nvCxnSpPr>
      <xdr:spPr>
        <a:xfrm>
          <a:off x="1008380" y="10258697"/>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118671</xdr:rowOff>
    </xdr:from>
    <xdr:ext cx="405111" cy="259045"/>
    <xdr:sp macro="" textlink="">
      <xdr:nvSpPr>
        <xdr:cNvPr id="200" name="n_1aveValue【体育館・プール】&#10;有形固定資産減価償却率"/>
        <xdr:cNvSpPr txBox="1"/>
      </xdr:nvSpPr>
      <xdr:spPr>
        <a:xfrm>
          <a:off x="317056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xdr:cNvSpPr txBox="1"/>
      </xdr:nvSpPr>
      <xdr:spPr>
        <a:xfrm>
          <a:off x="2385704" y="1002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xdr:cNvSpPr txBox="1"/>
      </xdr:nvSpPr>
      <xdr:spPr>
        <a:xfrm>
          <a:off x="16110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xdr:cNvSpPr txBox="1"/>
      </xdr:nvSpPr>
      <xdr:spPr>
        <a:xfrm>
          <a:off x="8363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134274</xdr:rowOff>
    </xdr:from>
    <xdr:ext cx="405111" cy="259045"/>
    <xdr:sp macro="" textlink="">
      <xdr:nvSpPr>
        <xdr:cNvPr id="204" name="n_1mainValue【体育館・プール】&#10;有形固定資産減価償却率"/>
        <xdr:cNvSpPr txBox="1"/>
      </xdr:nvSpPr>
      <xdr:spPr>
        <a:xfrm>
          <a:off x="317056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166024</xdr:rowOff>
    </xdr:from>
    <xdr:ext cx="405111" cy="259045"/>
    <xdr:sp macro="" textlink="">
      <xdr:nvSpPr>
        <xdr:cNvPr id="205" name="n_2mainValue【体育館・プール】&#10;有形固定資産減価償却率"/>
        <xdr:cNvSpPr txBox="1"/>
      </xdr:nvSpPr>
      <xdr:spPr>
        <a:xfrm>
          <a:off x="238570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206" name="n_3mainValue【体育館・プール】&#10;有形固定資産減価償却率"/>
        <xdr:cNvSpPr txBox="1"/>
      </xdr:nvSpPr>
      <xdr:spPr>
        <a:xfrm>
          <a:off x="161100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207" name="n_4mainValue【体育館・プール】&#10;有形固定資産減価償却率"/>
        <xdr:cNvSpPr txBox="1"/>
      </xdr:nvSpPr>
      <xdr:spPr>
        <a:xfrm>
          <a:off x="8363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xdr:cNvCxnSpPr/>
      </xdr:nvCxnSpPr>
      <xdr:spPr>
        <a:xfrm flipV="1">
          <a:off x="9219565" y="949261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xdr:cNvSpPr txBox="1"/>
      </xdr:nvSpPr>
      <xdr:spPr>
        <a:xfrm>
          <a:off x="925830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915416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xdr:cNvSpPr txBox="1"/>
      </xdr:nvSpPr>
      <xdr:spPr>
        <a:xfrm>
          <a:off x="92583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9192260" y="10434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844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7670800" y="10451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7" name="楕円 246"/>
        <xdr:cNvSpPr/>
      </xdr:nvSpPr>
      <xdr:spPr>
        <a:xfrm>
          <a:off x="919226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143527</xdr:rowOff>
    </xdr:from>
    <xdr:ext cx="469744" cy="259045"/>
    <xdr:sp macro="" textlink="">
      <xdr:nvSpPr>
        <xdr:cNvPr id="248" name="【体育館・プール】&#10;一人当たり面積該当値テキスト"/>
        <xdr:cNvSpPr txBox="1"/>
      </xdr:nvSpPr>
      <xdr:spPr>
        <a:xfrm>
          <a:off x="92583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249" name="楕円 248"/>
        <xdr:cNvSpPr/>
      </xdr:nvSpPr>
      <xdr:spPr>
        <a:xfrm>
          <a:off x="844550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0</xdr:rowOff>
    </xdr:to>
    <xdr:cxnSp macro="">
      <xdr:nvCxnSpPr>
        <xdr:cNvPr id="250" name="直線コネクタ 249"/>
        <xdr:cNvCxnSpPr/>
      </xdr:nvCxnSpPr>
      <xdr:spPr>
        <a:xfrm>
          <a:off x="8496300" y="1039368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95885</xdr:rowOff>
    </xdr:from>
    <xdr:to>
      <xdr:col>46</xdr:col>
      <xdr:colOff>38100</xdr:colOff>
      <xdr:row>62</xdr:row>
      <xdr:rowOff>26035</xdr:rowOff>
    </xdr:to>
    <xdr:sp macro="" textlink="">
      <xdr:nvSpPr>
        <xdr:cNvPr id="251" name="楕円 250"/>
        <xdr:cNvSpPr/>
      </xdr:nvSpPr>
      <xdr:spPr>
        <a:xfrm>
          <a:off x="7670800" y="1032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146685</xdr:rowOff>
    </xdr:from>
    <xdr:to>
      <xdr:col>50</xdr:col>
      <xdr:colOff>114300</xdr:colOff>
      <xdr:row>62</xdr:row>
      <xdr:rowOff>0</xdr:rowOff>
    </xdr:to>
    <xdr:cxnSp macro="">
      <xdr:nvCxnSpPr>
        <xdr:cNvPr id="252" name="直線コネクタ 251"/>
        <xdr:cNvCxnSpPr/>
      </xdr:nvCxnSpPr>
      <xdr:spPr>
        <a:xfrm>
          <a:off x="7713980" y="1037272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93980</xdr:rowOff>
    </xdr:from>
    <xdr:to>
      <xdr:col>41</xdr:col>
      <xdr:colOff>101600</xdr:colOff>
      <xdr:row>62</xdr:row>
      <xdr:rowOff>24130</xdr:rowOff>
    </xdr:to>
    <xdr:sp macro="" textlink="">
      <xdr:nvSpPr>
        <xdr:cNvPr id="253" name="楕円 252"/>
        <xdr:cNvSpPr/>
      </xdr:nvSpPr>
      <xdr:spPr>
        <a:xfrm>
          <a:off x="687324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144780</xdr:rowOff>
    </xdr:from>
    <xdr:to>
      <xdr:col>45</xdr:col>
      <xdr:colOff>177800</xdr:colOff>
      <xdr:row>61</xdr:row>
      <xdr:rowOff>146685</xdr:rowOff>
    </xdr:to>
    <xdr:cxnSp macro="">
      <xdr:nvCxnSpPr>
        <xdr:cNvPr id="254" name="直線コネクタ 253"/>
        <xdr:cNvCxnSpPr/>
      </xdr:nvCxnSpPr>
      <xdr:spPr>
        <a:xfrm>
          <a:off x="6924040" y="1037082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93980</xdr:rowOff>
    </xdr:from>
    <xdr:to>
      <xdr:col>36</xdr:col>
      <xdr:colOff>165100</xdr:colOff>
      <xdr:row>62</xdr:row>
      <xdr:rowOff>24130</xdr:rowOff>
    </xdr:to>
    <xdr:sp macro="" textlink="">
      <xdr:nvSpPr>
        <xdr:cNvPr id="255" name="楕円 254"/>
        <xdr:cNvSpPr/>
      </xdr:nvSpPr>
      <xdr:spPr>
        <a:xfrm>
          <a:off x="609854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144780</xdr:rowOff>
    </xdr:from>
    <xdr:to>
      <xdr:col>41</xdr:col>
      <xdr:colOff>50800</xdr:colOff>
      <xdr:row>61</xdr:row>
      <xdr:rowOff>144780</xdr:rowOff>
    </xdr:to>
    <xdr:cxnSp macro="">
      <xdr:nvCxnSpPr>
        <xdr:cNvPr id="256" name="直線コネクタ 255"/>
        <xdr:cNvCxnSpPr/>
      </xdr:nvCxnSpPr>
      <xdr:spPr>
        <a:xfrm>
          <a:off x="6149340" y="103708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xdr:cNvSpPr txBox="1"/>
      </xdr:nvSpPr>
      <xdr:spPr>
        <a:xfrm>
          <a:off x="7509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67327</xdr:rowOff>
    </xdr:from>
    <xdr:ext cx="469744" cy="259045"/>
    <xdr:sp macro="" textlink="">
      <xdr:nvSpPr>
        <xdr:cNvPr id="261" name="n_1mainValue【体育館・プール】&#10;一人当たり面積"/>
        <xdr:cNvSpPr txBox="1"/>
      </xdr:nvSpPr>
      <xdr:spPr>
        <a:xfrm>
          <a:off x="827158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42562</xdr:rowOff>
    </xdr:from>
    <xdr:ext cx="469744" cy="259045"/>
    <xdr:sp macro="" textlink="">
      <xdr:nvSpPr>
        <xdr:cNvPr id="262" name="n_2mainValue【体育館・プール】&#10;一人当たり面積"/>
        <xdr:cNvSpPr txBox="1"/>
      </xdr:nvSpPr>
      <xdr:spPr>
        <a:xfrm>
          <a:off x="7509587"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63" name="n_3mainValue【体育館・プール】&#10;一人当たり面積"/>
        <xdr:cNvSpPr txBox="1"/>
      </xdr:nvSpPr>
      <xdr:spPr>
        <a:xfrm>
          <a:off x="67120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4" name="n_4mainValue【体育館・プール】&#10;一人当たり面積"/>
        <xdr:cNvSpPr txBox="1"/>
      </xdr:nvSpPr>
      <xdr:spPr>
        <a:xfrm>
          <a:off x="59373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322" name="直線コネクタ 321"/>
        <xdr:cNvCxnSpPr/>
      </xdr:nvCxnSpPr>
      <xdr:spPr>
        <a:xfrm flipV="1">
          <a:off x="14375764" y="5733506"/>
          <a:ext cx="0" cy="139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5" name="【一般廃棄物処理施設】&#10;有形固定資産減価償却率最大値テキスト"/>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6" name="直線コネクタ 325"/>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327" name="【一般廃棄物処理施設】&#10;有形固定資産減価償却率平均値テキスト"/>
        <xdr:cNvSpPr txBox="1"/>
      </xdr:nvSpPr>
      <xdr:spPr>
        <a:xfrm>
          <a:off x="14414500" y="6317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328" name="フローチャート: 判断 327"/>
        <xdr:cNvSpPr/>
      </xdr:nvSpPr>
      <xdr:spPr>
        <a:xfrm>
          <a:off x="14325600" y="64626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9" name="フローチャート: 判断 328"/>
        <xdr:cNvSpPr/>
      </xdr:nvSpPr>
      <xdr:spPr>
        <a:xfrm>
          <a:off x="135788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30" name="フローチャート: 判断 329"/>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331" name="フローチャート: 判断 330"/>
        <xdr:cNvSpPr/>
      </xdr:nvSpPr>
      <xdr:spPr>
        <a:xfrm>
          <a:off x="12029440" y="64789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332" name="フローチャート: 判断 331"/>
        <xdr:cNvSpPr/>
      </xdr:nvSpPr>
      <xdr:spPr>
        <a:xfrm>
          <a:off x="11231880" y="6472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8" name="楕円 337"/>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9" name="【一般廃棄物処理施設】&#10;有形固定資産減価償却率該当値テキスト"/>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40" name="楕円 339"/>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341" name="直線コネクタ 340"/>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342" name="楕円 341"/>
        <xdr:cNvSpPr/>
      </xdr:nvSpPr>
      <xdr:spPr>
        <a:xfrm>
          <a:off x="128041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343" name="直線コネクタ 342"/>
        <xdr:cNvCxnSpPr/>
      </xdr:nvCxnSpPr>
      <xdr:spPr>
        <a:xfrm>
          <a:off x="1285494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344" name="楕円 343"/>
        <xdr:cNvSpPr/>
      </xdr:nvSpPr>
      <xdr:spPr>
        <a:xfrm>
          <a:off x="1202944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345" name="直線コネクタ 344"/>
        <xdr:cNvCxnSpPr/>
      </xdr:nvCxnSpPr>
      <xdr:spPr>
        <a:xfrm>
          <a:off x="1207262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157662</xdr:rowOff>
    </xdr:from>
    <xdr:to>
      <xdr:col>67</xdr:col>
      <xdr:colOff>101600</xdr:colOff>
      <xdr:row>42</xdr:row>
      <xdr:rowOff>87812</xdr:rowOff>
    </xdr:to>
    <xdr:sp macro="" textlink="">
      <xdr:nvSpPr>
        <xdr:cNvPr id="346" name="楕円 345"/>
        <xdr:cNvSpPr/>
      </xdr:nvSpPr>
      <xdr:spPr>
        <a:xfrm>
          <a:off x="11231880" y="7030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37012</xdr:rowOff>
    </xdr:from>
    <xdr:to>
      <xdr:col>71</xdr:col>
      <xdr:colOff>177800</xdr:colOff>
      <xdr:row>42</xdr:row>
      <xdr:rowOff>92528</xdr:rowOff>
    </xdr:to>
    <xdr:cxnSp macro="">
      <xdr:nvCxnSpPr>
        <xdr:cNvPr id="347" name="直線コネクタ 346"/>
        <xdr:cNvCxnSpPr/>
      </xdr:nvCxnSpPr>
      <xdr:spPr>
        <a:xfrm>
          <a:off x="11282680" y="7077892"/>
          <a:ext cx="78994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348" name="n_1aveValue【一般廃棄物処理施設】&#10;有形固定資産減価償却率"/>
        <xdr:cNvSpPr txBox="1"/>
      </xdr:nvSpPr>
      <xdr:spPr>
        <a:xfrm>
          <a:off x="13437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349" name="n_2aveValue【一般廃棄物処理施設】&#10;有形固定資産減価償却率"/>
        <xdr:cNvSpPr txBox="1"/>
      </xdr:nvSpPr>
      <xdr:spPr>
        <a:xfrm>
          <a:off x="126752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350" name="n_3aveValue【一般廃棄物処理施設】&#10;有形固定資産減価償却率"/>
        <xdr:cNvSpPr txBox="1"/>
      </xdr:nvSpPr>
      <xdr:spPr>
        <a:xfrm>
          <a:off x="119005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351" name="n_4aveValue【一般廃棄物処理施設】&#10;有形固定資産減価償却率"/>
        <xdr:cNvSpPr txBox="1"/>
      </xdr:nvSpPr>
      <xdr:spPr>
        <a:xfrm>
          <a:off x="1110298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52" name="n_1mainValue【一般廃棄物処理施設】&#10;有形固定資産減価償却率"/>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353" name="n_2mainValue【一般廃棄物処理施設】&#10;有形固定資産減価償却率"/>
        <xdr:cNvSpPr txBox="1"/>
      </xdr:nvSpPr>
      <xdr:spPr>
        <a:xfrm>
          <a:off x="126429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354" name="n_3mainValue【一般廃棄物処理施設】&#10;有形固定資産減価償却率"/>
        <xdr:cNvSpPr txBox="1"/>
      </xdr:nvSpPr>
      <xdr:spPr>
        <a:xfrm>
          <a:off x="118682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78939</xdr:rowOff>
    </xdr:from>
    <xdr:ext cx="405111" cy="259045"/>
    <xdr:sp macro="" textlink="">
      <xdr:nvSpPr>
        <xdr:cNvPr id="355" name="n_4mainValue【一般廃棄物処理施設】&#10;有形固定資産減価償却率"/>
        <xdr:cNvSpPr txBox="1"/>
      </xdr:nvSpPr>
      <xdr:spPr>
        <a:xfrm>
          <a:off x="11102984" y="711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377" name="直線コネクタ 376"/>
        <xdr:cNvCxnSpPr/>
      </xdr:nvCxnSpPr>
      <xdr:spPr>
        <a:xfrm flipV="1">
          <a:off x="19509104" y="5778374"/>
          <a:ext cx="0" cy="122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378" name="【一般廃棄物処理施設】&#10;一人当たり有形固定資産（償却資産）額最小値テキスト"/>
        <xdr:cNvSpPr txBox="1"/>
      </xdr:nvSpPr>
      <xdr:spPr>
        <a:xfrm>
          <a:off x="19547840" y="7010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379" name="直線コネクタ 378"/>
        <xdr:cNvCxnSpPr/>
      </xdr:nvCxnSpPr>
      <xdr:spPr>
        <a:xfrm>
          <a:off x="19443700" y="7006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380" name="【一般廃棄物処理施設】&#10;一人当たり有形固定資産（償却資産）額最大値テキスト"/>
        <xdr:cNvSpPr txBox="1"/>
      </xdr:nvSpPr>
      <xdr:spPr>
        <a:xfrm>
          <a:off x="19547840" y="555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381" name="直線コネクタ 380"/>
        <xdr:cNvCxnSpPr/>
      </xdr:nvCxnSpPr>
      <xdr:spPr>
        <a:xfrm>
          <a:off x="19443700" y="5778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382" name="【一般廃棄物処理施設】&#10;一人当たり有形固定資産（償却資産）額平均値テキスト"/>
        <xdr:cNvSpPr txBox="1"/>
      </xdr:nvSpPr>
      <xdr:spPr>
        <a:xfrm>
          <a:off x="19547840" y="643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383" name="フローチャート: 判断 382"/>
        <xdr:cNvSpPr/>
      </xdr:nvSpPr>
      <xdr:spPr>
        <a:xfrm>
          <a:off x="19458940" y="6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384" name="フローチャート: 判断 383"/>
        <xdr:cNvSpPr/>
      </xdr:nvSpPr>
      <xdr:spPr>
        <a:xfrm>
          <a:off x="18735040" y="6613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385" name="フローチャート: 判断 384"/>
        <xdr:cNvSpPr/>
      </xdr:nvSpPr>
      <xdr:spPr>
        <a:xfrm>
          <a:off x="17937480" y="6610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386" name="フローチャート: 判断 385"/>
        <xdr:cNvSpPr/>
      </xdr:nvSpPr>
      <xdr:spPr>
        <a:xfrm>
          <a:off x="17162780" y="663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387" name="フローチャート: 判断 386"/>
        <xdr:cNvSpPr/>
      </xdr:nvSpPr>
      <xdr:spPr>
        <a:xfrm>
          <a:off x="16388080" y="6637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135434</xdr:rowOff>
    </xdr:from>
    <xdr:to>
      <xdr:col>116</xdr:col>
      <xdr:colOff>114300</xdr:colOff>
      <xdr:row>41</xdr:row>
      <xdr:rowOff>65584</xdr:rowOff>
    </xdr:to>
    <xdr:sp macro="" textlink="">
      <xdr:nvSpPr>
        <xdr:cNvPr id="393" name="楕円 392"/>
        <xdr:cNvSpPr/>
      </xdr:nvSpPr>
      <xdr:spPr>
        <a:xfrm>
          <a:off x="19458940" y="6841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50361</xdr:rowOff>
    </xdr:from>
    <xdr:ext cx="534377" cy="259045"/>
    <xdr:sp macro="" textlink="">
      <xdr:nvSpPr>
        <xdr:cNvPr id="394" name="【一般廃棄物処理施設】&#10;一人当たり有形固定資産（償却資産）額該当値テキスト"/>
        <xdr:cNvSpPr txBox="1"/>
      </xdr:nvSpPr>
      <xdr:spPr>
        <a:xfrm>
          <a:off x="19547840" y="67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135439</xdr:rowOff>
    </xdr:from>
    <xdr:to>
      <xdr:col>112</xdr:col>
      <xdr:colOff>38100</xdr:colOff>
      <xdr:row>41</xdr:row>
      <xdr:rowOff>65589</xdr:rowOff>
    </xdr:to>
    <xdr:sp macro="" textlink="">
      <xdr:nvSpPr>
        <xdr:cNvPr id="395" name="楕円 394"/>
        <xdr:cNvSpPr/>
      </xdr:nvSpPr>
      <xdr:spPr>
        <a:xfrm>
          <a:off x="18735040" y="6841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14784</xdr:rowOff>
    </xdr:from>
    <xdr:to>
      <xdr:col>116</xdr:col>
      <xdr:colOff>63500</xdr:colOff>
      <xdr:row>41</xdr:row>
      <xdr:rowOff>14789</xdr:rowOff>
    </xdr:to>
    <xdr:cxnSp macro="">
      <xdr:nvCxnSpPr>
        <xdr:cNvPr id="396" name="直線コネクタ 395"/>
        <xdr:cNvCxnSpPr/>
      </xdr:nvCxnSpPr>
      <xdr:spPr>
        <a:xfrm flipV="1">
          <a:off x="18778220" y="6888024"/>
          <a:ext cx="73152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135119</xdr:rowOff>
    </xdr:from>
    <xdr:to>
      <xdr:col>107</xdr:col>
      <xdr:colOff>101600</xdr:colOff>
      <xdr:row>41</xdr:row>
      <xdr:rowOff>65269</xdr:rowOff>
    </xdr:to>
    <xdr:sp macro="" textlink="">
      <xdr:nvSpPr>
        <xdr:cNvPr id="397" name="楕円 396"/>
        <xdr:cNvSpPr/>
      </xdr:nvSpPr>
      <xdr:spPr>
        <a:xfrm>
          <a:off x="17937480" y="6840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14469</xdr:rowOff>
    </xdr:from>
    <xdr:to>
      <xdr:col>111</xdr:col>
      <xdr:colOff>177800</xdr:colOff>
      <xdr:row>41</xdr:row>
      <xdr:rowOff>14789</xdr:rowOff>
    </xdr:to>
    <xdr:cxnSp macro="">
      <xdr:nvCxnSpPr>
        <xdr:cNvPr id="398" name="直線コネクタ 397"/>
        <xdr:cNvCxnSpPr/>
      </xdr:nvCxnSpPr>
      <xdr:spPr>
        <a:xfrm>
          <a:off x="17988280" y="6887709"/>
          <a:ext cx="78994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134538</xdr:rowOff>
    </xdr:from>
    <xdr:to>
      <xdr:col>102</xdr:col>
      <xdr:colOff>165100</xdr:colOff>
      <xdr:row>41</xdr:row>
      <xdr:rowOff>64688</xdr:rowOff>
    </xdr:to>
    <xdr:sp macro="" textlink="">
      <xdr:nvSpPr>
        <xdr:cNvPr id="399" name="楕円 398"/>
        <xdr:cNvSpPr/>
      </xdr:nvSpPr>
      <xdr:spPr>
        <a:xfrm>
          <a:off x="17162780" y="68401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13888</xdr:rowOff>
    </xdr:from>
    <xdr:to>
      <xdr:col>107</xdr:col>
      <xdr:colOff>50800</xdr:colOff>
      <xdr:row>41</xdr:row>
      <xdr:rowOff>14469</xdr:rowOff>
    </xdr:to>
    <xdr:cxnSp macro="">
      <xdr:nvCxnSpPr>
        <xdr:cNvPr id="400" name="直線コネクタ 399"/>
        <xdr:cNvCxnSpPr/>
      </xdr:nvCxnSpPr>
      <xdr:spPr>
        <a:xfrm>
          <a:off x="17213580" y="6887128"/>
          <a:ext cx="774700" cy="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134278</xdr:rowOff>
    </xdr:from>
    <xdr:to>
      <xdr:col>98</xdr:col>
      <xdr:colOff>38100</xdr:colOff>
      <xdr:row>41</xdr:row>
      <xdr:rowOff>64428</xdr:rowOff>
    </xdr:to>
    <xdr:sp macro="" textlink="">
      <xdr:nvSpPr>
        <xdr:cNvPr id="401" name="楕円 400"/>
        <xdr:cNvSpPr/>
      </xdr:nvSpPr>
      <xdr:spPr>
        <a:xfrm>
          <a:off x="16388080" y="6839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13628</xdr:rowOff>
    </xdr:from>
    <xdr:to>
      <xdr:col>102</xdr:col>
      <xdr:colOff>114300</xdr:colOff>
      <xdr:row>41</xdr:row>
      <xdr:rowOff>13888</xdr:rowOff>
    </xdr:to>
    <xdr:cxnSp macro="">
      <xdr:nvCxnSpPr>
        <xdr:cNvPr id="402" name="直線コネクタ 401"/>
        <xdr:cNvCxnSpPr/>
      </xdr:nvCxnSpPr>
      <xdr:spPr>
        <a:xfrm>
          <a:off x="16431260" y="6886868"/>
          <a:ext cx="78232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403" name="n_1aveValue【一般廃棄物処理施設】&#10;一人当たり有形固定資産（償却資産）額"/>
        <xdr:cNvSpPr txBox="1"/>
      </xdr:nvSpPr>
      <xdr:spPr>
        <a:xfrm>
          <a:off x="18528811" y="639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404" name="n_2aveValue【一般廃棄物処理施設】&#10;一人当たり有形固定資産（償却資産）額"/>
        <xdr:cNvSpPr txBox="1"/>
      </xdr:nvSpPr>
      <xdr:spPr>
        <a:xfrm>
          <a:off x="17766811" y="63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405" name="n_3aveValue【一般廃棄物処理施設】&#10;一人当たり有形固定資産（償却資産）額"/>
        <xdr:cNvSpPr txBox="1"/>
      </xdr:nvSpPr>
      <xdr:spPr>
        <a:xfrm>
          <a:off x="16969251" y="6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406" name="n_4aveValue【一般廃棄物処理施設】&#10;一人当たり有形固定資産（償却資産）額"/>
        <xdr:cNvSpPr txBox="1"/>
      </xdr:nvSpPr>
      <xdr:spPr>
        <a:xfrm>
          <a:off x="16194551" y="641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56716</xdr:rowOff>
    </xdr:from>
    <xdr:ext cx="534377" cy="259045"/>
    <xdr:sp macro="" textlink="">
      <xdr:nvSpPr>
        <xdr:cNvPr id="407" name="n_1mainValue【一般廃棄物処理施設】&#10;一人当たり有形固定資産（償却資産）額"/>
        <xdr:cNvSpPr txBox="1"/>
      </xdr:nvSpPr>
      <xdr:spPr>
        <a:xfrm>
          <a:off x="18528811" y="69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56396</xdr:rowOff>
    </xdr:from>
    <xdr:ext cx="534377" cy="259045"/>
    <xdr:sp macro="" textlink="">
      <xdr:nvSpPr>
        <xdr:cNvPr id="408" name="n_2mainValue【一般廃棄物処理施設】&#10;一人当たり有形固定資産（償却資産）額"/>
        <xdr:cNvSpPr txBox="1"/>
      </xdr:nvSpPr>
      <xdr:spPr>
        <a:xfrm>
          <a:off x="17766811" y="692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55815</xdr:rowOff>
    </xdr:from>
    <xdr:ext cx="534377" cy="259045"/>
    <xdr:sp macro="" textlink="">
      <xdr:nvSpPr>
        <xdr:cNvPr id="409" name="n_3mainValue【一般廃棄物処理施設】&#10;一人当たり有形固定資産（償却資産）額"/>
        <xdr:cNvSpPr txBox="1"/>
      </xdr:nvSpPr>
      <xdr:spPr>
        <a:xfrm>
          <a:off x="16969251" y="69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55555</xdr:rowOff>
    </xdr:from>
    <xdr:ext cx="534377" cy="259045"/>
    <xdr:sp macro="" textlink="">
      <xdr:nvSpPr>
        <xdr:cNvPr id="410" name="n_4mainValue【一般廃棄物処理施設】&#10;一人当たり有形固定資産（償却資産）額"/>
        <xdr:cNvSpPr txBox="1"/>
      </xdr:nvSpPr>
      <xdr:spPr>
        <a:xfrm>
          <a:off x="16194551" y="69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436" name="直線コネクタ 435"/>
        <xdr:cNvCxnSpPr/>
      </xdr:nvCxnSpPr>
      <xdr:spPr>
        <a:xfrm flipV="1">
          <a:off x="14375764" y="9387840"/>
          <a:ext cx="0" cy="1427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437" name="【保健センター・保健所】&#10;有形固定資産減価償却率最小値テキスト"/>
        <xdr:cNvSpPr txBox="1"/>
      </xdr:nvSpPr>
      <xdr:spPr>
        <a:xfrm>
          <a:off x="14414500" y="1081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438" name="直線コネクタ 437"/>
        <xdr:cNvCxnSpPr/>
      </xdr:nvCxnSpPr>
      <xdr:spPr>
        <a:xfrm>
          <a:off x="14287500" y="10815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439" name="【保健センター・保健所】&#10;有形固定資産減価償却率最大値テキスト"/>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40" name="直線コネクタ 439"/>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41" name="【保健センター・保健所】&#10;有形固定資産減価償却率平均値テキスト"/>
        <xdr:cNvSpPr txBox="1"/>
      </xdr:nvSpPr>
      <xdr:spPr>
        <a:xfrm>
          <a:off x="14414500" y="992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42" name="フローチャート: 判断 441"/>
        <xdr:cNvSpPr/>
      </xdr:nvSpPr>
      <xdr:spPr>
        <a:xfrm>
          <a:off x="14325600" y="10072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43" name="フローチャート: 判断 442"/>
        <xdr:cNvSpPr/>
      </xdr:nvSpPr>
      <xdr:spPr>
        <a:xfrm>
          <a:off x="13578840" y="1005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4" name="フローチャート: 判断 443"/>
        <xdr:cNvSpPr/>
      </xdr:nvSpPr>
      <xdr:spPr>
        <a:xfrm>
          <a:off x="128041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45" name="フローチャート: 判断 444"/>
        <xdr:cNvSpPr/>
      </xdr:nvSpPr>
      <xdr:spPr>
        <a:xfrm>
          <a:off x="12029440" y="999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446" name="フローチャート: 判断 445"/>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161472</xdr:rowOff>
    </xdr:from>
    <xdr:to>
      <xdr:col>85</xdr:col>
      <xdr:colOff>177800</xdr:colOff>
      <xdr:row>64</xdr:row>
      <xdr:rowOff>91622</xdr:rowOff>
    </xdr:to>
    <xdr:sp macro="" textlink="">
      <xdr:nvSpPr>
        <xdr:cNvPr id="452" name="楕円 451"/>
        <xdr:cNvSpPr/>
      </xdr:nvSpPr>
      <xdr:spPr>
        <a:xfrm>
          <a:off x="14325600" y="107227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76399</xdr:rowOff>
    </xdr:from>
    <xdr:ext cx="405111" cy="259045"/>
    <xdr:sp macro="" textlink="">
      <xdr:nvSpPr>
        <xdr:cNvPr id="453" name="【保健センター・保健所】&#10;有形固定資産減価償却率該当値テキスト"/>
        <xdr:cNvSpPr txBox="1"/>
      </xdr:nvSpPr>
      <xdr:spPr>
        <a:xfrm>
          <a:off x="14414500" y="1063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114119</xdr:rowOff>
    </xdr:from>
    <xdr:to>
      <xdr:col>81</xdr:col>
      <xdr:colOff>101600</xdr:colOff>
      <xdr:row>64</xdr:row>
      <xdr:rowOff>44269</xdr:rowOff>
    </xdr:to>
    <xdr:sp macro="" textlink="">
      <xdr:nvSpPr>
        <xdr:cNvPr id="454" name="楕円 453"/>
        <xdr:cNvSpPr/>
      </xdr:nvSpPr>
      <xdr:spPr>
        <a:xfrm>
          <a:off x="13578840" y="10675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164919</xdr:rowOff>
    </xdr:from>
    <xdr:to>
      <xdr:col>85</xdr:col>
      <xdr:colOff>127000</xdr:colOff>
      <xdr:row>64</xdr:row>
      <xdr:rowOff>40822</xdr:rowOff>
    </xdr:to>
    <xdr:cxnSp macro="">
      <xdr:nvCxnSpPr>
        <xdr:cNvPr id="455" name="直線コネクタ 454"/>
        <xdr:cNvCxnSpPr/>
      </xdr:nvCxnSpPr>
      <xdr:spPr>
        <a:xfrm>
          <a:off x="13629640" y="10726239"/>
          <a:ext cx="74676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84727</xdr:rowOff>
    </xdr:from>
    <xdr:to>
      <xdr:col>76</xdr:col>
      <xdr:colOff>165100</xdr:colOff>
      <xdr:row>64</xdr:row>
      <xdr:rowOff>14877</xdr:rowOff>
    </xdr:to>
    <xdr:sp macro="" textlink="">
      <xdr:nvSpPr>
        <xdr:cNvPr id="456" name="楕円 455"/>
        <xdr:cNvSpPr/>
      </xdr:nvSpPr>
      <xdr:spPr>
        <a:xfrm>
          <a:off x="12804140" y="106460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135527</xdr:rowOff>
    </xdr:from>
    <xdr:to>
      <xdr:col>81</xdr:col>
      <xdr:colOff>50800</xdr:colOff>
      <xdr:row>63</xdr:row>
      <xdr:rowOff>164919</xdr:rowOff>
    </xdr:to>
    <xdr:cxnSp macro="">
      <xdr:nvCxnSpPr>
        <xdr:cNvPr id="457" name="直線コネクタ 456"/>
        <xdr:cNvCxnSpPr/>
      </xdr:nvCxnSpPr>
      <xdr:spPr>
        <a:xfrm>
          <a:off x="12854940" y="10696847"/>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32476</xdr:rowOff>
    </xdr:from>
    <xdr:to>
      <xdr:col>72</xdr:col>
      <xdr:colOff>38100</xdr:colOff>
      <xdr:row>63</xdr:row>
      <xdr:rowOff>134076</xdr:rowOff>
    </xdr:to>
    <xdr:sp macro="" textlink="">
      <xdr:nvSpPr>
        <xdr:cNvPr id="458" name="楕円 457"/>
        <xdr:cNvSpPr/>
      </xdr:nvSpPr>
      <xdr:spPr>
        <a:xfrm>
          <a:off x="12029440" y="10593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83276</xdr:rowOff>
    </xdr:from>
    <xdr:to>
      <xdr:col>76</xdr:col>
      <xdr:colOff>114300</xdr:colOff>
      <xdr:row>63</xdr:row>
      <xdr:rowOff>135527</xdr:rowOff>
    </xdr:to>
    <xdr:cxnSp macro="">
      <xdr:nvCxnSpPr>
        <xdr:cNvPr id="459" name="直線コネクタ 458"/>
        <xdr:cNvCxnSpPr/>
      </xdr:nvCxnSpPr>
      <xdr:spPr>
        <a:xfrm>
          <a:off x="12072620" y="10644596"/>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156573</xdr:rowOff>
    </xdr:from>
    <xdr:to>
      <xdr:col>67</xdr:col>
      <xdr:colOff>101600</xdr:colOff>
      <xdr:row>63</xdr:row>
      <xdr:rowOff>86723</xdr:rowOff>
    </xdr:to>
    <xdr:sp macro="" textlink="">
      <xdr:nvSpPr>
        <xdr:cNvPr id="460" name="楕円 459"/>
        <xdr:cNvSpPr/>
      </xdr:nvSpPr>
      <xdr:spPr>
        <a:xfrm>
          <a:off x="11231880" y="10550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35923</xdr:rowOff>
    </xdr:from>
    <xdr:to>
      <xdr:col>71</xdr:col>
      <xdr:colOff>177800</xdr:colOff>
      <xdr:row>63</xdr:row>
      <xdr:rowOff>83276</xdr:rowOff>
    </xdr:to>
    <xdr:cxnSp macro="">
      <xdr:nvCxnSpPr>
        <xdr:cNvPr id="461" name="直線コネクタ 460"/>
        <xdr:cNvCxnSpPr/>
      </xdr:nvCxnSpPr>
      <xdr:spPr>
        <a:xfrm>
          <a:off x="11282680" y="10597243"/>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462" name="n_1aveValue【保健センター・保健所】&#10;有形固定資産減価償却率"/>
        <xdr:cNvSpPr txBox="1"/>
      </xdr:nvSpPr>
      <xdr:spPr>
        <a:xfrm>
          <a:off x="13437244" y="983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463" name="n_2aveValue【保健センター・保健所】&#10;有形固定資産減価償却率"/>
        <xdr:cNvSpPr txBox="1"/>
      </xdr:nvSpPr>
      <xdr:spPr>
        <a:xfrm>
          <a:off x="12675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64" name="n_3aveValue【保健センター・保健所】&#10;有形固定資産減価償却率"/>
        <xdr:cNvSpPr txBox="1"/>
      </xdr:nvSpPr>
      <xdr:spPr>
        <a:xfrm>
          <a:off x="119005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465" name="n_4aveValue【保健センター・保健所】&#10;有形固定資産減価償却率"/>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35396</xdr:rowOff>
    </xdr:from>
    <xdr:ext cx="405111" cy="259045"/>
    <xdr:sp macro="" textlink="">
      <xdr:nvSpPr>
        <xdr:cNvPr id="466" name="n_1mainValue【保健センター・保健所】&#10;有形固定資産減価償却率"/>
        <xdr:cNvSpPr txBox="1"/>
      </xdr:nvSpPr>
      <xdr:spPr>
        <a:xfrm>
          <a:off x="13437244" y="10764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6004</xdr:rowOff>
    </xdr:from>
    <xdr:ext cx="405111" cy="259045"/>
    <xdr:sp macro="" textlink="">
      <xdr:nvSpPr>
        <xdr:cNvPr id="467" name="n_2mainValue【保健センター・保健所】&#10;有形固定資産減価償却率"/>
        <xdr:cNvSpPr txBox="1"/>
      </xdr:nvSpPr>
      <xdr:spPr>
        <a:xfrm>
          <a:off x="1267524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125203</xdr:rowOff>
    </xdr:from>
    <xdr:ext cx="405111" cy="259045"/>
    <xdr:sp macro="" textlink="">
      <xdr:nvSpPr>
        <xdr:cNvPr id="468" name="n_3mainValue【保健センター・保健所】&#10;有形固定資産減価償却率"/>
        <xdr:cNvSpPr txBox="1"/>
      </xdr:nvSpPr>
      <xdr:spPr>
        <a:xfrm>
          <a:off x="119005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77850</xdr:rowOff>
    </xdr:from>
    <xdr:ext cx="405111" cy="259045"/>
    <xdr:sp macro="" textlink="">
      <xdr:nvSpPr>
        <xdr:cNvPr id="469" name="n_4mainValue【保健センター・保健所】&#10;有形固定資産減価償却率"/>
        <xdr:cNvSpPr txBox="1"/>
      </xdr:nvSpPr>
      <xdr:spPr>
        <a:xfrm>
          <a:off x="1110298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495" name="直線コネクタ 494"/>
        <xdr:cNvCxnSpPr/>
      </xdr:nvCxnSpPr>
      <xdr:spPr>
        <a:xfrm flipV="1">
          <a:off x="19509104" y="936225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498" name="【保健センター・保健所】&#10;一人当たり面積最大値テキスト"/>
        <xdr:cNvSpPr txBox="1"/>
      </xdr:nvSpPr>
      <xdr:spPr>
        <a:xfrm>
          <a:off x="19547840" y="91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499" name="直線コネクタ 498"/>
        <xdr:cNvCxnSpPr/>
      </xdr:nvCxnSpPr>
      <xdr:spPr>
        <a:xfrm>
          <a:off x="19443700" y="9362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00" name="【保健センター・保健所】&#10;一人当たり面積平均値テキスト"/>
        <xdr:cNvSpPr txBox="1"/>
      </xdr:nvSpPr>
      <xdr:spPr>
        <a:xfrm>
          <a:off x="19547840" y="10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01" name="フローチャート: 判断 500"/>
        <xdr:cNvSpPr/>
      </xdr:nvSpPr>
      <xdr:spPr>
        <a:xfrm>
          <a:off x="19458940" y="1060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2" name="フローチャート: 判断 501"/>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3" name="フローチャート: 判断 502"/>
        <xdr:cNvSpPr/>
      </xdr:nvSpPr>
      <xdr:spPr>
        <a:xfrm>
          <a:off x="1793748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504" name="フローチャート: 判断 503"/>
        <xdr:cNvSpPr/>
      </xdr:nvSpPr>
      <xdr:spPr>
        <a:xfrm>
          <a:off x="171627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505" name="フローチャート: 判断 504"/>
        <xdr:cNvSpPr/>
      </xdr:nvSpPr>
      <xdr:spPr>
        <a:xfrm>
          <a:off x="1638808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11" name="楕円 510"/>
        <xdr:cNvSpPr/>
      </xdr:nvSpPr>
      <xdr:spPr>
        <a:xfrm>
          <a:off x="1945894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512" name="【保健センター・保健所】&#10;一人当たり面積該当値テキスト"/>
        <xdr:cNvSpPr txBox="1"/>
      </xdr:nvSpPr>
      <xdr:spPr>
        <a:xfrm>
          <a:off x="19547840" y="1060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123916</xdr:rowOff>
    </xdr:from>
    <xdr:to>
      <xdr:col>112</xdr:col>
      <xdr:colOff>38100</xdr:colOff>
      <xdr:row>64</xdr:row>
      <xdr:rowOff>54066</xdr:rowOff>
    </xdr:to>
    <xdr:sp macro="" textlink="">
      <xdr:nvSpPr>
        <xdr:cNvPr id="513" name="楕円 512"/>
        <xdr:cNvSpPr/>
      </xdr:nvSpPr>
      <xdr:spPr>
        <a:xfrm>
          <a:off x="1873504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3266</xdr:rowOff>
    </xdr:to>
    <xdr:cxnSp macro="">
      <xdr:nvCxnSpPr>
        <xdr:cNvPr id="514" name="直線コネクタ 513"/>
        <xdr:cNvCxnSpPr/>
      </xdr:nvCxnSpPr>
      <xdr:spPr>
        <a:xfrm>
          <a:off x="18778220" y="107322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123916</xdr:rowOff>
    </xdr:from>
    <xdr:to>
      <xdr:col>107</xdr:col>
      <xdr:colOff>101600</xdr:colOff>
      <xdr:row>64</xdr:row>
      <xdr:rowOff>54066</xdr:rowOff>
    </xdr:to>
    <xdr:sp macro="" textlink="">
      <xdr:nvSpPr>
        <xdr:cNvPr id="515" name="楕円 514"/>
        <xdr:cNvSpPr/>
      </xdr:nvSpPr>
      <xdr:spPr>
        <a:xfrm>
          <a:off x="1793748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3266</xdr:rowOff>
    </xdr:from>
    <xdr:to>
      <xdr:col>111</xdr:col>
      <xdr:colOff>177800</xdr:colOff>
      <xdr:row>64</xdr:row>
      <xdr:rowOff>3266</xdr:rowOff>
    </xdr:to>
    <xdr:cxnSp macro="">
      <xdr:nvCxnSpPr>
        <xdr:cNvPr id="516" name="直線コネクタ 515"/>
        <xdr:cNvCxnSpPr/>
      </xdr:nvCxnSpPr>
      <xdr:spPr>
        <a:xfrm>
          <a:off x="17988280" y="10732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123916</xdr:rowOff>
    </xdr:from>
    <xdr:to>
      <xdr:col>102</xdr:col>
      <xdr:colOff>165100</xdr:colOff>
      <xdr:row>64</xdr:row>
      <xdr:rowOff>54066</xdr:rowOff>
    </xdr:to>
    <xdr:sp macro="" textlink="">
      <xdr:nvSpPr>
        <xdr:cNvPr id="517" name="楕円 516"/>
        <xdr:cNvSpPr/>
      </xdr:nvSpPr>
      <xdr:spPr>
        <a:xfrm>
          <a:off x="1716278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3266</xdr:rowOff>
    </xdr:from>
    <xdr:to>
      <xdr:col>107</xdr:col>
      <xdr:colOff>50800</xdr:colOff>
      <xdr:row>64</xdr:row>
      <xdr:rowOff>3266</xdr:rowOff>
    </xdr:to>
    <xdr:cxnSp macro="">
      <xdr:nvCxnSpPr>
        <xdr:cNvPr id="518" name="直線コネクタ 517"/>
        <xdr:cNvCxnSpPr/>
      </xdr:nvCxnSpPr>
      <xdr:spPr>
        <a:xfrm>
          <a:off x="17213580" y="107322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519" name="楕円 518"/>
        <xdr:cNvSpPr/>
      </xdr:nvSpPr>
      <xdr:spPr>
        <a:xfrm>
          <a:off x="1638808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3266</xdr:rowOff>
    </xdr:from>
    <xdr:to>
      <xdr:col>102</xdr:col>
      <xdr:colOff>114300</xdr:colOff>
      <xdr:row>64</xdr:row>
      <xdr:rowOff>3266</xdr:rowOff>
    </xdr:to>
    <xdr:cxnSp macro="">
      <xdr:nvCxnSpPr>
        <xdr:cNvPr id="520" name="直線コネクタ 519"/>
        <xdr:cNvCxnSpPr/>
      </xdr:nvCxnSpPr>
      <xdr:spPr>
        <a:xfrm>
          <a:off x="16431260" y="107322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1" name="n_1aveValue【保健センター・保健所】&#10;一人当たり面積"/>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22" name="n_2aveValue【保健センター・保健所】&#10;一人当たり面積"/>
        <xdr:cNvSpPr txBox="1"/>
      </xdr:nvSpPr>
      <xdr:spPr>
        <a:xfrm>
          <a:off x="177762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523" name="n_3aveValue【保健センター・保健所】&#10;一人当たり面積"/>
        <xdr:cNvSpPr txBox="1"/>
      </xdr:nvSpPr>
      <xdr:spPr>
        <a:xfrm>
          <a:off x="170015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524" name="n_4aveValue【保健センター・保健所】&#10;一人当たり面積"/>
        <xdr:cNvSpPr txBox="1"/>
      </xdr:nvSpPr>
      <xdr:spPr>
        <a:xfrm>
          <a:off x="162268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45193</xdr:rowOff>
    </xdr:from>
    <xdr:ext cx="469744" cy="259045"/>
    <xdr:sp macro="" textlink="">
      <xdr:nvSpPr>
        <xdr:cNvPr id="525" name="n_1mainValue【保健センター・保健所】&#10;一人当たり面積"/>
        <xdr:cNvSpPr txBox="1"/>
      </xdr:nvSpPr>
      <xdr:spPr>
        <a:xfrm>
          <a:off x="185611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526" name="n_2mainValue【保健センター・保健所】&#10;一人当たり面積"/>
        <xdr:cNvSpPr txBox="1"/>
      </xdr:nvSpPr>
      <xdr:spPr>
        <a:xfrm>
          <a:off x="177762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45193</xdr:rowOff>
    </xdr:from>
    <xdr:ext cx="469744" cy="259045"/>
    <xdr:sp macro="" textlink="">
      <xdr:nvSpPr>
        <xdr:cNvPr id="527" name="n_3mainValue【保健センター・保健所】&#10;一人当たり面積"/>
        <xdr:cNvSpPr txBox="1"/>
      </xdr:nvSpPr>
      <xdr:spPr>
        <a:xfrm>
          <a:off x="170015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528" name="n_4mainValue【保健センター・保健所】&#10;一人当たり面積"/>
        <xdr:cNvSpPr txBox="1"/>
      </xdr:nvSpPr>
      <xdr:spPr>
        <a:xfrm>
          <a:off x="162268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554" name="直線コネクタ 553"/>
        <xdr:cNvCxnSpPr/>
      </xdr:nvCxnSpPr>
      <xdr:spPr>
        <a:xfrm flipV="1">
          <a:off x="14375764"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557" name="【消防施設】&#10;有形固定資産減価償却率最大値テキスト"/>
        <xdr:cNvSpPr txBox="1"/>
      </xdr:nvSpPr>
      <xdr:spPr>
        <a:xfrm>
          <a:off x="1441450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558" name="直線コネクタ 557"/>
        <xdr:cNvCxnSpPr/>
      </xdr:nvCxnSpPr>
      <xdr:spPr>
        <a:xfrm>
          <a:off x="1428750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559" name="【消防施設】&#10;有形固定資産減価償却率平均値テキスト"/>
        <xdr:cNvSpPr txBox="1"/>
      </xdr:nvSpPr>
      <xdr:spPr>
        <a:xfrm>
          <a:off x="14414500" y="13746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60" name="フローチャート: 判断 559"/>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61" name="フローチャート: 判断 560"/>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62" name="フローチャート: 判断 561"/>
        <xdr:cNvSpPr/>
      </xdr:nvSpPr>
      <xdr:spPr>
        <a:xfrm>
          <a:off x="128041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563" name="フローチャート: 判断 562"/>
        <xdr:cNvSpPr/>
      </xdr:nvSpPr>
      <xdr:spPr>
        <a:xfrm>
          <a:off x="1202944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4" name="フローチャート: 判断 563"/>
        <xdr:cNvSpPr/>
      </xdr:nvSpPr>
      <xdr:spPr>
        <a:xfrm>
          <a:off x="11231880" y="13830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570" name="楕円 569"/>
        <xdr:cNvSpPr/>
      </xdr:nvSpPr>
      <xdr:spPr>
        <a:xfrm>
          <a:off x="14325600" y="140630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127379</xdr:rowOff>
    </xdr:from>
    <xdr:ext cx="405111" cy="259045"/>
    <xdr:sp macro="" textlink="">
      <xdr:nvSpPr>
        <xdr:cNvPr id="571" name="【消防施設】&#10;有形固定資産減価償却率該当値テキスト"/>
        <xdr:cNvSpPr txBox="1"/>
      </xdr:nvSpPr>
      <xdr:spPr>
        <a:xfrm>
          <a:off x="14414500"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108131</xdr:rowOff>
    </xdr:from>
    <xdr:to>
      <xdr:col>81</xdr:col>
      <xdr:colOff>101600</xdr:colOff>
      <xdr:row>84</xdr:row>
      <xdr:rowOff>38281</xdr:rowOff>
    </xdr:to>
    <xdr:sp macro="" textlink="">
      <xdr:nvSpPr>
        <xdr:cNvPr id="572" name="楕円 571"/>
        <xdr:cNvSpPr/>
      </xdr:nvSpPr>
      <xdr:spPr>
        <a:xfrm>
          <a:off x="13578840" y="14022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158931</xdr:rowOff>
    </xdr:from>
    <xdr:to>
      <xdr:col>85</xdr:col>
      <xdr:colOff>127000</xdr:colOff>
      <xdr:row>84</xdr:row>
      <xdr:rowOff>28302</xdr:rowOff>
    </xdr:to>
    <xdr:cxnSp macro="">
      <xdr:nvCxnSpPr>
        <xdr:cNvPr id="573" name="直線コネクタ 572"/>
        <xdr:cNvCxnSpPr/>
      </xdr:nvCxnSpPr>
      <xdr:spPr>
        <a:xfrm>
          <a:off x="13629640" y="14073051"/>
          <a:ext cx="746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74" name="楕円 573"/>
        <xdr:cNvSpPr/>
      </xdr:nvSpPr>
      <xdr:spPr>
        <a:xfrm>
          <a:off x="128041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158931</xdr:rowOff>
    </xdr:to>
    <xdr:cxnSp macro="">
      <xdr:nvCxnSpPr>
        <xdr:cNvPr id="575" name="直線コネクタ 574"/>
        <xdr:cNvCxnSpPr/>
      </xdr:nvCxnSpPr>
      <xdr:spPr>
        <a:xfrm>
          <a:off x="12854940" y="14032231"/>
          <a:ext cx="7747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23223</xdr:rowOff>
    </xdr:from>
    <xdr:to>
      <xdr:col>72</xdr:col>
      <xdr:colOff>38100</xdr:colOff>
      <xdr:row>83</xdr:row>
      <xdr:rowOff>124823</xdr:rowOff>
    </xdr:to>
    <xdr:sp macro="" textlink="">
      <xdr:nvSpPr>
        <xdr:cNvPr id="576" name="楕円 575"/>
        <xdr:cNvSpPr/>
      </xdr:nvSpPr>
      <xdr:spPr>
        <a:xfrm>
          <a:off x="12029440" y="139373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74023</xdr:rowOff>
    </xdr:from>
    <xdr:to>
      <xdr:col>76</xdr:col>
      <xdr:colOff>114300</xdr:colOff>
      <xdr:row>83</xdr:row>
      <xdr:rowOff>118111</xdr:rowOff>
    </xdr:to>
    <xdr:cxnSp macro="">
      <xdr:nvCxnSpPr>
        <xdr:cNvPr id="577" name="直線コネクタ 576"/>
        <xdr:cNvCxnSpPr/>
      </xdr:nvCxnSpPr>
      <xdr:spPr>
        <a:xfrm>
          <a:off x="12072620" y="13988143"/>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152219</xdr:rowOff>
    </xdr:from>
    <xdr:to>
      <xdr:col>67</xdr:col>
      <xdr:colOff>101600</xdr:colOff>
      <xdr:row>83</xdr:row>
      <xdr:rowOff>82369</xdr:rowOff>
    </xdr:to>
    <xdr:sp macro="" textlink="">
      <xdr:nvSpPr>
        <xdr:cNvPr id="578" name="楕円 577"/>
        <xdr:cNvSpPr/>
      </xdr:nvSpPr>
      <xdr:spPr>
        <a:xfrm>
          <a:off x="11231880" y="1389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31569</xdr:rowOff>
    </xdr:from>
    <xdr:to>
      <xdr:col>71</xdr:col>
      <xdr:colOff>177800</xdr:colOff>
      <xdr:row>83</xdr:row>
      <xdr:rowOff>74023</xdr:rowOff>
    </xdr:to>
    <xdr:cxnSp macro="">
      <xdr:nvCxnSpPr>
        <xdr:cNvPr id="579" name="直線コネクタ 578"/>
        <xdr:cNvCxnSpPr/>
      </xdr:nvCxnSpPr>
      <xdr:spPr>
        <a:xfrm>
          <a:off x="11282680" y="13945689"/>
          <a:ext cx="78994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80" name="n_1aveValue【消防施設】&#10;有形固定資産減価償却率"/>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581" name="n_2aveValue【消防施設】&#10;有形固定資産減価償却率"/>
        <xdr:cNvSpPr txBox="1"/>
      </xdr:nvSpPr>
      <xdr:spPr>
        <a:xfrm>
          <a:off x="1267524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582" name="n_3aveValue【消防施設】&#10;有形固定資産減価償却率"/>
        <xdr:cNvSpPr txBox="1"/>
      </xdr:nvSpPr>
      <xdr:spPr>
        <a:xfrm>
          <a:off x="1190054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83" name="n_4aveValue【消防施設】&#10;有形固定資産減価償却率"/>
        <xdr:cNvSpPr txBox="1"/>
      </xdr:nvSpPr>
      <xdr:spPr>
        <a:xfrm>
          <a:off x="11102984" y="1360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29408</xdr:rowOff>
    </xdr:from>
    <xdr:ext cx="405111" cy="259045"/>
    <xdr:sp macro="" textlink="">
      <xdr:nvSpPr>
        <xdr:cNvPr id="584" name="n_1mainValue【消防施設】&#10;有形固定資産減価償却率"/>
        <xdr:cNvSpPr txBox="1"/>
      </xdr:nvSpPr>
      <xdr:spPr>
        <a:xfrm>
          <a:off x="13437244" y="1411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85" name="n_2mainValue【消防施設】&#10;有形固定資産減価償却率"/>
        <xdr:cNvSpPr txBox="1"/>
      </xdr:nvSpPr>
      <xdr:spPr>
        <a:xfrm>
          <a:off x="12675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115950</xdr:rowOff>
    </xdr:from>
    <xdr:ext cx="405111" cy="259045"/>
    <xdr:sp macro="" textlink="">
      <xdr:nvSpPr>
        <xdr:cNvPr id="586" name="n_3mainValue【消防施設】&#10;有形固定資産減価償却率"/>
        <xdr:cNvSpPr txBox="1"/>
      </xdr:nvSpPr>
      <xdr:spPr>
        <a:xfrm>
          <a:off x="1190054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587" name="n_4mainValue【消防施設】&#10;有形固定資産減価償却率"/>
        <xdr:cNvSpPr txBox="1"/>
      </xdr:nvSpPr>
      <xdr:spPr>
        <a:xfrm>
          <a:off x="1110298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609" name="直線コネクタ 608"/>
        <xdr:cNvCxnSpPr/>
      </xdr:nvCxnSpPr>
      <xdr:spPr>
        <a:xfrm flipV="1">
          <a:off x="19509104" y="13306806"/>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612" name="【消防施設】&#10;一人当たり面積最大値テキスト"/>
        <xdr:cNvSpPr txBox="1"/>
      </xdr:nvSpPr>
      <xdr:spPr>
        <a:xfrm>
          <a:off x="19547840" y="130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613" name="直線コネクタ 612"/>
        <xdr:cNvCxnSpPr/>
      </xdr:nvCxnSpPr>
      <xdr:spPr>
        <a:xfrm>
          <a:off x="19443700" y="13306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16" name="フローチャート: 判断 615"/>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7" name="フローチャート: 判断 616"/>
        <xdr:cNvSpPr/>
      </xdr:nvSpPr>
      <xdr:spPr>
        <a:xfrm>
          <a:off x="179374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9" name="フローチャート: 判断 618"/>
        <xdr:cNvSpPr/>
      </xdr:nvSpPr>
      <xdr:spPr>
        <a:xfrm>
          <a:off x="16388080" y="141102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5" name="楕円 624"/>
        <xdr:cNvSpPr/>
      </xdr:nvSpPr>
      <xdr:spPr>
        <a:xfrm>
          <a:off x="1945894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6" name="【消防施設】&#10;一人当たり面積該当値テキスト"/>
        <xdr:cNvSpPr txBox="1"/>
      </xdr:nvSpPr>
      <xdr:spPr>
        <a:xfrm>
          <a:off x="19547840"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7" name="楕円 626"/>
        <xdr:cNvSpPr/>
      </xdr:nvSpPr>
      <xdr:spPr>
        <a:xfrm>
          <a:off x="1873504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28" name="直線コネクタ 627"/>
        <xdr:cNvCxnSpPr/>
      </xdr:nvCxnSpPr>
      <xdr:spPr>
        <a:xfrm>
          <a:off x="18778220" y="142433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9" name="楕円 628"/>
        <xdr:cNvSpPr/>
      </xdr:nvSpPr>
      <xdr:spPr>
        <a:xfrm>
          <a:off x="179374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30" name="直線コネクタ 629"/>
        <xdr:cNvCxnSpPr/>
      </xdr:nvCxnSpPr>
      <xdr:spPr>
        <a:xfrm>
          <a:off x="17988280" y="142433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31" name="楕円 630"/>
        <xdr:cNvSpPr/>
      </xdr:nvSpPr>
      <xdr:spPr>
        <a:xfrm>
          <a:off x="171627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32" name="直線コネクタ 631"/>
        <xdr:cNvCxnSpPr/>
      </xdr:nvCxnSpPr>
      <xdr:spPr>
        <a:xfrm>
          <a:off x="17213580" y="142433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33" name="楕円 632"/>
        <xdr:cNvSpPr/>
      </xdr:nvSpPr>
      <xdr:spPr>
        <a:xfrm>
          <a:off x="1638808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34" name="直線コネクタ 633"/>
        <xdr:cNvCxnSpPr/>
      </xdr:nvCxnSpPr>
      <xdr:spPr>
        <a:xfrm>
          <a:off x="16431260" y="142433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35" name="n_1aveValue【消防施設】&#10;一人当たり面積"/>
        <xdr:cNvSpPr txBox="1"/>
      </xdr:nvSpPr>
      <xdr:spPr>
        <a:xfrm>
          <a:off x="1856112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36" name="n_2aveValue【消防施設】&#10;一人当たり面積"/>
        <xdr:cNvSpPr txBox="1"/>
      </xdr:nvSpPr>
      <xdr:spPr>
        <a:xfrm>
          <a:off x="177762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638" name="n_4aveValue【消防施設】&#10;一人当たり面積"/>
        <xdr:cNvSpPr txBox="1"/>
      </xdr:nvSpPr>
      <xdr:spPr>
        <a:xfrm>
          <a:off x="162268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9" name="n_1mainValue【消防施設】&#10;一人当たり面積"/>
        <xdr:cNvSpPr txBox="1"/>
      </xdr:nvSpPr>
      <xdr:spPr>
        <a:xfrm>
          <a:off x="1856112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40" name="n_2mainValue【消防施設】&#10;一人当たり面積"/>
        <xdr:cNvSpPr txBox="1"/>
      </xdr:nvSpPr>
      <xdr:spPr>
        <a:xfrm>
          <a:off x="177762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41" name="n_3mainValue【消防施設】&#10;一人当たり面積"/>
        <xdr:cNvSpPr txBox="1"/>
      </xdr:nvSpPr>
      <xdr:spPr>
        <a:xfrm>
          <a:off x="170015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42" name="n_4mainValue【消防施設】&#10;一人当たり面積"/>
        <xdr:cNvSpPr txBox="1"/>
      </xdr:nvSpPr>
      <xdr:spPr>
        <a:xfrm>
          <a:off x="162268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3" name="テキスト ボックス 662"/>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6" name="直線コネクタ 665"/>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7"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8" name="直線コネクタ 667"/>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9"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0" name="直線コネクタ 669"/>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671" name="【庁舎】&#10;有形固定資産減価償却率平均値テキスト"/>
        <xdr:cNvSpPr txBox="1"/>
      </xdr:nvSpPr>
      <xdr:spPr>
        <a:xfrm>
          <a:off x="14414500" y="1720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672" name="フローチャート: 判断 671"/>
        <xdr:cNvSpPr/>
      </xdr:nvSpPr>
      <xdr:spPr>
        <a:xfrm>
          <a:off x="14325600" y="1735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673" name="フローチャート: 判断 672"/>
        <xdr:cNvSpPr/>
      </xdr:nvSpPr>
      <xdr:spPr>
        <a:xfrm>
          <a:off x="13578840" y="17352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674" name="フローチャート: 判断 673"/>
        <xdr:cNvSpPr/>
      </xdr:nvSpPr>
      <xdr:spPr>
        <a:xfrm>
          <a:off x="12804140" y="1737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75" name="フローチャート: 判断 674"/>
        <xdr:cNvSpPr/>
      </xdr:nvSpPr>
      <xdr:spPr>
        <a:xfrm>
          <a:off x="12029440" y="17410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676" name="フローチャート: 判断 675"/>
        <xdr:cNvSpPr/>
      </xdr:nvSpPr>
      <xdr:spPr>
        <a:xfrm>
          <a:off x="1123188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102870</xdr:rowOff>
    </xdr:from>
    <xdr:to>
      <xdr:col>85</xdr:col>
      <xdr:colOff>177800</xdr:colOff>
      <xdr:row>107</xdr:row>
      <xdr:rowOff>33020</xdr:rowOff>
    </xdr:to>
    <xdr:sp macro="" textlink="">
      <xdr:nvSpPr>
        <xdr:cNvPr id="682" name="楕円 681"/>
        <xdr:cNvSpPr/>
      </xdr:nvSpPr>
      <xdr:spPr>
        <a:xfrm>
          <a:off x="14325600" y="17872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17797</xdr:rowOff>
    </xdr:from>
    <xdr:ext cx="405111" cy="259045"/>
    <xdr:sp macro="" textlink="">
      <xdr:nvSpPr>
        <xdr:cNvPr id="683" name="【庁舎】&#10;有形固定資産減価償却率該当値テキスト"/>
        <xdr:cNvSpPr txBox="1"/>
      </xdr:nvSpPr>
      <xdr:spPr>
        <a:xfrm>
          <a:off x="14414500" y="177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80011</xdr:rowOff>
    </xdr:from>
    <xdr:to>
      <xdr:col>81</xdr:col>
      <xdr:colOff>101600</xdr:colOff>
      <xdr:row>107</xdr:row>
      <xdr:rowOff>10161</xdr:rowOff>
    </xdr:to>
    <xdr:sp macro="" textlink="">
      <xdr:nvSpPr>
        <xdr:cNvPr id="684" name="楕円 683"/>
        <xdr:cNvSpPr/>
      </xdr:nvSpPr>
      <xdr:spPr>
        <a:xfrm>
          <a:off x="13578840" y="17849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130811</xdr:rowOff>
    </xdr:from>
    <xdr:to>
      <xdr:col>85</xdr:col>
      <xdr:colOff>127000</xdr:colOff>
      <xdr:row>106</xdr:row>
      <xdr:rowOff>153670</xdr:rowOff>
    </xdr:to>
    <xdr:cxnSp macro="">
      <xdr:nvCxnSpPr>
        <xdr:cNvPr id="685" name="直線コネクタ 684"/>
        <xdr:cNvCxnSpPr/>
      </xdr:nvCxnSpPr>
      <xdr:spPr>
        <a:xfrm>
          <a:off x="13629640" y="1790065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58420</xdr:rowOff>
    </xdr:from>
    <xdr:to>
      <xdr:col>76</xdr:col>
      <xdr:colOff>165100</xdr:colOff>
      <xdr:row>106</xdr:row>
      <xdr:rowOff>160020</xdr:rowOff>
    </xdr:to>
    <xdr:sp macro="" textlink="">
      <xdr:nvSpPr>
        <xdr:cNvPr id="686" name="楕円 685"/>
        <xdr:cNvSpPr/>
      </xdr:nvSpPr>
      <xdr:spPr>
        <a:xfrm>
          <a:off x="12804140" y="178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109220</xdr:rowOff>
    </xdr:from>
    <xdr:to>
      <xdr:col>81</xdr:col>
      <xdr:colOff>50800</xdr:colOff>
      <xdr:row>106</xdr:row>
      <xdr:rowOff>130811</xdr:rowOff>
    </xdr:to>
    <xdr:cxnSp macro="">
      <xdr:nvCxnSpPr>
        <xdr:cNvPr id="687" name="直線コネクタ 686"/>
        <xdr:cNvCxnSpPr/>
      </xdr:nvCxnSpPr>
      <xdr:spPr>
        <a:xfrm>
          <a:off x="12854940" y="17879060"/>
          <a:ext cx="7747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35561</xdr:rowOff>
    </xdr:from>
    <xdr:to>
      <xdr:col>72</xdr:col>
      <xdr:colOff>38100</xdr:colOff>
      <xdr:row>106</xdr:row>
      <xdr:rowOff>137161</xdr:rowOff>
    </xdr:to>
    <xdr:sp macro="" textlink="">
      <xdr:nvSpPr>
        <xdr:cNvPr id="688" name="楕円 687"/>
        <xdr:cNvSpPr/>
      </xdr:nvSpPr>
      <xdr:spPr>
        <a:xfrm>
          <a:off x="12029440" y="178054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86361</xdr:rowOff>
    </xdr:from>
    <xdr:to>
      <xdr:col>76</xdr:col>
      <xdr:colOff>114300</xdr:colOff>
      <xdr:row>106</xdr:row>
      <xdr:rowOff>109220</xdr:rowOff>
    </xdr:to>
    <xdr:cxnSp macro="">
      <xdr:nvCxnSpPr>
        <xdr:cNvPr id="689" name="直線コネクタ 688"/>
        <xdr:cNvCxnSpPr/>
      </xdr:nvCxnSpPr>
      <xdr:spPr>
        <a:xfrm>
          <a:off x="12072620" y="1785620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12700</xdr:rowOff>
    </xdr:from>
    <xdr:to>
      <xdr:col>67</xdr:col>
      <xdr:colOff>101600</xdr:colOff>
      <xdr:row>106</xdr:row>
      <xdr:rowOff>114300</xdr:rowOff>
    </xdr:to>
    <xdr:sp macro="" textlink="">
      <xdr:nvSpPr>
        <xdr:cNvPr id="690" name="楕円 689"/>
        <xdr:cNvSpPr/>
      </xdr:nvSpPr>
      <xdr:spPr>
        <a:xfrm>
          <a:off x="1123188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63500</xdr:rowOff>
    </xdr:from>
    <xdr:to>
      <xdr:col>71</xdr:col>
      <xdr:colOff>177800</xdr:colOff>
      <xdr:row>106</xdr:row>
      <xdr:rowOff>86361</xdr:rowOff>
    </xdr:to>
    <xdr:cxnSp macro="">
      <xdr:nvCxnSpPr>
        <xdr:cNvPr id="691" name="直線コネクタ 690"/>
        <xdr:cNvCxnSpPr/>
      </xdr:nvCxnSpPr>
      <xdr:spPr>
        <a:xfrm>
          <a:off x="11282680" y="1783334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692" name="n_1aveValue【庁舎】&#10;有形固定資産減価償却率"/>
        <xdr:cNvSpPr txBox="1"/>
      </xdr:nvSpPr>
      <xdr:spPr>
        <a:xfrm>
          <a:off x="134372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693" name="n_2aveValue【庁舎】&#10;有形固定資産減価償却率"/>
        <xdr:cNvSpPr txBox="1"/>
      </xdr:nvSpPr>
      <xdr:spPr>
        <a:xfrm>
          <a:off x="12675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4" name="n_3aveValue【庁舎】&#10;有形固定資産減価償却率"/>
        <xdr:cNvSpPr txBox="1"/>
      </xdr:nvSpPr>
      <xdr:spPr>
        <a:xfrm>
          <a:off x="119005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695" name="n_4aveValue【庁舎】&#10;有形固定資産減価償却率"/>
        <xdr:cNvSpPr txBox="1"/>
      </xdr:nvSpPr>
      <xdr:spPr>
        <a:xfrm>
          <a:off x="1110298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1288</xdr:rowOff>
    </xdr:from>
    <xdr:ext cx="405111" cy="259045"/>
    <xdr:sp macro="" textlink="">
      <xdr:nvSpPr>
        <xdr:cNvPr id="696" name="n_1mainValue【庁舎】&#10;有形固定資産減価償却率"/>
        <xdr:cNvSpPr txBox="1"/>
      </xdr:nvSpPr>
      <xdr:spPr>
        <a:xfrm>
          <a:off x="13437244" y="1793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151147</xdr:rowOff>
    </xdr:from>
    <xdr:ext cx="405111" cy="259045"/>
    <xdr:sp macro="" textlink="">
      <xdr:nvSpPr>
        <xdr:cNvPr id="697" name="n_2mainValue【庁舎】&#10;有形固定資産減価償却率"/>
        <xdr:cNvSpPr txBox="1"/>
      </xdr:nvSpPr>
      <xdr:spPr>
        <a:xfrm>
          <a:off x="12675244" y="1792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128288</xdr:rowOff>
    </xdr:from>
    <xdr:ext cx="405111" cy="259045"/>
    <xdr:sp macro="" textlink="">
      <xdr:nvSpPr>
        <xdr:cNvPr id="698" name="n_3mainValue【庁舎】&#10;有形固定資産減価償却率"/>
        <xdr:cNvSpPr txBox="1"/>
      </xdr:nvSpPr>
      <xdr:spPr>
        <a:xfrm>
          <a:off x="11900544" y="17898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105427</xdr:rowOff>
    </xdr:from>
    <xdr:ext cx="405111" cy="259045"/>
    <xdr:sp macro="" textlink="">
      <xdr:nvSpPr>
        <xdr:cNvPr id="699" name="n_4mainValue【庁舎】&#10;有形固定資産減価償却率"/>
        <xdr:cNvSpPr txBox="1"/>
      </xdr:nvSpPr>
      <xdr:spPr>
        <a:xfrm>
          <a:off x="11102984" y="1787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726" name="直線コネクタ 725"/>
        <xdr:cNvCxnSpPr/>
      </xdr:nvCxnSpPr>
      <xdr:spPr>
        <a:xfrm flipV="1">
          <a:off x="19509104" y="16784682"/>
          <a:ext cx="0" cy="1484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729" name="【庁舎】&#10;一人当たり面積最大値テキスト"/>
        <xdr:cNvSpPr txBox="1"/>
      </xdr:nvSpPr>
      <xdr:spPr>
        <a:xfrm>
          <a:off x="19547840" y="16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730" name="直線コネクタ 729"/>
        <xdr:cNvCxnSpPr/>
      </xdr:nvCxnSpPr>
      <xdr:spPr>
        <a:xfrm>
          <a:off x="194437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731" name="【庁舎】&#10;一人当たり面積平均値テキスト"/>
        <xdr:cNvSpPr txBox="1"/>
      </xdr:nvSpPr>
      <xdr:spPr>
        <a:xfrm>
          <a:off x="19547840" y="1774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32" name="フローチャート: 判断 731"/>
        <xdr:cNvSpPr/>
      </xdr:nvSpPr>
      <xdr:spPr>
        <a:xfrm>
          <a:off x="1945894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733" name="フローチャート: 判断 732"/>
        <xdr:cNvSpPr/>
      </xdr:nvSpPr>
      <xdr:spPr>
        <a:xfrm>
          <a:off x="18735040" y="17886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4" name="フローチャート: 判断 733"/>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5" name="フローチャート: 判断 734"/>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736" name="フローチャート: 判断 735"/>
        <xdr:cNvSpPr/>
      </xdr:nvSpPr>
      <xdr:spPr>
        <a:xfrm>
          <a:off x="1638808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42" name="楕円 741"/>
        <xdr:cNvSpPr/>
      </xdr:nvSpPr>
      <xdr:spPr>
        <a:xfrm>
          <a:off x="1945894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43" name="【庁舎】&#10;一人当たり面積該当値テキスト"/>
        <xdr:cNvSpPr txBox="1"/>
      </xdr:nvSpPr>
      <xdr:spPr>
        <a:xfrm>
          <a:off x="19547840" y="180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44" name="楕円 743"/>
        <xdr:cNvSpPr/>
      </xdr:nvSpPr>
      <xdr:spPr>
        <a:xfrm>
          <a:off x="1873504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745" name="直線コネクタ 744"/>
        <xdr:cNvCxnSpPr/>
      </xdr:nvCxnSpPr>
      <xdr:spPr>
        <a:xfrm>
          <a:off x="18778220" y="1816825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746" name="楕円 745"/>
        <xdr:cNvSpPr/>
      </xdr:nvSpPr>
      <xdr:spPr>
        <a:xfrm>
          <a:off x="1793748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747" name="直線コネクタ 746"/>
        <xdr:cNvCxnSpPr/>
      </xdr:nvCxnSpPr>
      <xdr:spPr>
        <a:xfrm>
          <a:off x="17988280" y="1816825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748" name="楕円 747"/>
        <xdr:cNvSpPr/>
      </xdr:nvSpPr>
      <xdr:spPr>
        <a:xfrm>
          <a:off x="17162780" y="181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63137</xdr:rowOff>
    </xdr:to>
    <xdr:cxnSp macro="">
      <xdr:nvCxnSpPr>
        <xdr:cNvPr id="749" name="直線コネクタ 748"/>
        <xdr:cNvCxnSpPr/>
      </xdr:nvCxnSpPr>
      <xdr:spPr>
        <a:xfrm>
          <a:off x="17213580" y="18164991"/>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750" name="楕円 749"/>
        <xdr:cNvSpPr/>
      </xdr:nvSpPr>
      <xdr:spPr>
        <a:xfrm>
          <a:off x="16388080" y="18114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59871</xdr:rowOff>
    </xdr:to>
    <xdr:cxnSp macro="">
      <xdr:nvCxnSpPr>
        <xdr:cNvPr id="751" name="直線コネクタ 750"/>
        <xdr:cNvCxnSpPr/>
      </xdr:nvCxnSpPr>
      <xdr:spPr>
        <a:xfrm>
          <a:off x="16431260" y="181649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52" name="n_1aveValue【庁舎】&#10;一人当たり面積"/>
        <xdr:cNvSpPr txBox="1"/>
      </xdr:nvSpPr>
      <xdr:spPr>
        <a:xfrm>
          <a:off x="185611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3" name="n_2aveValue【庁舎】&#10;一人当たり面積"/>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4" name="n_3aveValue【庁舎】&#10;一人当たり面積"/>
        <xdr:cNvSpPr txBox="1"/>
      </xdr:nvSpPr>
      <xdr:spPr>
        <a:xfrm>
          <a:off x="170015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755" name="n_4aveValue【庁舎】&#10;一人当たり面積"/>
        <xdr:cNvSpPr txBox="1"/>
      </xdr:nvSpPr>
      <xdr:spPr>
        <a:xfrm>
          <a:off x="162268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56" name="n_1mainValue【庁舎】&#10;一人当たり面積"/>
        <xdr:cNvSpPr txBox="1"/>
      </xdr:nvSpPr>
      <xdr:spPr>
        <a:xfrm>
          <a:off x="185611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757" name="n_2mainValue【庁舎】&#10;一人当たり面積"/>
        <xdr:cNvSpPr txBox="1"/>
      </xdr:nvSpPr>
      <xdr:spPr>
        <a:xfrm>
          <a:off x="177762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758" name="n_3mainValue【庁舎】&#10;一人当たり面積"/>
        <xdr:cNvSpPr txBox="1"/>
      </xdr:nvSpPr>
      <xdr:spPr>
        <a:xfrm>
          <a:off x="1700156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759" name="n_4mainValue【庁舎】&#10;一人当たり面積"/>
        <xdr:cNvSpPr txBox="1"/>
      </xdr:nvSpPr>
      <xdr:spPr>
        <a:xfrm>
          <a:off x="1622686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「保健センター・保健所」「庁舎」「消防施設」については、有形固定資産減価償却率が</a:t>
          </a:r>
          <a:r>
            <a:rPr kumimoji="1" lang="ja-JP" altLang="en-US" sz="1100">
              <a:solidFill>
                <a:schemeClr val="dk1"/>
              </a:solidFill>
              <a:effectLst/>
              <a:latin typeface="+mn-lt"/>
              <a:ea typeface="+mn-ea"/>
              <a:cs typeface="+mn-cs"/>
            </a:rPr>
            <a:t>類似団体内平均値よりも</a:t>
          </a:r>
          <a:r>
            <a:rPr kumimoji="1" lang="ja-JP" altLang="ja-JP" sz="1100">
              <a:solidFill>
                <a:schemeClr val="dk1"/>
              </a:solidFill>
              <a:effectLst/>
              <a:latin typeface="+mn-lt"/>
              <a:ea typeface="+mn-ea"/>
              <a:cs typeface="+mn-cs"/>
            </a:rPr>
            <a:t>高くなっている。これらの施設は、減価償却が進み老朽化が目立っている。「寒川町公共施設等総合管理計画」に基づく「寒川町公共施設再編計画」が策定され、少子高齢・人口減社会に見合った公共施設配置に向けて、学校教育施設の再編や公共施設の更新、統廃合、複合化等により、財政負担の軽減を図ることが示された。消防拠点整備、公民館の移転、役場庁舎の建替検討等の方針も示されたものの、詳細については、今後決定していく</a:t>
          </a:r>
          <a:r>
            <a:rPr kumimoji="1" lang="ja-JP" altLang="en-US" sz="1100">
              <a:solidFill>
                <a:schemeClr val="dk1"/>
              </a:solidFill>
              <a:effectLst/>
              <a:latin typeface="+mn-lt"/>
              <a:ea typeface="+mn-ea"/>
              <a:cs typeface="+mn-cs"/>
            </a:rPr>
            <a:t>とされている事項も多い。</a:t>
          </a:r>
          <a:r>
            <a:rPr kumimoji="1" lang="ja-JP" altLang="ja-JP" sz="1100">
              <a:solidFill>
                <a:schemeClr val="dk1"/>
              </a:solidFill>
              <a:effectLst/>
              <a:latin typeface="+mn-lt"/>
              <a:ea typeface="+mn-ea"/>
              <a:cs typeface="+mn-cs"/>
            </a:rPr>
            <a:t>当面の間は、該当事業の財源となる新たな地方債や債務負担行為が増加せず、実質的な負債として算入されないため、将来負担比率は減少傾向の見込みとなり、有形固定資産減価償却率は増加傾向の見込みとなる。</a:t>
          </a:r>
          <a:endParaRPr lang="ja-JP" altLang="ja-JP" sz="1400">
            <a:effectLst/>
          </a:endParaRPr>
        </a:p>
        <a:p>
          <a:r>
            <a:rPr kumimoji="1" lang="ja-JP" altLang="ja-JP" sz="1100">
              <a:solidFill>
                <a:schemeClr val="dk1"/>
              </a:solidFill>
              <a:effectLst/>
              <a:latin typeface="+mn-lt"/>
              <a:ea typeface="+mn-ea"/>
              <a:cs typeface="+mn-cs"/>
            </a:rPr>
            <a:t>今後、施設再編等が進むにつれ、有形固定資産減価償却率は減少する一方で、町債残高や公債費の増加も見込まれるため、町の財政状況を鑑みつつ、将来負担の急増とならないよう、将来負担と公共施設の最適化のバランスを図り、適正水準の確保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年単年度では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1.111</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となり、前年度より</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0.104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の増加となった。これは、令和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年度の基準財政需要額は前年度から大きな変動がなかったものの、基準財政収入額が町税等の増となった影響によるもので、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か年平均では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0.01</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ポイント増となった。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依然として指数が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を超える推移となるが、引き続き財政運営にあたり、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公共施設の更新・改修などに民間資金を活用した</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PPP/PFI</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手法の優先的導入による財政負担の軽減や、移住・定住の促進など行い、健全な財政運営に努めていく。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83961</xdr:rowOff>
    </xdr:to>
    <xdr:cxnSp macro="">
      <xdr:nvCxnSpPr>
        <xdr:cNvPr id="69" name="直線コネクタ 68"/>
        <xdr:cNvCxnSpPr/>
      </xdr:nvCxnSpPr>
      <xdr:spPr>
        <a:xfrm flipV="1">
          <a:off x="4114800" y="67571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83961</xdr:rowOff>
    </xdr:to>
    <xdr:cxnSp macro="">
      <xdr:nvCxnSpPr>
        <xdr:cNvPr id="72" name="直線コネクタ 71"/>
        <xdr:cNvCxnSpPr/>
      </xdr:nvCxnSpPr>
      <xdr:spPr>
        <a:xfrm>
          <a:off x="3225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70555</xdr:rowOff>
    </xdr:to>
    <xdr:cxnSp macro="">
      <xdr:nvCxnSpPr>
        <xdr:cNvPr id="75" name="直線コネクタ 74"/>
        <xdr:cNvCxnSpPr/>
      </xdr:nvCxnSpPr>
      <xdr:spPr>
        <a:xfrm flipV="1">
          <a:off x="2336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83961</xdr:rowOff>
    </xdr:to>
    <xdr:cxnSp macro="">
      <xdr:nvCxnSpPr>
        <xdr:cNvPr id="78" name="直線コネクタ 77"/>
        <xdr:cNvCxnSpPr/>
      </xdr:nvCxnSpPr>
      <xdr:spPr>
        <a:xfrm flipV="1">
          <a:off x="1447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19755</xdr:rowOff>
    </xdr:from>
    <xdr:to>
      <xdr:col>11</xdr:col>
      <xdr:colOff>82550</xdr:colOff>
      <xdr:row>39</xdr:row>
      <xdr:rowOff>121355</xdr:rowOff>
    </xdr:to>
    <xdr:sp macro="" textlink="">
      <xdr:nvSpPr>
        <xdr:cNvPr id="94" name="楕円 93"/>
        <xdr:cNvSpPr/>
      </xdr:nvSpPr>
      <xdr:spPr>
        <a:xfrm>
          <a:off x="2286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131532</xdr:rowOff>
    </xdr:from>
    <xdr:ext cx="762000" cy="259045"/>
    <xdr:sp macro="" textlink="">
      <xdr:nvSpPr>
        <xdr:cNvPr id="95" name="テキスト ボックス 94"/>
        <xdr:cNvSpPr txBox="1"/>
      </xdr:nvSpPr>
      <xdr:spPr>
        <a:xfrm>
          <a:off x="1955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6" name="楕円 95"/>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7" name="テキスト ボックス 96"/>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経常収支比率は、前年度から改善が見られたものの、過去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年度全ての年度において、類似団体平均値を上回っており、依然として財政構造の硬直化が続いている状況である。</a:t>
          </a:r>
          <a:endParaRPr lang="ja-JP" altLang="ja-JP" sz="1200">
            <a:effectLst/>
            <a:latin typeface="ＭＳ 明朝" panose="02020609040205080304" pitchFamily="17" charset="-128"/>
            <a:ea typeface="ＭＳ 明朝" panose="02020609040205080304" pitchFamily="17" charset="-128"/>
          </a:endParaRPr>
        </a:p>
        <a:p>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年度は前年度と比べて</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0.2</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％の減となり、近年のなかでは最も低い比率となっている。</a:t>
          </a:r>
          <a:r>
            <a:rPr kumimoji="1"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当町では</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今後も経常経費の節減や、さらなる歳入の確保などに努めていく。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64</xdr:row>
      <xdr:rowOff>111760</xdr:rowOff>
    </xdr:to>
    <xdr:cxnSp macro="">
      <xdr:nvCxnSpPr>
        <xdr:cNvPr id="130" name="直線コネクタ 129"/>
        <xdr:cNvCxnSpPr/>
      </xdr:nvCxnSpPr>
      <xdr:spPr>
        <a:xfrm flipV="1">
          <a:off x="4114800" y="110749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89916</xdr:rowOff>
    </xdr:to>
    <xdr:cxnSp macro="">
      <xdr:nvCxnSpPr>
        <xdr:cNvPr id="133" name="直線コネクタ 132"/>
        <xdr:cNvCxnSpPr/>
      </xdr:nvCxnSpPr>
      <xdr:spPr>
        <a:xfrm flipV="1">
          <a:off x="3225800" y="1108456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118872</xdr:rowOff>
    </xdr:to>
    <xdr:cxnSp macro="">
      <xdr:nvCxnSpPr>
        <xdr:cNvPr id="136" name="直線コネクタ 135"/>
        <xdr:cNvCxnSpPr/>
      </xdr:nvCxnSpPr>
      <xdr:spPr>
        <a:xfrm flipV="1">
          <a:off x="2336800" y="112341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133350</xdr:rowOff>
    </xdr:to>
    <xdr:cxnSp macro="">
      <xdr:nvCxnSpPr>
        <xdr:cNvPr id="139" name="直線コネクタ 138"/>
        <xdr:cNvCxnSpPr/>
      </xdr:nvCxnSpPr>
      <xdr:spPr>
        <a:xfrm flipV="1">
          <a:off x="1447800" y="112631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0" name="財政構造の弾力性該当値テキスト"/>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1" name="楕円 150"/>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2" name="テキスト ボックス 151"/>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39116</xdr:rowOff>
    </xdr:from>
    <xdr:to>
      <xdr:col>15</xdr:col>
      <xdr:colOff>133350</xdr:colOff>
      <xdr:row>65</xdr:row>
      <xdr:rowOff>140716</xdr:rowOff>
    </xdr:to>
    <xdr:sp macro="" textlink="">
      <xdr:nvSpPr>
        <xdr:cNvPr id="153" name="楕円 152"/>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54" name="テキスト ボックス 153"/>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5" name="楕円 154"/>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6" name="テキスト ボックス 155"/>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7" name="楕円 156"/>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8" name="テキスト ボックス 157"/>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人口</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人当たりの人件費・物件費等は、前年度から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2,847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円減の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129,812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円で、類似団体平均値とおおむね同水準で推移している。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年度については、高齢者物価高騰対策給付事業等に係る物件費の増があったものの、消防広域化に伴う人件費の減や公共施設の維持補修に係る修繕料や維持補修費の減による影響から減少に転じた。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今後は公共施設の老朽化に伴う維持補修費の増加も見込まれることから、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PPP/PFI</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手法の優先的導入による、さらなる事務の効率化や人員配置の適正化などに努めていく。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122690</xdr:rowOff>
    </xdr:from>
    <xdr:to>
      <xdr:col>23</xdr:col>
      <xdr:colOff>133350</xdr:colOff>
      <xdr:row>82</xdr:row>
      <xdr:rowOff>139866</xdr:rowOff>
    </xdr:to>
    <xdr:cxnSp macro="">
      <xdr:nvCxnSpPr>
        <xdr:cNvPr id="189" name="直線コネクタ 188"/>
        <xdr:cNvCxnSpPr/>
      </xdr:nvCxnSpPr>
      <xdr:spPr>
        <a:xfrm flipV="1">
          <a:off x="4114800" y="14181590"/>
          <a:ext cx="8382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114601</xdr:rowOff>
    </xdr:from>
    <xdr:to>
      <xdr:col>19</xdr:col>
      <xdr:colOff>133350</xdr:colOff>
      <xdr:row>82</xdr:row>
      <xdr:rowOff>139866</xdr:rowOff>
    </xdr:to>
    <xdr:cxnSp macro="">
      <xdr:nvCxnSpPr>
        <xdr:cNvPr id="192" name="直線コネクタ 191"/>
        <xdr:cNvCxnSpPr/>
      </xdr:nvCxnSpPr>
      <xdr:spPr>
        <a:xfrm>
          <a:off x="3225800" y="14173501"/>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65956</xdr:rowOff>
    </xdr:from>
    <xdr:to>
      <xdr:col>15</xdr:col>
      <xdr:colOff>82550</xdr:colOff>
      <xdr:row>82</xdr:row>
      <xdr:rowOff>114601</xdr:rowOff>
    </xdr:to>
    <xdr:cxnSp macro="">
      <xdr:nvCxnSpPr>
        <xdr:cNvPr id="195" name="直線コネクタ 194"/>
        <xdr:cNvCxnSpPr/>
      </xdr:nvCxnSpPr>
      <xdr:spPr>
        <a:xfrm>
          <a:off x="2336800" y="14124856"/>
          <a:ext cx="889000" cy="4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34635</xdr:rowOff>
    </xdr:from>
    <xdr:to>
      <xdr:col>11</xdr:col>
      <xdr:colOff>31750</xdr:colOff>
      <xdr:row>82</xdr:row>
      <xdr:rowOff>65956</xdr:rowOff>
    </xdr:to>
    <xdr:cxnSp macro="">
      <xdr:nvCxnSpPr>
        <xdr:cNvPr id="198" name="直線コネクタ 197"/>
        <xdr:cNvCxnSpPr/>
      </xdr:nvCxnSpPr>
      <xdr:spPr>
        <a:xfrm>
          <a:off x="1447800" y="14093535"/>
          <a:ext cx="889000" cy="3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71890</xdr:rowOff>
    </xdr:from>
    <xdr:to>
      <xdr:col>23</xdr:col>
      <xdr:colOff>184150</xdr:colOff>
      <xdr:row>83</xdr:row>
      <xdr:rowOff>2040</xdr:rowOff>
    </xdr:to>
    <xdr:sp macro="" textlink="">
      <xdr:nvSpPr>
        <xdr:cNvPr id="208" name="楕円 207"/>
        <xdr:cNvSpPr/>
      </xdr:nvSpPr>
      <xdr:spPr>
        <a:xfrm>
          <a:off x="4902200" y="14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88417</xdr:rowOff>
    </xdr:from>
    <xdr:ext cx="762000" cy="259045"/>
    <xdr:sp macro="" textlink="">
      <xdr:nvSpPr>
        <xdr:cNvPr id="209" name="人件費・物件費等の状況該当値テキスト"/>
        <xdr:cNvSpPr txBox="1"/>
      </xdr:nvSpPr>
      <xdr:spPr>
        <a:xfrm>
          <a:off x="5041900" y="1397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89066</xdr:rowOff>
    </xdr:from>
    <xdr:to>
      <xdr:col>19</xdr:col>
      <xdr:colOff>184150</xdr:colOff>
      <xdr:row>83</xdr:row>
      <xdr:rowOff>19216</xdr:rowOff>
    </xdr:to>
    <xdr:sp macro="" textlink="">
      <xdr:nvSpPr>
        <xdr:cNvPr id="210" name="楕円 209"/>
        <xdr:cNvSpPr/>
      </xdr:nvSpPr>
      <xdr:spPr>
        <a:xfrm>
          <a:off x="4064000" y="141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29393</xdr:rowOff>
    </xdr:from>
    <xdr:ext cx="736600" cy="259045"/>
    <xdr:sp macro="" textlink="">
      <xdr:nvSpPr>
        <xdr:cNvPr id="211" name="テキスト ボックス 210"/>
        <xdr:cNvSpPr txBox="1"/>
      </xdr:nvSpPr>
      <xdr:spPr>
        <a:xfrm>
          <a:off x="3733800" y="13916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63801</xdr:rowOff>
    </xdr:from>
    <xdr:to>
      <xdr:col>15</xdr:col>
      <xdr:colOff>133350</xdr:colOff>
      <xdr:row>82</xdr:row>
      <xdr:rowOff>165401</xdr:rowOff>
    </xdr:to>
    <xdr:sp macro="" textlink="">
      <xdr:nvSpPr>
        <xdr:cNvPr id="212" name="楕円 211"/>
        <xdr:cNvSpPr/>
      </xdr:nvSpPr>
      <xdr:spPr>
        <a:xfrm>
          <a:off x="3175000" y="141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150178</xdr:rowOff>
    </xdr:from>
    <xdr:ext cx="762000" cy="259045"/>
    <xdr:sp macro="" textlink="">
      <xdr:nvSpPr>
        <xdr:cNvPr id="213" name="テキスト ボックス 212"/>
        <xdr:cNvSpPr txBox="1"/>
      </xdr:nvSpPr>
      <xdr:spPr>
        <a:xfrm>
          <a:off x="2844800" y="1420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15156</xdr:rowOff>
    </xdr:from>
    <xdr:to>
      <xdr:col>11</xdr:col>
      <xdr:colOff>82550</xdr:colOff>
      <xdr:row>82</xdr:row>
      <xdr:rowOff>116756</xdr:rowOff>
    </xdr:to>
    <xdr:sp macro="" textlink="">
      <xdr:nvSpPr>
        <xdr:cNvPr id="214" name="楕円 213"/>
        <xdr:cNvSpPr/>
      </xdr:nvSpPr>
      <xdr:spPr>
        <a:xfrm>
          <a:off x="2286000" y="140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101533</xdr:rowOff>
    </xdr:from>
    <xdr:ext cx="762000" cy="259045"/>
    <xdr:sp macro="" textlink="">
      <xdr:nvSpPr>
        <xdr:cNvPr id="215" name="テキスト ボックス 214"/>
        <xdr:cNvSpPr txBox="1"/>
      </xdr:nvSpPr>
      <xdr:spPr>
        <a:xfrm>
          <a:off x="1955800" y="1416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155285</xdr:rowOff>
    </xdr:from>
    <xdr:to>
      <xdr:col>7</xdr:col>
      <xdr:colOff>31750</xdr:colOff>
      <xdr:row>82</xdr:row>
      <xdr:rowOff>85435</xdr:rowOff>
    </xdr:to>
    <xdr:sp macro="" textlink="">
      <xdr:nvSpPr>
        <xdr:cNvPr id="216" name="楕円 215"/>
        <xdr:cNvSpPr/>
      </xdr:nvSpPr>
      <xdr:spPr>
        <a:xfrm>
          <a:off x="1397000" y="140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95612</xdr:rowOff>
    </xdr:from>
    <xdr:ext cx="762000" cy="259045"/>
    <xdr:sp macro="" textlink="">
      <xdr:nvSpPr>
        <xdr:cNvPr id="217" name="テキスト ボックス 216"/>
        <xdr:cNvSpPr txBox="1"/>
      </xdr:nvSpPr>
      <xdr:spPr>
        <a:xfrm>
          <a:off x="1066800" y="1381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職員の定年退職や経験年数等の変動により、前年度と比較して減少したものの、直近</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年間では類似団体平均を上回っている。</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今後も国等の状況を参考に給与等を決定し、適正な水準の維持に努めていく。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68943</xdr:rowOff>
    </xdr:to>
    <xdr:cxnSp macro="">
      <xdr:nvCxnSpPr>
        <xdr:cNvPr id="253" name="直線コネクタ 252"/>
        <xdr:cNvCxnSpPr/>
      </xdr:nvCxnSpPr>
      <xdr:spPr>
        <a:xfrm flipV="1">
          <a:off x="16179800" y="150703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86179</xdr:rowOff>
    </xdr:to>
    <xdr:cxnSp macro="">
      <xdr:nvCxnSpPr>
        <xdr:cNvPr id="256" name="直線コネクタ 255"/>
        <xdr:cNvCxnSpPr/>
      </xdr:nvCxnSpPr>
      <xdr:spPr>
        <a:xfrm flipV="1">
          <a:off x="15290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59" name="直線コネクタ 258"/>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51707</xdr:rowOff>
    </xdr:to>
    <xdr:cxnSp macro="">
      <xdr:nvCxnSpPr>
        <xdr:cNvPr id="262" name="直線コネクタ 261"/>
        <xdr:cNvCxnSpPr/>
      </xdr:nvCxnSpPr>
      <xdr:spPr>
        <a:xfrm>
          <a:off x="13512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2" name="楕円 271"/>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3"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4" name="楕円 273"/>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5" name="テキスト ボックス 274"/>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6" name="楕円 275"/>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7" name="テキスト ボックス 276"/>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78" name="楕円 277"/>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79" name="テキスト ボックス 278"/>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0" name="楕円 279"/>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1" name="テキスト ボックス 280"/>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人口</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人当たりの職員数について、</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消防広域化に伴う消防職員の退職により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、前年度から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1.10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人の減となった。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県平均は下回るものの、引き続き職員数の適正化を進めていくとと</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に、各部署の業務内容等に応じた職員の適正配置や、役割や資質に応じた職員力の向上にも努めていく。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98606</xdr:rowOff>
    </xdr:from>
    <xdr:to>
      <xdr:col>81</xdr:col>
      <xdr:colOff>44450</xdr:colOff>
      <xdr:row>60</xdr:row>
      <xdr:rowOff>116749</xdr:rowOff>
    </xdr:to>
    <xdr:cxnSp macro="">
      <xdr:nvCxnSpPr>
        <xdr:cNvPr id="318" name="直線コネクタ 317"/>
        <xdr:cNvCxnSpPr/>
      </xdr:nvCxnSpPr>
      <xdr:spPr>
        <a:xfrm flipV="1">
          <a:off x="16179800" y="1021415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116749</xdr:rowOff>
    </xdr:from>
    <xdr:to>
      <xdr:col>77</xdr:col>
      <xdr:colOff>44450</xdr:colOff>
      <xdr:row>60</xdr:row>
      <xdr:rowOff>118473</xdr:rowOff>
    </xdr:to>
    <xdr:cxnSp macro="">
      <xdr:nvCxnSpPr>
        <xdr:cNvPr id="321" name="直線コネクタ 320"/>
        <xdr:cNvCxnSpPr/>
      </xdr:nvCxnSpPr>
      <xdr:spPr>
        <a:xfrm flipV="1">
          <a:off x="15290800" y="1040374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118473</xdr:rowOff>
    </xdr:to>
    <xdr:cxnSp macro="">
      <xdr:nvCxnSpPr>
        <xdr:cNvPr id="324" name="直線コネクタ 323"/>
        <xdr:cNvCxnSpPr/>
      </xdr:nvCxnSpPr>
      <xdr:spPr>
        <a:xfrm>
          <a:off x="14401800" y="1037617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89172</xdr:rowOff>
    </xdr:from>
    <xdr:to>
      <xdr:col>68</xdr:col>
      <xdr:colOff>152400</xdr:colOff>
      <xdr:row>60</xdr:row>
      <xdr:rowOff>96066</xdr:rowOff>
    </xdr:to>
    <xdr:cxnSp macro="">
      <xdr:nvCxnSpPr>
        <xdr:cNvPr id="327" name="直線コネクタ 326"/>
        <xdr:cNvCxnSpPr/>
      </xdr:nvCxnSpPr>
      <xdr:spPr>
        <a:xfrm flipV="1">
          <a:off x="13512800" y="103761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47806</xdr:rowOff>
    </xdr:from>
    <xdr:to>
      <xdr:col>81</xdr:col>
      <xdr:colOff>95250</xdr:colOff>
      <xdr:row>59</xdr:row>
      <xdr:rowOff>149406</xdr:rowOff>
    </xdr:to>
    <xdr:sp macro="" textlink="">
      <xdr:nvSpPr>
        <xdr:cNvPr id="337" name="楕円 336"/>
        <xdr:cNvSpPr/>
      </xdr:nvSpPr>
      <xdr:spPr>
        <a:xfrm>
          <a:off x="169672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64333</xdr:rowOff>
    </xdr:from>
    <xdr:ext cx="762000" cy="259045"/>
    <xdr:sp macro="" textlink="">
      <xdr:nvSpPr>
        <xdr:cNvPr id="338" name="定員管理の状況該当値テキスト"/>
        <xdr:cNvSpPr txBox="1"/>
      </xdr:nvSpPr>
      <xdr:spPr>
        <a:xfrm>
          <a:off x="17106900" y="1000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65949</xdr:rowOff>
    </xdr:from>
    <xdr:to>
      <xdr:col>77</xdr:col>
      <xdr:colOff>95250</xdr:colOff>
      <xdr:row>60</xdr:row>
      <xdr:rowOff>167549</xdr:rowOff>
    </xdr:to>
    <xdr:sp macro="" textlink="">
      <xdr:nvSpPr>
        <xdr:cNvPr id="339" name="楕円 338"/>
        <xdr:cNvSpPr/>
      </xdr:nvSpPr>
      <xdr:spPr>
        <a:xfrm>
          <a:off x="16129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152326</xdr:rowOff>
    </xdr:from>
    <xdr:ext cx="736600" cy="259045"/>
    <xdr:sp macro="" textlink="">
      <xdr:nvSpPr>
        <xdr:cNvPr id="340" name="テキスト ボックス 339"/>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1" name="楕円 340"/>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154050</xdr:rowOff>
    </xdr:from>
    <xdr:ext cx="762000" cy="259045"/>
    <xdr:sp macro="" textlink="">
      <xdr:nvSpPr>
        <xdr:cNvPr id="342" name="テキスト ボックス 341"/>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38372</xdr:rowOff>
    </xdr:from>
    <xdr:to>
      <xdr:col>68</xdr:col>
      <xdr:colOff>203200</xdr:colOff>
      <xdr:row>60</xdr:row>
      <xdr:rowOff>139972</xdr:rowOff>
    </xdr:to>
    <xdr:sp macro="" textlink="">
      <xdr:nvSpPr>
        <xdr:cNvPr id="343" name="楕円 342"/>
        <xdr:cNvSpPr/>
      </xdr:nvSpPr>
      <xdr:spPr>
        <a:xfrm>
          <a:off x="14351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124749</xdr:rowOff>
    </xdr:from>
    <xdr:ext cx="762000" cy="259045"/>
    <xdr:sp macro="" textlink="">
      <xdr:nvSpPr>
        <xdr:cNvPr id="344" name="テキスト ボックス 343"/>
        <xdr:cNvSpPr txBox="1"/>
      </xdr:nvSpPr>
      <xdr:spPr>
        <a:xfrm>
          <a:off x="14020800" y="104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45266</xdr:rowOff>
    </xdr:from>
    <xdr:to>
      <xdr:col>64</xdr:col>
      <xdr:colOff>152400</xdr:colOff>
      <xdr:row>60</xdr:row>
      <xdr:rowOff>146866</xdr:rowOff>
    </xdr:to>
    <xdr:sp macro="" textlink="">
      <xdr:nvSpPr>
        <xdr:cNvPr id="345" name="楕円 344"/>
        <xdr:cNvSpPr/>
      </xdr:nvSpPr>
      <xdr:spPr>
        <a:xfrm>
          <a:off x="13462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131643</xdr:rowOff>
    </xdr:from>
    <xdr:ext cx="762000" cy="259045"/>
    <xdr:sp macro="" textlink="">
      <xdr:nvSpPr>
        <xdr:cNvPr id="346" name="テキスト ボックス 345"/>
        <xdr:cNvSpPr txBox="1"/>
      </xdr:nvSpPr>
      <xdr:spPr>
        <a:xfrm>
          <a:off x="13131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実質公債費</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比</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率は、前年度と比べて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0.2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ポイント増加したものの、過去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年度全ての年度において、類似団体平均値を下回っている。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ただし、公共施設</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再編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や田端西地区まちづくり事業など、大型の公共事業が予定されているため、将来的に公債費の増加が見込まれる。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今後も引き続き、県内や類似団体平均値を一つの目安としながら、適正水準の確保に努めていく。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166551</xdr:rowOff>
    </xdr:from>
    <xdr:to>
      <xdr:col>81</xdr:col>
      <xdr:colOff>44450</xdr:colOff>
      <xdr:row>39</xdr:row>
      <xdr:rowOff>8890</xdr:rowOff>
    </xdr:to>
    <xdr:cxnSp macro="">
      <xdr:nvCxnSpPr>
        <xdr:cNvPr id="381" name="直線コネクタ 380"/>
        <xdr:cNvCxnSpPr/>
      </xdr:nvCxnSpPr>
      <xdr:spPr>
        <a:xfrm>
          <a:off x="16179800" y="668165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166551</xdr:rowOff>
    </xdr:to>
    <xdr:cxnSp macro="">
      <xdr:nvCxnSpPr>
        <xdr:cNvPr id="384" name="直線コネクタ 383"/>
        <xdr:cNvCxnSpPr/>
      </xdr:nvCxnSpPr>
      <xdr:spPr>
        <a:xfrm>
          <a:off x="15290800" y="667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1996</xdr:rowOff>
    </xdr:to>
    <xdr:cxnSp macro="">
      <xdr:nvCxnSpPr>
        <xdr:cNvPr id="387" name="直線コネクタ 386"/>
        <xdr:cNvCxnSpPr/>
      </xdr:nvCxnSpPr>
      <xdr:spPr>
        <a:xfrm flipV="1">
          <a:off x="14401800" y="667475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1996</xdr:rowOff>
    </xdr:from>
    <xdr:to>
      <xdr:col>68</xdr:col>
      <xdr:colOff>152400</xdr:colOff>
      <xdr:row>39</xdr:row>
      <xdr:rowOff>1996</xdr:rowOff>
    </xdr:to>
    <xdr:cxnSp macro="">
      <xdr:nvCxnSpPr>
        <xdr:cNvPr id="390" name="直線コネクタ 389"/>
        <xdr:cNvCxnSpPr/>
      </xdr:nvCxnSpPr>
      <xdr:spPr>
        <a:xfrm>
          <a:off x="13512800" y="66885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1"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115751</xdr:rowOff>
    </xdr:from>
    <xdr:to>
      <xdr:col>77</xdr:col>
      <xdr:colOff>95250</xdr:colOff>
      <xdr:row>39</xdr:row>
      <xdr:rowOff>45901</xdr:rowOff>
    </xdr:to>
    <xdr:sp macro="" textlink="">
      <xdr:nvSpPr>
        <xdr:cNvPr id="402" name="楕円 401"/>
        <xdr:cNvSpPr/>
      </xdr:nvSpPr>
      <xdr:spPr>
        <a:xfrm>
          <a:off x="161290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56078</xdr:rowOff>
    </xdr:from>
    <xdr:ext cx="736600" cy="259045"/>
    <xdr:sp macro="" textlink="">
      <xdr:nvSpPr>
        <xdr:cNvPr id="403" name="テキスト ボックス 402"/>
        <xdr:cNvSpPr txBox="1"/>
      </xdr:nvSpPr>
      <xdr:spPr>
        <a:xfrm>
          <a:off x="15798800" y="639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122646</xdr:rowOff>
    </xdr:from>
    <xdr:to>
      <xdr:col>68</xdr:col>
      <xdr:colOff>203200</xdr:colOff>
      <xdr:row>39</xdr:row>
      <xdr:rowOff>52796</xdr:rowOff>
    </xdr:to>
    <xdr:sp macro="" textlink="">
      <xdr:nvSpPr>
        <xdr:cNvPr id="406" name="楕円 405"/>
        <xdr:cNvSpPr/>
      </xdr:nvSpPr>
      <xdr:spPr>
        <a:xfrm>
          <a:off x="14351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62973</xdr:rowOff>
    </xdr:from>
    <xdr:ext cx="762000" cy="259045"/>
    <xdr:sp macro="" textlink="">
      <xdr:nvSpPr>
        <xdr:cNvPr id="407" name="テキスト ボックス 406"/>
        <xdr:cNvSpPr txBox="1"/>
      </xdr:nvSpPr>
      <xdr:spPr>
        <a:xfrm>
          <a:off x="14020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122646</xdr:rowOff>
    </xdr:from>
    <xdr:to>
      <xdr:col>64</xdr:col>
      <xdr:colOff>152400</xdr:colOff>
      <xdr:row>39</xdr:row>
      <xdr:rowOff>52796</xdr:rowOff>
    </xdr:to>
    <xdr:sp macro="" textlink="">
      <xdr:nvSpPr>
        <xdr:cNvPr id="408" name="楕円 407"/>
        <xdr:cNvSpPr/>
      </xdr:nvSpPr>
      <xdr:spPr>
        <a:xfrm>
          <a:off x="13462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62973</xdr:rowOff>
    </xdr:from>
    <xdr:ext cx="762000" cy="259045"/>
    <xdr:sp macro="" textlink="">
      <xdr:nvSpPr>
        <xdr:cNvPr id="409" name="テキスト ボックス 408"/>
        <xdr:cNvSpPr txBox="1"/>
      </xdr:nvSpPr>
      <xdr:spPr>
        <a:xfrm>
          <a:off x="13131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将来負担比率は、平成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年度より算定なし（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未満のマイナス）の状態が続いており、類似団体内順位第</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位と良好な状況である。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年度については、地方債発行額が既発債の償還額を下回ったことで、地方債残高は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6,858,989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千円と過去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年度で最も小さくなっている。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ただし、公共施設の老朽化による更新や田端西地区まちづくり事業など、大型の公共事業が予定されているため、今後、一時的に将来負担比率が増加すると見込まれるが、後世への負担を少しでも軽減するよう、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年度から消防広域化に伴い、消防職員が退職となったことよる人件費の大幅な減となり、全体として前年度より</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4.8</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ポイント減となった。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全国平均と同水準で、県平均では下回っている状態であり、住民サービスを低下させることがない組織を構築している。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今後はさらなる電子化の推進やアウトソーシングの活用等を図ることで、効果的な組織体制の構築を目指す。</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38</xdr:row>
      <xdr:rowOff>159004</xdr:rowOff>
    </xdr:to>
    <xdr:cxnSp macro="">
      <xdr:nvCxnSpPr>
        <xdr:cNvPr id="64" name="直線コネクタ 63"/>
        <xdr:cNvCxnSpPr/>
      </xdr:nvCxnSpPr>
      <xdr:spPr>
        <a:xfrm flipV="1">
          <a:off x="3987800" y="645464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159004</xdr:rowOff>
    </xdr:from>
    <xdr:to>
      <xdr:col>19</xdr:col>
      <xdr:colOff>187325</xdr:colOff>
      <xdr:row>39</xdr:row>
      <xdr:rowOff>46990</xdr:rowOff>
    </xdr:to>
    <xdr:cxnSp macro="">
      <xdr:nvCxnSpPr>
        <xdr:cNvPr id="67" name="直線コネクタ 66"/>
        <xdr:cNvCxnSpPr/>
      </xdr:nvCxnSpPr>
      <xdr:spPr>
        <a:xfrm flipV="1">
          <a:off x="3098800" y="66741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154432</xdr:rowOff>
    </xdr:from>
    <xdr:to>
      <xdr:col>15</xdr:col>
      <xdr:colOff>98425</xdr:colOff>
      <xdr:row>39</xdr:row>
      <xdr:rowOff>46990</xdr:rowOff>
    </xdr:to>
    <xdr:cxnSp macro="">
      <xdr:nvCxnSpPr>
        <xdr:cNvPr id="70" name="直線コネクタ 69"/>
        <xdr:cNvCxnSpPr/>
      </xdr:nvCxnSpPr>
      <xdr:spPr>
        <a:xfrm>
          <a:off x="2209800" y="66695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10414</xdr:rowOff>
    </xdr:to>
    <xdr:cxnSp macro="">
      <xdr:nvCxnSpPr>
        <xdr:cNvPr id="73" name="直線コネクタ 72"/>
        <xdr:cNvCxnSpPr/>
      </xdr:nvCxnSpPr>
      <xdr:spPr>
        <a:xfrm flipV="1">
          <a:off x="1320800" y="6669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類似団体平均値より高い割合となっているのは、町立公民館や寒川総合体育館の施設管理・運営について指定管理者制度を積極的に活用していることのほか、近年の物価高騰に伴う学校施設や庁舎等における光熱水費の増などが大きく影響していると考える。</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今後も人件費の抑制と合わせて状勢を踏まえつつ、</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引き続き適正化に</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18</xdr:row>
      <xdr:rowOff>145288</xdr:rowOff>
    </xdr:to>
    <xdr:cxnSp macro="">
      <xdr:nvCxnSpPr>
        <xdr:cNvPr id="123" name="直線コネクタ 122"/>
        <xdr:cNvCxnSpPr/>
      </xdr:nvCxnSpPr>
      <xdr:spPr>
        <a:xfrm flipV="1">
          <a:off x="15671800" y="32039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145288</xdr:rowOff>
    </xdr:from>
    <xdr:to>
      <xdr:col>78</xdr:col>
      <xdr:colOff>69850</xdr:colOff>
      <xdr:row>19</xdr:row>
      <xdr:rowOff>28702</xdr:rowOff>
    </xdr:to>
    <xdr:cxnSp macro="">
      <xdr:nvCxnSpPr>
        <xdr:cNvPr id="126" name="直線コネクタ 125"/>
        <xdr:cNvCxnSpPr/>
      </xdr:nvCxnSpPr>
      <xdr:spPr>
        <a:xfrm flipV="1">
          <a:off x="14782800" y="3231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28702</xdr:rowOff>
    </xdr:from>
    <xdr:to>
      <xdr:col>73</xdr:col>
      <xdr:colOff>180975</xdr:colOff>
      <xdr:row>19</xdr:row>
      <xdr:rowOff>147574</xdr:rowOff>
    </xdr:to>
    <xdr:cxnSp macro="">
      <xdr:nvCxnSpPr>
        <xdr:cNvPr id="129" name="直線コネクタ 128"/>
        <xdr:cNvCxnSpPr/>
      </xdr:nvCxnSpPr>
      <xdr:spPr>
        <a:xfrm flipV="1">
          <a:off x="13893800" y="32862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74422</xdr:rowOff>
    </xdr:from>
    <xdr:to>
      <xdr:col>69</xdr:col>
      <xdr:colOff>92075</xdr:colOff>
      <xdr:row>19</xdr:row>
      <xdr:rowOff>147574</xdr:rowOff>
    </xdr:to>
    <xdr:cxnSp macro="">
      <xdr:nvCxnSpPr>
        <xdr:cNvPr id="132" name="直線コネクタ 131"/>
        <xdr:cNvCxnSpPr/>
      </xdr:nvCxnSpPr>
      <xdr:spPr>
        <a:xfrm>
          <a:off x="13004800" y="33319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2" name="楕円 141"/>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3"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94488</xdr:rowOff>
    </xdr:from>
    <xdr:to>
      <xdr:col>78</xdr:col>
      <xdr:colOff>120650</xdr:colOff>
      <xdr:row>19</xdr:row>
      <xdr:rowOff>24638</xdr:rowOff>
    </xdr:to>
    <xdr:sp macro="" textlink="">
      <xdr:nvSpPr>
        <xdr:cNvPr id="144" name="楕円 143"/>
        <xdr:cNvSpPr/>
      </xdr:nvSpPr>
      <xdr:spPr>
        <a:xfrm>
          <a:off x="15621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9415</xdr:rowOff>
    </xdr:from>
    <xdr:ext cx="736600" cy="259045"/>
    <xdr:sp macro="" textlink="">
      <xdr:nvSpPr>
        <xdr:cNvPr id="145" name="テキスト ボックス 144"/>
        <xdr:cNvSpPr txBox="1"/>
      </xdr:nvSpPr>
      <xdr:spPr>
        <a:xfrm>
          <a:off x="15290800" y="326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6" name="楕円 145"/>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7" name="テキスト ボックス 146"/>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48" name="楕円 147"/>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49" name="テキスト ボックス 148"/>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23622</xdr:rowOff>
    </xdr:from>
    <xdr:to>
      <xdr:col>65</xdr:col>
      <xdr:colOff>53975</xdr:colOff>
      <xdr:row>19</xdr:row>
      <xdr:rowOff>125222</xdr:rowOff>
    </xdr:to>
    <xdr:sp macro="" textlink="">
      <xdr:nvSpPr>
        <xdr:cNvPr id="150" name="楕円 149"/>
        <xdr:cNvSpPr/>
      </xdr:nvSpPr>
      <xdr:spPr>
        <a:xfrm>
          <a:off x="12954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109999</xdr:rowOff>
    </xdr:from>
    <xdr:ext cx="762000" cy="259045"/>
    <xdr:sp macro="" textlink="">
      <xdr:nvSpPr>
        <xdr:cNvPr id="151" name="テキスト ボックス 150"/>
        <xdr:cNvSpPr txBox="1"/>
      </xdr:nvSpPr>
      <xdr:spPr>
        <a:xfrm>
          <a:off x="12623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tx1"/>
              </a:solidFill>
              <a:effectLst/>
              <a:latin typeface="ＭＳ 明朝" panose="02020609040205080304" pitchFamily="17" charset="-128"/>
              <a:ea typeface="ＭＳ 明朝" panose="02020609040205080304" pitchFamily="17" charset="-128"/>
              <a:cs typeface="+mn-cs"/>
            </a:rPr>
            <a:t>　</a:t>
          </a:r>
          <a:r>
            <a:rPr lang="ja-JP" altLang="en-US" sz="1200" b="0" i="0" u="none" strike="noStrike" baseline="0" smtClean="0">
              <a:solidFill>
                <a:schemeClr val="tx1"/>
              </a:solidFill>
              <a:latin typeface="ＭＳ 明朝" panose="02020609040205080304" pitchFamily="17" charset="-128"/>
              <a:ea typeface="ＭＳ 明朝" panose="02020609040205080304" pitchFamily="17" charset="-128"/>
              <a:cs typeface="+mn-cs"/>
            </a:rPr>
            <a:t>児童数の減少等に伴い児童手当扶助料の</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減などにより、全体として前年度より</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1.2</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ポイント減となった。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年度は前年度比で減少したものの、今後も扶助費の伸びが財政を圧迫する可能性があるため、引き続き適正化に努めていく。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156935</xdr:rowOff>
    </xdr:to>
    <xdr:cxnSp macro="">
      <xdr:nvCxnSpPr>
        <xdr:cNvPr id="186" name="直線コネクタ 185"/>
        <xdr:cNvCxnSpPr/>
      </xdr:nvCxnSpPr>
      <xdr:spPr>
        <a:xfrm flipV="1">
          <a:off x="3987800" y="97989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57</xdr:row>
      <xdr:rowOff>156935</xdr:rowOff>
    </xdr:to>
    <xdr:cxnSp macro="">
      <xdr:nvCxnSpPr>
        <xdr:cNvPr id="189" name="直線コネクタ 188"/>
        <xdr:cNvCxnSpPr/>
      </xdr:nvCxnSpPr>
      <xdr:spPr>
        <a:xfrm>
          <a:off x="3098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102507</xdr:rowOff>
    </xdr:to>
    <xdr:cxnSp macro="">
      <xdr:nvCxnSpPr>
        <xdr:cNvPr id="192" name="直線コネクタ 191"/>
        <xdr:cNvCxnSpPr/>
      </xdr:nvCxnSpPr>
      <xdr:spPr>
        <a:xfrm flipV="1">
          <a:off x="2209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102507</xdr:rowOff>
    </xdr:to>
    <xdr:cxnSp macro="">
      <xdr:nvCxnSpPr>
        <xdr:cNvPr id="195" name="直線コネクタ 194"/>
        <xdr:cNvCxnSpPr/>
      </xdr:nvCxnSpPr>
      <xdr:spPr>
        <a:xfrm>
          <a:off x="1320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5" name="楕円 204"/>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6"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7" name="楕円 206"/>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08" name="テキスト ボックス 207"/>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09" name="楕円 208"/>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0" name="テキスト ボックス 209"/>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1" name="楕円 210"/>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2" name="テキスト ボックス 211"/>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3" name="楕円 212"/>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4" name="テキスト ボックス 213"/>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維持補修費は、各施設等の老朽化が進行しているものの、近年は施設利用等に影響のない範囲で、必要最低限の修繕にとどめている。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以降は、類似団体比較で適正水準を確保しているが、今後、公共施設の老朽化による維持補修費の増加や、高齢化の進行等により、社会保障制度である各特別会計への繰出金が増加するものと予想され、引き続き適正範囲内での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49" name="直線コネクタ 248"/>
        <xdr:cNvCxnSpPr/>
      </xdr:nvCxnSpPr>
      <xdr:spPr>
        <a:xfrm>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121557</xdr:rowOff>
    </xdr:to>
    <xdr:cxnSp macro="">
      <xdr:nvCxnSpPr>
        <xdr:cNvPr id="252" name="直線コネクタ 251"/>
        <xdr:cNvCxnSpPr/>
      </xdr:nvCxnSpPr>
      <xdr:spPr>
        <a:xfrm flipV="1">
          <a:off x="14782800" y="96030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143328</xdr:rowOff>
    </xdr:to>
    <xdr:cxnSp macro="">
      <xdr:nvCxnSpPr>
        <xdr:cNvPr id="255" name="直線コネクタ 254"/>
        <xdr:cNvCxnSpPr/>
      </xdr:nvCxnSpPr>
      <xdr:spPr>
        <a:xfrm flipV="1">
          <a:off x="13893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143328</xdr:rowOff>
    </xdr:to>
    <xdr:cxnSp macro="">
      <xdr:nvCxnSpPr>
        <xdr:cNvPr id="258" name="直線コネクタ 257"/>
        <xdr:cNvCxnSpPr/>
      </xdr:nvCxnSpPr>
      <xdr:spPr>
        <a:xfrm>
          <a:off x="13004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8" name="楕円 267"/>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9" name="その他該当値テキスト"/>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2" name="楕円 271"/>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3" name="テキスト ボックス 272"/>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4" name="楕円 273"/>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5" name="テキスト ボックス 274"/>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6" name="楕円 275"/>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7" name="テキスト ボックス 276"/>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年度については、消防広域化に伴う消防業務委託料の増などにより、前年度と比べて</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6.3</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ポイントの増となった。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前年から増となっているものの、類似団体と同水準で推移しており、引き続き団体向け補助金等の見直しを行っていき、適正化に努めていく。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149860</xdr:rowOff>
    </xdr:to>
    <xdr:cxnSp macro="">
      <xdr:nvCxnSpPr>
        <xdr:cNvPr id="307" name="直線コネクタ 306"/>
        <xdr:cNvCxnSpPr/>
      </xdr:nvCxnSpPr>
      <xdr:spPr>
        <a:xfrm>
          <a:off x="15671800" y="6034024"/>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74422</xdr:rowOff>
    </xdr:to>
    <xdr:cxnSp macro="">
      <xdr:nvCxnSpPr>
        <xdr:cNvPr id="310" name="直線コネクタ 309"/>
        <xdr:cNvCxnSpPr/>
      </xdr:nvCxnSpPr>
      <xdr:spPr>
        <a:xfrm flipV="1">
          <a:off x="14782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110998</xdr:rowOff>
    </xdr:to>
    <xdr:cxnSp macro="">
      <xdr:nvCxnSpPr>
        <xdr:cNvPr id="313" name="直線コネクタ 312"/>
        <xdr:cNvCxnSpPr/>
      </xdr:nvCxnSpPr>
      <xdr:spPr>
        <a:xfrm flipV="1">
          <a:off x="13893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110998</xdr:rowOff>
    </xdr:to>
    <xdr:cxnSp macro="">
      <xdr:nvCxnSpPr>
        <xdr:cNvPr id="316" name="直線コネクタ 315"/>
        <xdr:cNvCxnSpPr/>
      </xdr:nvCxnSpPr>
      <xdr:spPr>
        <a:xfrm>
          <a:off x="13004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7"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8" name="楕円 327"/>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9" name="テキスト ボックス 328"/>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32" name="楕円 331"/>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3" name="テキスト ボックス 332"/>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4" name="楕円 333"/>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5" name="テキスト ボックス 334"/>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新規借入に伴う新たな元金</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償還</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よりも、過去借入分の償還終了分が上回ったことによる町債償還元金の減により、全体として前年度より</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0.5</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ポイント減となった。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今後も公共施設等の再編や田端西地区まちづくり事業などの大型公共事業により、借入額の増加が見込まれるため、類似団体平均値等を一つの目安にしながら、適正水準の確保に努めていく。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49276</xdr:rowOff>
    </xdr:to>
    <xdr:cxnSp macro="">
      <xdr:nvCxnSpPr>
        <xdr:cNvPr id="365" name="直線コネクタ 364"/>
        <xdr:cNvCxnSpPr/>
      </xdr:nvCxnSpPr>
      <xdr:spPr>
        <a:xfrm flipV="1">
          <a:off x="3987800" y="130566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49276</xdr:rowOff>
    </xdr:to>
    <xdr:cxnSp macro="">
      <xdr:nvCxnSpPr>
        <xdr:cNvPr id="368" name="直線コネクタ 367"/>
        <xdr:cNvCxnSpPr/>
      </xdr:nvCxnSpPr>
      <xdr:spPr>
        <a:xfrm>
          <a:off x="3098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40132</xdr:rowOff>
    </xdr:to>
    <xdr:cxnSp macro="">
      <xdr:nvCxnSpPr>
        <xdr:cNvPr id="371" name="直線コネクタ 370"/>
        <xdr:cNvCxnSpPr/>
      </xdr:nvCxnSpPr>
      <xdr:spPr>
        <a:xfrm>
          <a:off x="2209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108713</xdr:rowOff>
    </xdr:to>
    <xdr:cxnSp macro="">
      <xdr:nvCxnSpPr>
        <xdr:cNvPr id="374" name="直線コネクタ 373"/>
        <xdr:cNvCxnSpPr/>
      </xdr:nvCxnSpPr>
      <xdr:spPr>
        <a:xfrm flipV="1">
          <a:off x="1320800" y="130520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4" name="楕円 383"/>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5" name="公債費該当値テキスト"/>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6" name="楕円 385"/>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7" name="テキスト ボックス 386"/>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8" name="楕円 387"/>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9" name="テキスト ボックス 388"/>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0" name="楕円 389"/>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1" name="テキスト ボックス 390"/>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2" name="楕円 391"/>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3" name="テキスト ボックス 392"/>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en-US" sz="1200">
              <a:solidFill>
                <a:schemeClr val="dk1"/>
              </a:solidFill>
              <a:effectLst/>
              <a:latin typeface="ＭＳ 明朝" panose="02020609040205080304" pitchFamily="17" charset="-128"/>
              <a:ea typeface="ＭＳ 明朝" panose="02020609040205080304" pitchFamily="17" charset="-128"/>
              <a:cs typeface="+mn-cs"/>
            </a:rPr>
            <a:t>公債費以外に係る経常収支比率は、前年度と比べて</a:t>
          </a:r>
          <a:r>
            <a:rPr lang="en-US" altLang="ja-JP" sz="1200">
              <a:solidFill>
                <a:schemeClr val="dk1"/>
              </a:solidFill>
              <a:effectLst/>
              <a:latin typeface="ＭＳ 明朝" panose="02020609040205080304" pitchFamily="17" charset="-128"/>
              <a:ea typeface="ＭＳ 明朝" panose="02020609040205080304" pitchFamily="17" charset="-128"/>
              <a:cs typeface="+mn-cs"/>
            </a:rPr>
            <a:t>0.3</a:t>
          </a:r>
          <a:r>
            <a:rPr lang="ja-JP" altLang="en-US" sz="1200">
              <a:solidFill>
                <a:schemeClr val="dk1"/>
              </a:solidFill>
              <a:effectLst/>
              <a:latin typeface="ＭＳ 明朝" panose="02020609040205080304" pitchFamily="17" charset="-128"/>
              <a:ea typeface="ＭＳ 明朝" panose="02020609040205080304" pitchFamily="17" charset="-128"/>
              <a:cs typeface="+mn-cs"/>
            </a:rPr>
            <a:t>ポイントの増となった。</a:t>
          </a:r>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pPr rtl="0" eaLnBrk="1" fontAlgn="auto" latinLnBrk="0" hangingPunct="1"/>
          <a:r>
            <a:rPr lang="ja-JP" altLang="en-US" sz="1200">
              <a:solidFill>
                <a:schemeClr val="dk1"/>
              </a:solidFill>
              <a:effectLst/>
              <a:latin typeface="ＭＳ 明朝" panose="02020609040205080304" pitchFamily="17" charset="-128"/>
              <a:ea typeface="ＭＳ 明朝" panose="02020609040205080304" pitchFamily="17" charset="-128"/>
              <a:cs typeface="+mn-cs"/>
            </a:rPr>
            <a:t>　主な要因としては、消防広域化に伴う人件費の減があったものの、消防業務委託料の増による補助費等の大幅な増が挙げられる。</a:t>
          </a:r>
          <a:endParaRPr lang="en-US" altLang="ja-JP" sz="1200">
            <a:solidFill>
              <a:schemeClr val="dk1"/>
            </a:solidFill>
            <a:effectLst/>
            <a:latin typeface="ＭＳ 明朝" panose="02020609040205080304" pitchFamily="17" charset="-128"/>
            <a:ea typeface="ＭＳ 明朝" panose="02020609040205080304" pitchFamily="17" charset="-128"/>
            <a:cs typeface="+mn-cs"/>
          </a:endParaRPr>
        </a:p>
        <a:p>
          <a:pPr rtl="0" eaLnBrk="1" fontAlgn="auto" latinLnBrk="0" hangingPunct="1"/>
          <a:r>
            <a:rPr lang="ja-JP" altLang="en-US" sz="1200">
              <a:solidFill>
                <a:schemeClr val="dk1"/>
              </a:solidFill>
              <a:effectLst/>
              <a:latin typeface="ＭＳ 明朝" panose="02020609040205080304" pitchFamily="17" charset="-128"/>
              <a:ea typeface="ＭＳ 明朝" panose="02020609040205080304" pitchFamily="17" charset="-128"/>
              <a:cs typeface="+mn-cs"/>
            </a:rPr>
            <a:t>　今後も</a:t>
          </a:r>
          <a:r>
            <a:rPr lang="ja-JP" altLang="ja-JP" sz="1200">
              <a:solidFill>
                <a:schemeClr val="dk1"/>
              </a:solidFill>
              <a:effectLst/>
              <a:latin typeface="ＭＳ 明朝" panose="02020609040205080304" pitchFamily="17" charset="-128"/>
              <a:ea typeface="ＭＳ 明朝" panose="02020609040205080304" pitchFamily="17" charset="-128"/>
              <a:cs typeface="+mn-cs"/>
            </a:rPr>
            <a:t>多様化する住民ニーズ</a:t>
          </a:r>
          <a:r>
            <a:rPr lang="ja-JP" altLang="en-US" sz="1200">
              <a:solidFill>
                <a:schemeClr val="dk1"/>
              </a:solidFill>
              <a:effectLst/>
              <a:latin typeface="ＭＳ 明朝" panose="02020609040205080304" pitchFamily="17" charset="-128"/>
              <a:ea typeface="ＭＳ 明朝" panose="02020609040205080304" pitchFamily="17" charset="-128"/>
              <a:cs typeface="+mn-cs"/>
            </a:rPr>
            <a:t>を踏まえつつ</a:t>
          </a:r>
          <a:r>
            <a:rPr lang="ja-JP" altLang="ja-JP" sz="1200">
              <a:solidFill>
                <a:schemeClr val="dk1"/>
              </a:solidFill>
              <a:effectLst/>
              <a:latin typeface="ＭＳ 明朝" panose="02020609040205080304" pitchFamily="17" charset="-128"/>
              <a:ea typeface="ＭＳ 明朝" panose="02020609040205080304" pitchFamily="17" charset="-128"/>
              <a:cs typeface="+mn-cs"/>
            </a:rPr>
            <a:t>、類似団体</a:t>
          </a:r>
          <a:r>
            <a:rPr lang="ja-JP" altLang="en-US" sz="1200">
              <a:solidFill>
                <a:schemeClr val="dk1"/>
              </a:solidFill>
              <a:effectLst/>
              <a:latin typeface="ＭＳ 明朝" panose="02020609040205080304" pitchFamily="17" charset="-128"/>
              <a:ea typeface="ＭＳ 明朝" panose="02020609040205080304" pitchFamily="17" charset="-128"/>
              <a:cs typeface="+mn-cs"/>
            </a:rPr>
            <a:t>や県内</a:t>
          </a:r>
          <a:r>
            <a:rPr lang="ja-JP" altLang="ja-JP" sz="1200">
              <a:solidFill>
                <a:schemeClr val="dk1"/>
              </a:solidFill>
              <a:effectLst/>
              <a:latin typeface="ＭＳ 明朝" panose="02020609040205080304" pitchFamily="17" charset="-128"/>
              <a:ea typeface="ＭＳ 明朝" panose="02020609040205080304" pitchFamily="17" charset="-128"/>
              <a:cs typeface="+mn-cs"/>
            </a:rPr>
            <a:t>平均を上回るものについてはさらなる精査を行い、適正化に努めていく。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79</xdr:row>
      <xdr:rowOff>127000</xdr:rowOff>
    </xdr:to>
    <xdr:cxnSp macro="">
      <xdr:nvCxnSpPr>
        <xdr:cNvPr id="426" name="直線コネクタ 425"/>
        <xdr:cNvCxnSpPr/>
      </xdr:nvCxnSpPr>
      <xdr:spPr>
        <a:xfrm>
          <a:off x="15671800" y="13660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80</xdr:row>
      <xdr:rowOff>69850</xdr:rowOff>
    </xdr:to>
    <xdr:cxnSp macro="">
      <xdr:nvCxnSpPr>
        <xdr:cNvPr id="429" name="直線コネクタ 428"/>
        <xdr:cNvCxnSpPr/>
      </xdr:nvCxnSpPr>
      <xdr:spPr>
        <a:xfrm flipV="1">
          <a:off x="14782800" y="136601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69850</xdr:rowOff>
    </xdr:from>
    <xdr:to>
      <xdr:col>73</xdr:col>
      <xdr:colOff>180975</xdr:colOff>
      <xdr:row>80</xdr:row>
      <xdr:rowOff>107950</xdr:rowOff>
    </xdr:to>
    <xdr:cxnSp macro="">
      <xdr:nvCxnSpPr>
        <xdr:cNvPr id="432" name="直線コネクタ 431"/>
        <xdr:cNvCxnSpPr/>
      </xdr:nvCxnSpPr>
      <xdr:spPr>
        <a:xfrm flipV="1">
          <a:off x="13893800" y="1378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107950</xdr:rowOff>
    </xdr:to>
    <xdr:cxnSp macro="">
      <xdr:nvCxnSpPr>
        <xdr:cNvPr id="435" name="直線コネクタ 434"/>
        <xdr:cNvCxnSpPr/>
      </xdr:nvCxnSpPr>
      <xdr:spPr>
        <a:xfrm>
          <a:off x="13004800" y="13762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45" name="楕円 444"/>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46" name="公債費以外該当値テキスト"/>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47" name="楕円 446"/>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48" name="テキスト ボックス 447"/>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19050</xdr:rowOff>
    </xdr:from>
    <xdr:to>
      <xdr:col>74</xdr:col>
      <xdr:colOff>31750</xdr:colOff>
      <xdr:row>80</xdr:row>
      <xdr:rowOff>120650</xdr:rowOff>
    </xdr:to>
    <xdr:sp macro="" textlink="">
      <xdr:nvSpPr>
        <xdr:cNvPr id="449" name="楕円 448"/>
        <xdr:cNvSpPr/>
      </xdr:nvSpPr>
      <xdr:spPr>
        <a:xfrm>
          <a:off x="14732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105427</xdr:rowOff>
    </xdr:from>
    <xdr:ext cx="762000" cy="259045"/>
    <xdr:sp macro="" textlink="">
      <xdr:nvSpPr>
        <xdr:cNvPr id="450" name="テキスト ボックス 449"/>
        <xdr:cNvSpPr txBox="1"/>
      </xdr:nvSpPr>
      <xdr:spPr>
        <a:xfrm>
          <a:off x="14401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51" name="楕円 450"/>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52" name="テキスト ボックス 451"/>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3" name="楕円 452"/>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4" name="テキスト ボックス 453"/>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9413</xdr:rowOff>
    </xdr:from>
    <xdr:to>
      <xdr:col>29</xdr:col>
      <xdr:colOff>127000</xdr:colOff>
      <xdr:row>18</xdr:row>
      <xdr:rowOff>156484</xdr:rowOff>
    </xdr:to>
    <xdr:cxnSp macro="">
      <xdr:nvCxnSpPr>
        <xdr:cNvPr id="52" name="直線コネクタ 51"/>
        <xdr:cNvCxnSpPr/>
      </xdr:nvCxnSpPr>
      <xdr:spPr bwMode="auto">
        <a:xfrm>
          <a:off x="5003800" y="3143138"/>
          <a:ext cx="647700" cy="14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9413</xdr:rowOff>
    </xdr:from>
    <xdr:to>
      <xdr:col>26</xdr:col>
      <xdr:colOff>50800</xdr:colOff>
      <xdr:row>18</xdr:row>
      <xdr:rowOff>16320</xdr:rowOff>
    </xdr:to>
    <xdr:cxnSp macro="">
      <xdr:nvCxnSpPr>
        <xdr:cNvPr id="55" name="直線コネクタ 54"/>
        <xdr:cNvCxnSpPr/>
      </xdr:nvCxnSpPr>
      <xdr:spPr bwMode="auto">
        <a:xfrm flipV="1">
          <a:off x="4305300" y="3143138"/>
          <a:ext cx="698500" cy="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16320</xdr:rowOff>
    </xdr:from>
    <xdr:to>
      <xdr:col>22</xdr:col>
      <xdr:colOff>114300</xdr:colOff>
      <xdr:row>18</xdr:row>
      <xdr:rowOff>35669</xdr:rowOff>
    </xdr:to>
    <xdr:cxnSp macro="">
      <xdr:nvCxnSpPr>
        <xdr:cNvPr id="58" name="直線コネクタ 57"/>
        <xdr:cNvCxnSpPr/>
      </xdr:nvCxnSpPr>
      <xdr:spPr bwMode="auto">
        <a:xfrm flipV="1">
          <a:off x="3606800" y="3150045"/>
          <a:ext cx="698500" cy="1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35669</xdr:rowOff>
    </xdr:from>
    <xdr:to>
      <xdr:col>18</xdr:col>
      <xdr:colOff>177800</xdr:colOff>
      <xdr:row>18</xdr:row>
      <xdr:rowOff>44111</xdr:rowOff>
    </xdr:to>
    <xdr:cxnSp macro="">
      <xdr:nvCxnSpPr>
        <xdr:cNvPr id="61" name="直線コネクタ 60"/>
        <xdr:cNvCxnSpPr/>
      </xdr:nvCxnSpPr>
      <xdr:spPr bwMode="auto">
        <a:xfrm flipV="1">
          <a:off x="2908300" y="3169394"/>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105684</xdr:rowOff>
    </xdr:from>
    <xdr:to>
      <xdr:col>29</xdr:col>
      <xdr:colOff>177800</xdr:colOff>
      <xdr:row>19</xdr:row>
      <xdr:rowOff>35834</xdr:rowOff>
    </xdr:to>
    <xdr:sp macro="" textlink="">
      <xdr:nvSpPr>
        <xdr:cNvPr id="71" name="楕円 70"/>
        <xdr:cNvSpPr/>
      </xdr:nvSpPr>
      <xdr:spPr bwMode="auto">
        <a:xfrm>
          <a:off x="5600700" y="323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77761</xdr:rowOff>
    </xdr:from>
    <xdr:ext cx="762000" cy="259045"/>
    <xdr:sp macro="" textlink="">
      <xdr:nvSpPr>
        <xdr:cNvPr id="72" name="人口1人当たり決算額の推移該当値テキスト130"/>
        <xdr:cNvSpPr txBox="1"/>
      </xdr:nvSpPr>
      <xdr:spPr>
        <a:xfrm>
          <a:off x="5740400" y="321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130063</xdr:rowOff>
    </xdr:from>
    <xdr:to>
      <xdr:col>26</xdr:col>
      <xdr:colOff>101600</xdr:colOff>
      <xdr:row>18</xdr:row>
      <xdr:rowOff>60213</xdr:rowOff>
    </xdr:to>
    <xdr:sp macro="" textlink="">
      <xdr:nvSpPr>
        <xdr:cNvPr id="73" name="楕円 72"/>
        <xdr:cNvSpPr/>
      </xdr:nvSpPr>
      <xdr:spPr bwMode="auto">
        <a:xfrm>
          <a:off x="4953000" y="309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44990</xdr:rowOff>
    </xdr:from>
    <xdr:ext cx="736600" cy="259045"/>
    <xdr:sp macro="" textlink="">
      <xdr:nvSpPr>
        <xdr:cNvPr id="74" name="テキスト ボックス 73"/>
        <xdr:cNvSpPr txBox="1"/>
      </xdr:nvSpPr>
      <xdr:spPr>
        <a:xfrm>
          <a:off x="4622800" y="3178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136970</xdr:rowOff>
    </xdr:from>
    <xdr:to>
      <xdr:col>22</xdr:col>
      <xdr:colOff>165100</xdr:colOff>
      <xdr:row>18</xdr:row>
      <xdr:rowOff>67120</xdr:rowOff>
    </xdr:to>
    <xdr:sp macro="" textlink="">
      <xdr:nvSpPr>
        <xdr:cNvPr id="75" name="楕円 74"/>
        <xdr:cNvSpPr/>
      </xdr:nvSpPr>
      <xdr:spPr bwMode="auto">
        <a:xfrm>
          <a:off x="42545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51897</xdr:rowOff>
    </xdr:from>
    <xdr:ext cx="762000" cy="259045"/>
    <xdr:sp macro="" textlink="">
      <xdr:nvSpPr>
        <xdr:cNvPr id="76" name="テキスト ボックス 75"/>
        <xdr:cNvSpPr txBox="1"/>
      </xdr:nvSpPr>
      <xdr:spPr>
        <a:xfrm>
          <a:off x="3924300" y="318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156319</xdr:rowOff>
    </xdr:from>
    <xdr:to>
      <xdr:col>19</xdr:col>
      <xdr:colOff>38100</xdr:colOff>
      <xdr:row>18</xdr:row>
      <xdr:rowOff>86469</xdr:rowOff>
    </xdr:to>
    <xdr:sp macro="" textlink="">
      <xdr:nvSpPr>
        <xdr:cNvPr id="77" name="楕円 76"/>
        <xdr:cNvSpPr/>
      </xdr:nvSpPr>
      <xdr:spPr bwMode="auto">
        <a:xfrm>
          <a:off x="3556000" y="311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71246</xdr:rowOff>
    </xdr:from>
    <xdr:ext cx="762000" cy="259045"/>
    <xdr:sp macro="" textlink="">
      <xdr:nvSpPr>
        <xdr:cNvPr id="78" name="テキスト ボックス 77"/>
        <xdr:cNvSpPr txBox="1"/>
      </xdr:nvSpPr>
      <xdr:spPr>
        <a:xfrm>
          <a:off x="3225800" y="320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164761</xdr:rowOff>
    </xdr:from>
    <xdr:to>
      <xdr:col>15</xdr:col>
      <xdr:colOff>101600</xdr:colOff>
      <xdr:row>18</xdr:row>
      <xdr:rowOff>94911</xdr:rowOff>
    </xdr:to>
    <xdr:sp macro="" textlink="">
      <xdr:nvSpPr>
        <xdr:cNvPr id="79" name="楕円 78"/>
        <xdr:cNvSpPr/>
      </xdr:nvSpPr>
      <xdr:spPr bwMode="auto">
        <a:xfrm>
          <a:off x="2857500" y="312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79688</xdr:rowOff>
    </xdr:from>
    <xdr:ext cx="762000" cy="259045"/>
    <xdr:sp macro="" textlink="">
      <xdr:nvSpPr>
        <xdr:cNvPr id="80" name="テキスト ボックス 79"/>
        <xdr:cNvSpPr txBox="1"/>
      </xdr:nvSpPr>
      <xdr:spPr>
        <a:xfrm>
          <a:off x="2527300" y="32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67126</xdr:rowOff>
    </xdr:from>
    <xdr:to>
      <xdr:col>29</xdr:col>
      <xdr:colOff>127000</xdr:colOff>
      <xdr:row>36</xdr:row>
      <xdr:rowOff>97987</xdr:rowOff>
    </xdr:to>
    <xdr:cxnSp macro="">
      <xdr:nvCxnSpPr>
        <xdr:cNvPr id="113" name="直線コネクタ 112"/>
        <xdr:cNvCxnSpPr/>
      </xdr:nvCxnSpPr>
      <xdr:spPr bwMode="auto">
        <a:xfrm flipV="1">
          <a:off x="5003800" y="7020376"/>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97987</xdr:rowOff>
    </xdr:from>
    <xdr:to>
      <xdr:col>26</xdr:col>
      <xdr:colOff>50800</xdr:colOff>
      <xdr:row>36</xdr:row>
      <xdr:rowOff>141992</xdr:rowOff>
    </xdr:to>
    <xdr:cxnSp macro="">
      <xdr:nvCxnSpPr>
        <xdr:cNvPr id="116" name="直線コネクタ 115"/>
        <xdr:cNvCxnSpPr/>
      </xdr:nvCxnSpPr>
      <xdr:spPr bwMode="auto">
        <a:xfrm flipV="1">
          <a:off x="4305300" y="7051237"/>
          <a:ext cx="69850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107359</xdr:rowOff>
    </xdr:from>
    <xdr:to>
      <xdr:col>22</xdr:col>
      <xdr:colOff>114300</xdr:colOff>
      <xdr:row>36</xdr:row>
      <xdr:rowOff>141992</xdr:rowOff>
    </xdr:to>
    <xdr:cxnSp macro="">
      <xdr:nvCxnSpPr>
        <xdr:cNvPr id="119" name="直線コネクタ 118"/>
        <xdr:cNvCxnSpPr/>
      </xdr:nvCxnSpPr>
      <xdr:spPr bwMode="auto">
        <a:xfrm>
          <a:off x="3606800" y="7060609"/>
          <a:ext cx="698500" cy="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106311</xdr:rowOff>
    </xdr:from>
    <xdr:to>
      <xdr:col>18</xdr:col>
      <xdr:colOff>177800</xdr:colOff>
      <xdr:row>36</xdr:row>
      <xdr:rowOff>107359</xdr:rowOff>
    </xdr:to>
    <xdr:cxnSp macro="">
      <xdr:nvCxnSpPr>
        <xdr:cNvPr id="122" name="直線コネクタ 121"/>
        <xdr:cNvCxnSpPr/>
      </xdr:nvCxnSpPr>
      <xdr:spPr bwMode="auto">
        <a:xfrm>
          <a:off x="2908300" y="7059561"/>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16326</xdr:rowOff>
    </xdr:from>
    <xdr:to>
      <xdr:col>29</xdr:col>
      <xdr:colOff>177800</xdr:colOff>
      <xdr:row>36</xdr:row>
      <xdr:rowOff>117926</xdr:rowOff>
    </xdr:to>
    <xdr:sp macro="" textlink="">
      <xdr:nvSpPr>
        <xdr:cNvPr id="132" name="楕円 131"/>
        <xdr:cNvSpPr/>
      </xdr:nvSpPr>
      <xdr:spPr bwMode="auto">
        <a:xfrm>
          <a:off x="5600700" y="6969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331303</xdr:rowOff>
    </xdr:from>
    <xdr:ext cx="762000" cy="259045"/>
    <xdr:sp macro="" textlink="">
      <xdr:nvSpPr>
        <xdr:cNvPr id="133" name="人口1人当たり決算額の推移該当値テキスト445"/>
        <xdr:cNvSpPr txBox="1"/>
      </xdr:nvSpPr>
      <xdr:spPr>
        <a:xfrm>
          <a:off x="5740400" y="694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47187</xdr:rowOff>
    </xdr:from>
    <xdr:to>
      <xdr:col>26</xdr:col>
      <xdr:colOff>101600</xdr:colOff>
      <xdr:row>36</xdr:row>
      <xdr:rowOff>148787</xdr:rowOff>
    </xdr:to>
    <xdr:sp macro="" textlink="">
      <xdr:nvSpPr>
        <xdr:cNvPr id="134" name="楕円 133"/>
        <xdr:cNvSpPr/>
      </xdr:nvSpPr>
      <xdr:spPr bwMode="auto">
        <a:xfrm>
          <a:off x="4953000" y="7000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133564</xdr:rowOff>
    </xdr:from>
    <xdr:ext cx="736600" cy="259045"/>
    <xdr:sp macro="" textlink="">
      <xdr:nvSpPr>
        <xdr:cNvPr id="135" name="テキスト ボックス 134"/>
        <xdr:cNvSpPr txBox="1"/>
      </xdr:nvSpPr>
      <xdr:spPr>
        <a:xfrm>
          <a:off x="4622800" y="708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91192</xdr:rowOff>
    </xdr:from>
    <xdr:to>
      <xdr:col>22</xdr:col>
      <xdr:colOff>165100</xdr:colOff>
      <xdr:row>37</xdr:row>
      <xdr:rowOff>21342</xdr:rowOff>
    </xdr:to>
    <xdr:sp macro="" textlink="">
      <xdr:nvSpPr>
        <xdr:cNvPr id="136" name="楕円 135"/>
        <xdr:cNvSpPr/>
      </xdr:nvSpPr>
      <xdr:spPr bwMode="auto">
        <a:xfrm>
          <a:off x="4254500" y="7044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6119</xdr:rowOff>
    </xdr:from>
    <xdr:ext cx="762000" cy="259045"/>
    <xdr:sp macro="" textlink="">
      <xdr:nvSpPr>
        <xdr:cNvPr id="137" name="テキスト ボックス 136"/>
        <xdr:cNvSpPr txBox="1"/>
      </xdr:nvSpPr>
      <xdr:spPr>
        <a:xfrm>
          <a:off x="3924300" y="713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56559</xdr:rowOff>
    </xdr:from>
    <xdr:to>
      <xdr:col>19</xdr:col>
      <xdr:colOff>38100</xdr:colOff>
      <xdr:row>36</xdr:row>
      <xdr:rowOff>158159</xdr:rowOff>
    </xdr:to>
    <xdr:sp macro="" textlink="">
      <xdr:nvSpPr>
        <xdr:cNvPr id="138" name="楕円 137"/>
        <xdr:cNvSpPr/>
      </xdr:nvSpPr>
      <xdr:spPr bwMode="auto">
        <a:xfrm>
          <a:off x="3556000" y="700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142936</xdr:rowOff>
    </xdr:from>
    <xdr:ext cx="762000" cy="259045"/>
    <xdr:sp macro="" textlink="">
      <xdr:nvSpPr>
        <xdr:cNvPr id="139" name="テキスト ボックス 138"/>
        <xdr:cNvSpPr txBox="1"/>
      </xdr:nvSpPr>
      <xdr:spPr>
        <a:xfrm>
          <a:off x="3225800" y="70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55511</xdr:rowOff>
    </xdr:from>
    <xdr:to>
      <xdr:col>15</xdr:col>
      <xdr:colOff>101600</xdr:colOff>
      <xdr:row>36</xdr:row>
      <xdr:rowOff>157111</xdr:rowOff>
    </xdr:to>
    <xdr:sp macro="" textlink="">
      <xdr:nvSpPr>
        <xdr:cNvPr id="140" name="楕円 139"/>
        <xdr:cNvSpPr/>
      </xdr:nvSpPr>
      <xdr:spPr bwMode="auto">
        <a:xfrm>
          <a:off x="2857500" y="700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141888</xdr:rowOff>
    </xdr:from>
    <xdr:ext cx="762000" cy="259045"/>
    <xdr:sp macro="" textlink="">
      <xdr:nvSpPr>
        <xdr:cNvPr id="141" name="テキスト ボックス 140"/>
        <xdr:cNvSpPr txBox="1"/>
      </xdr:nvSpPr>
      <xdr:spPr>
        <a:xfrm>
          <a:off x="2527300" y="709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29705</xdr:rowOff>
    </xdr:from>
    <xdr:to>
      <xdr:col>24</xdr:col>
      <xdr:colOff>63500</xdr:colOff>
      <xdr:row>37</xdr:row>
      <xdr:rowOff>23838</xdr:rowOff>
    </xdr:to>
    <xdr:cxnSp macro="">
      <xdr:nvCxnSpPr>
        <xdr:cNvPr id="61" name="直線コネクタ 60"/>
        <xdr:cNvCxnSpPr/>
      </xdr:nvCxnSpPr>
      <xdr:spPr>
        <a:xfrm>
          <a:off x="3797300" y="6201905"/>
          <a:ext cx="838200" cy="16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29705</xdr:rowOff>
    </xdr:from>
    <xdr:to>
      <xdr:col>19</xdr:col>
      <xdr:colOff>177800</xdr:colOff>
      <xdr:row>36</xdr:row>
      <xdr:rowOff>34658</xdr:rowOff>
    </xdr:to>
    <xdr:cxnSp macro="">
      <xdr:nvCxnSpPr>
        <xdr:cNvPr id="64" name="直線コネクタ 63"/>
        <xdr:cNvCxnSpPr/>
      </xdr:nvCxnSpPr>
      <xdr:spPr>
        <a:xfrm flipV="1">
          <a:off x="2908300" y="620190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34658</xdr:rowOff>
    </xdr:from>
    <xdr:to>
      <xdr:col>15</xdr:col>
      <xdr:colOff>50800</xdr:colOff>
      <xdr:row>36</xdr:row>
      <xdr:rowOff>103772</xdr:rowOff>
    </xdr:to>
    <xdr:cxnSp macro="">
      <xdr:nvCxnSpPr>
        <xdr:cNvPr id="67" name="直線コネクタ 66"/>
        <xdr:cNvCxnSpPr/>
      </xdr:nvCxnSpPr>
      <xdr:spPr>
        <a:xfrm flipV="1">
          <a:off x="2019300" y="6206858"/>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103772</xdr:rowOff>
    </xdr:from>
    <xdr:to>
      <xdr:col>10</xdr:col>
      <xdr:colOff>114300</xdr:colOff>
      <xdr:row>36</xdr:row>
      <xdr:rowOff>118192</xdr:rowOff>
    </xdr:to>
    <xdr:cxnSp macro="">
      <xdr:nvCxnSpPr>
        <xdr:cNvPr id="70" name="直線コネクタ 69"/>
        <xdr:cNvCxnSpPr/>
      </xdr:nvCxnSpPr>
      <xdr:spPr>
        <a:xfrm flipV="1">
          <a:off x="1130300" y="6275972"/>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144488</xdr:rowOff>
    </xdr:from>
    <xdr:to>
      <xdr:col>24</xdr:col>
      <xdr:colOff>114300</xdr:colOff>
      <xdr:row>37</xdr:row>
      <xdr:rowOff>74638</xdr:rowOff>
    </xdr:to>
    <xdr:sp macro="" textlink="">
      <xdr:nvSpPr>
        <xdr:cNvPr id="80" name="楕円 79"/>
        <xdr:cNvSpPr/>
      </xdr:nvSpPr>
      <xdr:spPr>
        <a:xfrm>
          <a:off x="4584700" y="63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122915</xdr:rowOff>
    </xdr:from>
    <xdr:ext cx="534377" cy="259045"/>
    <xdr:sp macro="" textlink="">
      <xdr:nvSpPr>
        <xdr:cNvPr id="81" name="人件費該当値テキスト"/>
        <xdr:cNvSpPr txBox="1"/>
      </xdr:nvSpPr>
      <xdr:spPr>
        <a:xfrm>
          <a:off x="4686300" y="62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150355</xdr:rowOff>
    </xdr:from>
    <xdr:to>
      <xdr:col>20</xdr:col>
      <xdr:colOff>38100</xdr:colOff>
      <xdr:row>36</xdr:row>
      <xdr:rowOff>80505</xdr:rowOff>
    </xdr:to>
    <xdr:sp macro="" textlink="">
      <xdr:nvSpPr>
        <xdr:cNvPr id="82" name="楕円 81"/>
        <xdr:cNvSpPr/>
      </xdr:nvSpPr>
      <xdr:spPr>
        <a:xfrm>
          <a:off x="3746500" y="61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97032</xdr:rowOff>
    </xdr:from>
    <xdr:ext cx="534377" cy="259045"/>
    <xdr:sp macro="" textlink="">
      <xdr:nvSpPr>
        <xdr:cNvPr id="83" name="テキスト ボックス 82"/>
        <xdr:cNvSpPr txBox="1"/>
      </xdr:nvSpPr>
      <xdr:spPr>
        <a:xfrm>
          <a:off x="3530111" y="592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155308</xdr:rowOff>
    </xdr:from>
    <xdr:to>
      <xdr:col>15</xdr:col>
      <xdr:colOff>101600</xdr:colOff>
      <xdr:row>36</xdr:row>
      <xdr:rowOff>85458</xdr:rowOff>
    </xdr:to>
    <xdr:sp macro="" textlink="">
      <xdr:nvSpPr>
        <xdr:cNvPr id="84" name="楕円 83"/>
        <xdr:cNvSpPr/>
      </xdr:nvSpPr>
      <xdr:spPr>
        <a:xfrm>
          <a:off x="2857500" y="61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101985</xdr:rowOff>
    </xdr:from>
    <xdr:ext cx="534377" cy="259045"/>
    <xdr:sp macro="" textlink="">
      <xdr:nvSpPr>
        <xdr:cNvPr id="85" name="テキスト ボックス 84"/>
        <xdr:cNvSpPr txBox="1"/>
      </xdr:nvSpPr>
      <xdr:spPr>
        <a:xfrm>
          <a:off x="2641111" y="59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52972</xdr:rowOff>
    </xdr:from>
    <xdr:to>
      <xdr:col>10</xdr:col>
      <xdr:colOff>165100</xdr:colOff>
      <xdr:row>36</xdr:row>
      <xdr:rowOff>154572</xdr:rowOff>
    </xdr:to>
    <xdr:sp macro="" textlink="">
      <xdr:nvSpPr>
        <xdr:cNvPr id="86" name="楕円 85"/>
        <xdr:cNvSpPr/>
      </xdr:nvSpPr>
      <xdr:spPr>
        <a:xfrm>
          <a:off x="1968500" y="62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171099</xdr:rowOff>
    </xdr:from>
    <xdr:ext cx="534377" cy="259045"/>
    <xdr:sp macro="" textlink="">
      <xdr:nvSpPr>
        <xdr:cNvPr id="87" name="テキスト ボックス 86"/>
        <xdr:cNvSpPr txBox="1"/>
      </xdr:nvSpPr>
      <xdr:spPr>
        <a:xfrm>
          <a:off x="1752111" y="60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67392</xdr:rowOff>
    </xdr:from>
    <xdr:to>
      <xdr:col>6</xdr:col>
      <xdr:colOff>38100</xdr:colOff>
      <xdr:row>36</xdr:row>
      <xdr:rowOff>168992</xdr:rowOff>
    </xdr:to>
    <xdr:sp macro="" textlink="">
      <xdr:nvSpPr>
        <xdr:cNvPr id="88" name="楕円 87"/>
        <xdr:cNvSpPr/>
      </xdr:nvSpPr>
      <xdr:spPr>
        <a:xfrm>
          <a:off x="1079500" y="6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14069</xdr:rowOff>
    </xdr:from>
    <xdr:ext cx="534377" cy="259045"/>
    <xdr:sp macro="" textlink="">
      <xdr:nvSpPr>
        <xdr:cNvPr id="89" name="テキスト ボックス 88"/>
        <xdr:cNvSpPr txBox="1"/>
      </xdr:nvSpPr>
      <xdr:spPr>
        <a:xfrm>
          <a:off x="863111" y="60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45958</xdr:rowOff>
    </xdr:from>
    <xdr:to>
      <xdr:col>24</xdr:col>
      <xdr:colOff>63500</xdr:colOff>
      <xdr:row>58</xdr:row>
      <xdr:rowOff>92395</xdr:rowOff>
    </xdr:to>
    <xdr:cxnSp macro="">
      <xdr:nvCxnSpPr>
        <xdr:cNvPr id="119" name="直線コネクタ 118"/>
        <xdr:cNvCxnSpPr/>
      </xdr:nvCxnSpPr>
      <xdr:spPr>
        <a:xfrm flipV="1">
          <a:off x="3797300" y="9990058"/>
          <a:ext cx="838200" cy="4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92395</xdr:rowOff>
    </xdr:from>
    <xdr:to>
      <xdr:col>19</xdr:col>
      <xdr:colOff>177800</xdr:colOff>
      <xdr:row>58</xdr:row>
      <xdr:rowOff>131546</xdr:rowOff>
    </xdr:to>
    <xdr:cxnSp macro="">
      <xdr:nvCxnSpPr>
        <xdr:cNvPr id="122" name="直線コネクタ 121"/>
        <xdr:cNvCxnSpPr/>
      </xdr:nvCxnSpPr>
      <xdr:spPr>
        <a:xfrm flipV="1">
          <a:off x="2908300" y="10036495"/>
          <a:ext cx="889000" cy="3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131546</xdr:rowOff>
    </xdr:from>
    <xdr:to>
      <xdr:col>15</xdr:col>
      <xdr:colOff>50800</xdr:colOff>
      <xdr:row>58</xdr:row>
      <xdr:rowOff>154681</xdr:rowOff>
    </xdr:to>
    <xdr:cxnSp macro="">
      <xdr:nvCxnSpPr>
        <xdr:cNvPr id="125" name="直線コネクタ 124"/>
        <xdr:cNvCxnSpPr/>
      </xdr:nvCxnSpPr>
      <xdr:spPr>
        <a:xfrm flipV="1">
          <a:off x="2019300" y="10075646"/>
          <a:ext cx="8890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154681</xdr:rowOff>
    </xdr:from>
    <xdr:to>
      <xdr:col>10</xdr:col>
      <xdr:colOff>114300</xdr:colOff>
      <xdr:row>59</xdr:row>
      <xdr:rowOff>19951</xdr:rowOff>
    </xdr:to>
    <xdr:cxnSp macro="">
      <xdr:nvCxnSpPr>
        <xdr:cNvPr id="128" name="直線コネクタ 127"/>
        <xdr:cNvCxnSpPr/>
      </xdr:nvCxnSpPr>
      <xdr:spPr>
        <a:xfrm flipV="1">
          <a:off x="1130300" y="10098781"/>
          <a:ext cx="889000" cy="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166608</xdr:rowOff>
    </xdr:from>
    <xdr:to>
      <xdr:col>24</xdr:col>
      <xdr:colOff>114300</xdr:colOff>
      <xdr:row>58</xdr:row>
      <xdr:rowOff>96758</xdr:rowOff>
    </xdr:to>
    <xdr:sp macro="" textlink="">
      <xdr:nvSpPr>
        <xdr:cNvPr id="138" name="楕円 137"/>
        <xdr:cNvSpPr/>
      </xdr:nvSpPr>
      <xdr:spPr>
        <a:xfrm>
          <a:off x="4584700" y="99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145035</xdr:rowOff>
    </xdr:from>
    <xdr:ext cx="534377" cy="259045"/>
    <xdr:sp macro="" textlink="">
      <xdr:nvSpPr>
        <xdr:cNvPr id="139" name="物件費該当値テキスト"/>
        <xdr:cNvSpPr txBox="1"/>
      </xdr:nvSpPr>
      <xdr:spPr>
        <a:xfrm>
          <a:off x="4686300" y="99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41595</xdr:rowOff>
    </xdr:from>
    <xdr:to>
      <xdr:col>20</xdr:col>
      <xdr:colOff>38100</xdr:colOff>
      <xdr:row>58</xdr:row>
      <xdr:rowOff>143195</xdr:rowOff>
    </xdr:to>
    <xdr:sp macro="" textlink="">
      <xdr:nvSpPr>
        <xdr:cNvPr id="140" name="楕円 139"/>
        <xdr:cNvSpPr/>
      </xdr:nvSpPr>
      <xdr:spPr>
        <a:xfrm>
          <a:off x="3746500" y="99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134322</xdr:rowOff>
    </xdr:from>
    <xdr:ext cx="534377" cy="259045"/>
    <xdr:sp macro="" textlink="">
      <xdr:nvSpPr>
        <xdr:cNvPr id="141" name="テキスト ボックス 140"/>
        <xdr:cNvSpPr txBox="1"/>
      </xdr:nvSpPr>
      <xdr:spPr>
        <a:xfrm>
          <a:off x="3530111" y="100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80746</xdr:rowOff>
    </xdr:from>
    <xdr:to>
      <xdr:col>15</xdr:col>
      <xdr:colOff>101600</xdr:colOff>
      <xdr:row>59</xdr:row>
      <xdr:rowOff>10896</xdr:rowOff>
    </xdr:to>
    <xdr:sp macro="" textlink="">
      <xdr:nvSpPr>
        <xdr:cNvPr id="142" name="楕円 141"/>
        <xdr:cNvSpPr/>
      </xdr:nvSpPr>
      <xdr:spPr>
        <a:xfrm>
          <a:off x="2857500" y="100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2023</xdr:rowOff>
    </xdr:from>
    <xdr:ext cx="534377" cy="259045"/>
    <xdr:sp macro="" textlink="">
      <xdr:nvSpPr>
        <xdr:cNvPr id="143" name="テキスト ボックス 142"/>
        <xdr:cNvSpPr txBox="1"/>
      </xdr:nvSpPr>
      <xdr:spPr>
        <a:xfrm>
          <a:off x="2641111" y="101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103881</xdr:rowOff>
    </xdr:from>
    <xdr:to>
      <xdr:col>10</xdr:col>
      <xdr:colOff>165100</xdr:colOff>
      <xdr:row>59</xdr:row>
      <xdr:rowOff>34031</xdr:rowOff>
    </xdr:to>
    <xdr:sp macro="" textlink="">
      <xdr:nvSpPr>
        <xdr:cNvPr id="144" name="楕円 143"/>
        <xdr:cNvSpPr/>
      </xdr:nvSpPr>
      <xdr:spPr>
        <a:xfrm>
          <a:off x="1968500" y="1004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25158</xdr:rowOff>
    </xdr:from>
    <xdr:ext cx="534377" cy="259045"/>
    <xdr:sp macro="" textlink="">
      <xdr:nvSpPr>
        <xdr:cNvPr id="145" name="テキスト ボックス 144"/>
        <xdr:cNvSpPr txBox="1"/>
      </xdr:nvSpPr>
      <xdr:spPr>
        <a:xfrm>
          <a:off x="1752111" y="1014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140601</xdr:rowOff>
    </xdr:from>
    <xdr:to>
      <xdr:col>6</xdr:col>
      <xdr:colOff>38100</xdr:colOff>
      <xdr:row>59</xdr:row>
      <xdr:rowOff>70751</xdr:rowOff>
    </xdr:to>
    <xdr:sp macro="" textlink="">
      <xdr:nvSpPr>
        <xdr:cNvPr id="146" name="楕円 145"/>
        <xdr:cNvSpPr/>
      </xdr:nvSpPr>
      <xdr:spPr>
        <a:xfrm>
          <a:off x="1079500" y="100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61878</xdr:rowOff>
    </xdr:from>
    <xdr:ext cx="534377" cy="259045"/>
    <xdr:sp macro="" textlink="">
      <xdr:nvSpPr>
        <xdr:cNvPr id="147" name="テキスト ボックス 146"/>
        <xdr:cNvSpPr txBox="1"/>
      </xdr:nvSpPr>
      <xdr:spPr>
        <a:xfrm>
          <a:off x="863111" y="101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33082</xdr:rowOff>
    </xdr:from>
    <xdr:to>
      <xdr:col>24</xdr:col>
      <xdr:colOff>63500</xdr:colOff>
      <xdr:row>78</xdr:row>
      <xdr:rowOff>41128</xdr:rowOff>
    </xdr:to>
    <xdr:cxnSp macro="">
      <xdr:nvCxnSpPr>
        <xdr:cNvPr id="174" name="直線コネクタ 173"/>
        <xdr:cNvCxnSpPr/>
      </xdr:nvCxnSpPr>
      <xdr:spPr>
        <a:xfrm>
          <a:off x="3797300" y="13406182"/>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143221</xdr:rowOff>
    </xdr:from>
    <xdr:to>
      <xdr:col>19</xdr:col>
      <xdr:colOff>177800</xdr:colOff>
      <xdr:row>78</xdr:row>
      <xdr:rowOff>33082</xdr:rowOff>
    </xdr:to>
    <xdr:cxnSp macro="">
      <xdr:nvCxnSpPr>
        <xdr:cNvPr id="177" name="直線コネクタ 176"/>
        <xdr:cNvCxnSpPr/>
      </xdr:nvCxnSpPr>
      <xdr:spPr>
        <a:xfrm>
          <a:off x="2908300" y="13344871"/>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143221</xdr:rowOff>
    </xdr:from>
    <xdr:to>
      <xdr:col>15</xdr:col>
      <xdr:colOff>50800</xdr:colOff>
      <xdr:row>78</xdr:row>
      <xdr:rowOff>14518</xdr:rowOff>
    </xdr:to>
    <xdr:cxnSp macro="">
      <xdr:nvCxnSpPr>
        <xdr:cNvPr id="180" name="直線コネクタ 179"/>
        <xdr:cNvCxnSpPr/>
      </xdr:nvCxnSpPr>
      <xdr:spPr>
        <a:xfrm flipV="1">
          <a:off x="2019300" y="13344871"/>
          <a:ext cx="889000" cy="4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10861</xdr:rowOff>
    </xdr:from>
    <xdr:to>
      <xdr:col>10</xdr:col>
      <xdr:colOff>114300</xdr:colOff>
      <xdr:row>78</xdr:row>
      <xdr:rowOff>14518</xdr:rowOff>
    </xdr:to>
    <xdr:cxnSp macro="">
      <xdr:nvCxnSpPr>
        <xdr:cNvPr id="183" name="直線コネクタ 182"/>
        <xdr:cNvCxnSpPr/>
      </xdr:nvCxnSpPr>
      <xdr:spPr>
        <a:xfrm>
          <a:off x="1130300" y="1338396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161778</xdr:rowOff>
    </xdr:from>
    <xdr:to>
      <xdr:col>24</xdr:col>
      <xdr:colOff>114300</xdr:colOff>
      <xdr:row>78</xdr:row>
      <xdr:rowOff>91928</xdr:rowOff>
    </xdr:to>
    <xdr:sp macro="" textlink="">
      <xdr:nvSpPr>
        <xdr:cNvPr id="193" name="楕円 192"/>
        <xdr:cNvSpPr/>
      </xdr:nvSpPr>
      <xdr:spPr>
        <a:xfrm>
          <a:off x="4584700" y="133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76705</xdr:rowOff>
    </xdr:from>
    <xdr:ext cx="469744" cy="259045"/>
    <xdr:sp macro="" textlink="">
      <xdr:nvSpPr>
        <xdr:cNvPr id="194" name="維持補修費該当値テキスト"/>
        <xdr:cNvSpPr txBox="1"/>
      </xdr:nvSpPr>
      <xdr:spPr>
        <a:xfrm>
          <a:off x="4686300" y="132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153732</xdr:rowOff>
    </xdr:from>
    <xdr:to>
      <xdr:col>20</xdr:col>
      <xdr:colOff>38100</xdr:colOff>
      <xdr:row>78</xdr:row>
      <xdr:rowOff>83882</xdr:rowOff>
    </xdr:to>
    <xdr:sp macro="" textlink="">
      <xdr:nvSpPr>
        <xdr:cNvPr id="195" name="楕円 194"/>
        <xdr:cNvSpPr/>
      </xdr:nvSpPr>
      <xdr:spPr>
        <a:xfrm>
          <a:off x="3746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75009</xdr:rowOff>
    </xdr:from>
    <xdr:ext cx="469744" cy="259045"/>
    <xdr:sp macro="" textlink="">
      <xdr:nvSpPr>
        <xdr:cNvPr id="196" name="テキスト ボックス 195"/>
        <xdr:cNvSpPr txBox="1"/>
      </xdr:nvSpPr>
      <xdr:spPr>
        <a:xfrm>
          <a:off x="3562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92421</xdr:rowOff>
    </xdr:from>
    <xdr:to>
      <xdr:col>15</xdr:col>
      <xdr:colOff>101600</xdr:colOff>
      <xdr:row>78</xdr:row>
      <xdr:rowOff>22571</xdr:rowOff>
    </xdr:to>
    <xdr:sp macro="" textlink="">
      <xdr:nvSpPr>
        <xdr:cNvPr id="197" name="楕円 196"/>
        <xdr:cNvSpPr/>
      </xdr:nvSpPr>
      <xdr:spPr>
        <a:xfrm>
          <a:off x="2857500" y="1329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13698</xdr:rowOff>
    </xdr:from>
    <xdr:ext cx="469744" cy="259045"/>
    <xdr:sp macro="" textlink="">
      <xdr:nvSpPr>
        <xdr:cNvPr id="198" name="テキスト ボックス 197"/>
        <xdr:cNvSpPr txBox="1"/>
      </xdr:nvSpPr>
      <xdr:spPr>
        <a:xfrm>
          <a:off x="2673428" y="133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135168</xdr:rowOff>
    </xdr:from>
    <xdr:to>
      <xdr:col>10</xdr:col>
      <xdr:colOff>165100</xdr:colOff>
      <xdr:row>78</xdr:row>
      <xdr:rowOff>65318</xdr:rowOff>
    </xdr:to>
    <xdr:sp macro="" textlink="">
      <xdr:nvSpPr>
        <xdr:cNvPr id="199" name="楕円 198"/>
        <xdr:cNvSpPr/>
      </xdr:nvSpPr>
      <xdr:spPr>
        <a:xfrm>
          <a:off x="1968500" y="1333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56445</xdr:rowOff>
    </xdr:from>
    <xdr:ext cx="469744" cy="259045"/>
    <xdr:sp macro="" textlink="">
      <xdr:nvSpPr>
        <xdr:cNvPr id="200" name="テキスト ボックス 199"/>
        <xdr:cNvSpPr txBox="1"/>
      </xdr:nvSpPr>
      <xdr:spPr>
        <a:xfrm>
          <a:off x="1784428" y="1342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131511</xdr:rowOff>
    </xdr:from>
    <xdr:to>
      <xdr:col>6</xdr:col>
      <xdr:colOff>38100</xdr:colOff>
      <xdr:row>78</xdr:row>
      <xdr:rowOff>61661</xdr:rowOff>
    </xdr:to>
    <xdr:sp macro="" textlink="">
      <xdr:nvSpPr>
        <xdr:cNvPr id="201" name="楕円 200"/>
        <xdr:cNvSpPr/>
      </xdr:nvSpPr>
      <xdr:spPr>
        <a:xfrm>
          <a:off x="1079500" y="133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52788</xdr:rowOff>
    </xdr:from>
    <xdr:ext cx="469744" cy="259045"/>
    <xdr:sp macro="" textlink="">
      <xdr:nvSpPr>
        <xdr:cNvPr id="202" name="テキスト ボックス 201"/>
        <xdr:cNvSpPr txBox="1"/>
      </xdr:nvSpPr>
      <xdr:spPr>
        <a:xfrm>
          <a:off x="895428" y="1342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39204</xdr:rowOff>
    </xdr:from>
    <xdr:to>
      <xdr:col>24</xdr:col>
      <xdr:colOff>63500</xdr:colOff>
      <xdr:row>96</xdr:row>
      <xdr:rowOff>46312</xdr:rowOff>
    </xdr:to>
    <xdr:cxnSp macro="">
      <xdr:nvCxnSpPr>
        <xdr:cNvPr id="234" name="直線コネクタ 233"/>
        <xdr:cNvCxnSpPr/>
      </xdr:nvCxnSpPr>
      <xdr:spPr>
        <a:xfrm>
          <a:off x="3797300" y="16326954"/>
          <a:ext cx="838200" cy="17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39204</xdr:rowOff>
    </xdr:from>
    <xdr:to>
      <xdr:col>19</xdr:col>
      <xdr:colOff>177800</xdr:colOff>
      <xdr:row>96</xdr:row>
      <xdr:rowOff>140963</xdr:rowOff>
    </xdr:to>
    <xdr:cxnSp macro="">
      <xdr:nvCxnSpPr>
        <xdr:cNvPr id="237" name="直線コネクタ 236"/>
        <xdr:cNvCxnSpPr/>
      </xdr:nvCxnSpPr>
      <xdr:spPr>
        <a:xfrm flipV="1">
          <a:off x="2908300" y="16326954"/>
          <a:ext cx="889000" cy="27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140963</xdr:rowOff>
    </xdr:from>
    <xdr:to>
      <xdr:col>15</xdr:col>
      <xdr:colOff>50800</xdr:colOff>
      <xdr:row>97</xdr:row>
      <xdr:rowOff>12838</xdr:rowOff>
    </xdr:to>
    <xdr:cxnSp macro="">
      <xdr:nvCxnSpPr>
        <xdr:cNvPr id="240" name="直線コネクタ 239"/>
        <xdr:cNvCxnSpPr/>
      </xdr:nvCxnSpPr>
      <xdr:spPr>
        <a:xfrm flipV="1">
          <a:off x="2019300" y="16600163"/>
          <a:ext cx="889000" cy="4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12838</xdr:rowOff>
    </xdr:from>
    <xdr:to>
      <xdr:col>10</xdr:col>
      <xdr:colOff>114300</xdr:colOff>
      <xdr:row>97</xdr:row>
      <xdr:rowOff>43687</xdr:rowOff>
    </xdr:to>
    <xdr:cxnSp macro="">
      <xdr:nvCxnSpPr>
        <xdr:cNvPr id="243" name="直線コネクタ 242"/>
        <xdr:cNvCxnSpPr/>
      </xdr:nvCxnSpPr>
      <xdr:spPr>
        <a:xfrm flipV="1">
          <a:off x="1130300" y="16643488"/>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166962</xdr:rowOff>
    </xdr:from>
    <xdr:to>
      <xdr:col>24</xdr:col>
      <xdr:colOff>114300</xdr:colOff>
      <xdr:row>96</xdr:row>
      <xdr:rowOff>97112</xdr:rowOff>
    </xdr:to>
    <xdr:sp macro="" textlink="">
      <xdr:nvSpPr>
        <xdr:cNvPr id="253" name="楕円 252"/>
        <xdr:cNvSpPr/>
      </xdr:nvSpPr>
      <xdr:spPr>
        <a:xfrm>
          <a:off x="4584700" y="164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145389</xdr:rowOff>
    </xdr:from>
    <xdr:ext cx="534377" cy="259045"/>
    <xdr:sp macro="" textlink="">
      <xdr:nvSpPr>
        <xdr:cNvPr id="254" name="扶助費該当値テキスト"/>
        <xdr:cNvSpPr txBox="1"/>
      </xdr:nvSpPr>
      <xdr:spPr>
        <a:xfrm>
          <a:off x="4686300" y="164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159854</xdr:rowOff>
    </xdr:from>
    <xdr:to>
      <xdr:col>20</xdr:col>
      <xdr:colOff>38100</xdr:colOff>
      <xdr:row>95</xdr:row>
      <xdr:rowOff>90004</xdr:rowOff>
    </xdr:to>
    <xdr:sp macro="" textlink="">
      <xdr:nvSpPr>
        <xdr:cNvPr id="255" name="楕円 254"/>
        <xdr:cNvSpPr/>
      </xdr:nvSpPr>
      <xdr:spPr>
        <a:xfrm>
          <a:off x="3746500" y="162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81131</xdr:rowOff>
    </xdr:from>
    <xdr:ext cx="534377" cy="259045"/>
    <xdr:sp macro="" textlink="">
      <xdr:nvSpPr>
        <xdr:cNvPr id="256" name="テキスト ボックス 255"/>
        <xdr:cNvSpPr txBox="1"/>
      </xdr:nvSpPr>
      <xdr:spPr>
        <a:xfrm>
          <a:off x="3530111" y="163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90163</xdr:rowOff>
    </xdr:from>
    <xdr:to>
      <xdr:col>15</xdr:col>
      <xdr:colOff>101600</xdr:colOff>
      <xdr:row>97</xdr:row>
      <xdr:rowOff>20313</xdr:rowOff>
    </xdr:to>
    <xdr:sp macro="" textlink="">
      <xdr:nvSpPr>
        <xdr:cNvPr id="257" name="楕円 256"/>
        <xdr:cNvSpPr/>
      </xdr:nvSpPr>
      <xdr:spPr>
        <a:xfrm>
          <a:off x="2857500" y="165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11440</xdr:rowOff>
    </xdr:from>
    <xdr:ext cx="534377" cy="259045"/>
    <xdr:sp macro="" textlink="">
      <xdr:nvSpPr>
        <xdr:cNvPr id="258" name="テキスト ボックス 257"/>
        <xdr:cNvSpPr txBox="1"/>
      </xdr:nvSpPr>
      <xdr:spPr>
        <a:xfrm>
          <a:off x="2641111" y="1664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133488</xdr:rowOff>
    </xdr:from>
    <xdr:to>
      <xdr:col>10</xdr:col>
      <xdr:colOff>165100</xdr:colOff>
      <xdr:row>97</xdr:row>
      <xdr:rowOff>63638</xdr:rowOff>
    </xdr:to>
    <xdr:sp macro="" textlink="">
      <xdr:nvSpPr>
        <xdr:cNvPr id="259" name="楕円 258"/>
        <xdr:cNvSpPr/>
      </xdr:nvSpPr>
      <xdr:spPr>
        <a:xfrm>
          <a:off x="1968500" y="165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54765</xdr:rowOff>
    </xdr:from>
    <xdr:ext cx="534377" cy="259045"/>
    <xdr:sp macro="" textlink="">
      <xdr:nvSpPr>
        <xdr:cNvPr id="260" name="テキスト ボックス 259"/>
        <xdr:cNvSpPr txBox="1"/>
      </xdr:nvSpPr>
      <xdr:spPr>
        <a:xfrm>
          <a:off x="1752111" y="166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164337</xdr:rowOff>
    </xdr:from>
    <xdr:to>
      <xdr:col>6</xdr:col>
      <xdr:colOff>38100</xdr:colOff>
      <xdr:row>97</xdr:row>
      <xdr:rowOff>94487</xdr:rowOff>
    </xdr:to>
    <xdr:sp macro="" textlink="">
      <xdr:nvSpPr>
        <xdr:cNvPr id="261" name="楕円 260"/>
        <xdr:cNvSpPr/>
      </xdr:nvSpPr>
      <xdr:spPr>
        <a:xfrm>
          <a:off x="1079500" y="166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85614</xdr:rowOff>
    </xdr:from>
    <xdr:ext cx="534377" cy="259045"/>
    <xdr:sp macro="" textlink="">
      <xdr:nvSpPr>
        <xdr:cNvPr id="262" name="テキスト ボックス 261"/>
        <xdr:cNvSpPr txBox="1"/>
      </xdr:nvSpPr>
      <xdr:spPr>
        <a:xfrm>
          <a:off x="863111" y="167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163576</xdr:rowOff>
    </xdr:from>
    <xdr:to>
      <xdr:col>55</xdr:col>
      <xdr:colOff>0</xdr:colOff>
      <xdr:row>39</xdr:row>
      <xdr:rowOff>101702</xdr:rowOff>
    </xdr:to>
    <xdr:cxnSp macro="">
      <xdr:nvCxnSpPr>
        <xdr:cNvPr id="292" name="直線コネクタ 291"/>
        <xdr:cNvCxnSpPr/>
      </xdr:nvCxnSpPr>
      <xdr:spPr>
        <a:xfrm flipV="1">
          <a:off x="9639300" y="6507226"/>
          <a:ext cx="838200" cy="2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130899</xdr:rowOff>
    </xdr:from>
    <xdr:to>
      <xdr:col>50</xdr:col>
      <xdr:colOff>114300</xdr:colOff>
      <xdr:row>39</xdr:row>
      <xdr:rowOff>101702</xdr:rowOff>
    </xdr:to>
    <xdr:cxnSp macro="">
      <xdr:nvCxnSpPr>
        <xdr:cNvPr id="295" name="直線コネクタ 294"/>
        <xdr:cNvCxnSpPr/>
      </xdr:nvCxnSpPr>
      <xdr:spPr>
        <a:xfrm>
          <a:off x="8750300" y="5445849"/>
          <a:ext cx="889000" cy="134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130899</xdr:rowOff>
    </xdr:from>
    <xdr:to>
      <xdr:col>45</xdr:col>
      <xdr:colOff>177800</xdr:colOff>
      <xdr:row>39</xdr:row>
      <xdr:rowOff>104572</xdr:rowOff>
    </xdr:to>
    <xdr:cxnSp macro="">
      <xdr:nvCxnSpPr>
        <xdr:cNvPr id="298" name="直線コネクタ 297"/>
        <xdr:cNvCxnSpPr/>
      </xdr:nvCxnSpPr>
      <xdr:spPr>
        <a:xfrm flipV="1">
          <a:off x="7861300" y="5445849"/>
          <a:ext cx="889000" cy="134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96203</xdr:rowOff>
    </xdr:from>
    <xdr:to>
      <xdr:col>41</xdr:col>
      <xdr:colOff>50800</xdr:colOff>
      <xdr:row>39</xdr:row>
      <xdr:rowOff>104572</xdr:rowOff>
    </xdr:to>
    <xdr:cxnSp macro="">
      <xdr:nvCxnSpPr>
        <xdr:cNvPr id="301" name="直線コネクタ 300"/>
        <xdr:cNvCxnSpPr/>
      </xdr:nvCxnSpPr>
      <xdr:spPr>
        <a:xfrm>
          <a:off x="6972300" y="6782753"/>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112776</xdr:rowOff>
    </xdr:from>
    <xdr:to>
      <xdr:col>55</xdr:col>
      <xdr:colOff>50800</xdr:colOff>
      <xdr:row>38</xdr:row>
      <xdr:rowOff>42926</xdr:rowOff>
    </xdr:to>
    <xdr:sp macro="" textlink="">
      <xdr:nvSpPr>
        <xdr:cNvPr id="311" name="楕円 310"/>
        <xdr:cNvSpPr/>
      </xdr:nvSpPr>
      <xdr:spPr>
        <a:xfrm>
          <a:off x="10426700" y="64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91203</xdr:rowOff>
    </xdr:from>
    <xdr:ext cx="534377" cy="259045"/>
    <xdr:sp macro="" textlink="">
      <xdr:nvSpPr>
        <xdr:cNvPr id="312" name="補助費等該当値テキスト"/>
        <xdr:cNvSpPr txBox="1"/>
      </xdr:nvSpPr>
      <xdr:spPr>
        <a:xfrm>
          <a:off x="10528300" y="64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50902</xdr:rowOff>
    </xdr:from>
    <xdr:to>
      <xdr:col>50</xdr:col>
      <xdr:colOff>165100</xdr:colOff>
      <xdr:row>39</xdr:row>
      <xdr:rowOff>152502</xdr:rowOff>
    </xdr:to>
    <xdr:sp macro="" textlink="">
      <xdr:nvSpPr>
        <xdr:cNvPr id="313" name="楕円 312"/>
        <xdr:cNvSpPr/>
      </xdr:nvSpPr>
      <xdr:spPr>
        <a:xfrm>
          <a:off x="9588500" y="67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143629</xdr:rowOff>
    </xdr:from>
    <xdr:ext cx="534377" cy="259045"/>
    <xdr:sp macro="" textlink="">
      <xdr:nvSpPr>
        <xdr:cNvPr id="314" name="テキスト ボックス 313"/>
        <xdr:cNvSpPr txBox="1"/>
      </xdr:nvSpPr>
      <xdr:spPr>
        <a:xfrm>
          <a:off x="9372111" y="68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80099</xdr:rowOff>
    </xdr:from>
    <xdr:to>
      <xdr:col>46</xdr:col>
      <xdr:colOff>38100</xdr:colOff>
      <xdr:row>32</xdr:row>
      <xdr:rowOff>10249</xdr:rowOff>
    </xdr:to>
    <xdr:sp macro="" textlink="">
      <xdr:nvSpPr>
        <xdr:cNvPr id="315" name="楕円 314"/>
        <xdr:cNvSpPr/>
      </xdr:nvSpPr>
      <xdr:spPr>
        <a:xfrm>
          <a:off x="8699500" y="53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1376</xdr:rowOff>
    </xdr:from>
    <xdr:ext cx="599010" cy="259045"/>
    <xdr:sp macro="" textlink="">
      <xdr:nvSpPr>
        <xdr:cNvPr id="316" name="テキスト ボックス 315"/>
        <xdr:cNvSpPr txBox="1"/>
      </xdr:nvSpPr>
      <xdr:spPr>
        <a:xfrm>
          <a:off x="8450795" y="548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53772</xdr:rowOff>
    </xdr:from>
    <xdr:to>
      <xdr:col>41</xdr:col>
      <xdr:colOff>101600</xdr:colOff>
      <xdr:row>39</xdr:row>
      <xdr:rowOff>155372</xdr:rowOff>
    </xdr:to>
    <xdr:sp macro="" textlink="">
      <xdr:nvSpPr>
        <xdr:cNvPr id="317" name="楕円 316"/>
        <xdr:cNvSpPr/>
      </xdr:nvSpPr>
      <xdr:spPr>
        <a:xfrm>
          <a:off x="7810500" y="67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146499</xdr:rowOff>
    </xdr:from>
    <xdr:ext cx="534377" cy="259045"/>
    <xdr:sp macro="" textlink="">
      <xdr:nvSpPr>
        <xdr:cNvPr id="318" name="テキスト ボックス 317"/>
        <xdr:cNvSpPr txBox="1"/>
      </xdr:nvSpPr>
      <xdr:spPr>
        <a:xfrm>
          <a:off x="7594111" y="68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45403</xdr:rowOff>
    </xdr:from>
    <xdr:to>
      <xdr:col>36</xdr:col>
      <xdr:colOff>165100</xdr:colOff>
      <xdr:row>39</xdr:row>
      <xdr:rowOff>147003</xdr:rowOff>
    </xdr:to>
    <xdr:sp macro="" textlink="">
      <xdr:nvSpPr>
        <xdr:cNvPr id="319" name="楕円 318"/>
        <xdr:cNvSpPr/>
      </xdr:nvSpPr>
      <xdr:spPr>
        <a:xfrm>
          <a:off x="6921500" y="67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138130</xdr:rowOff>
    </xdr:from>
    <xdr:ext cx="534377" cy="259045"/>
    <xdr:sp macro="" textlink="">
      <xdr:nvSpPr>
        <xdr:cNvPr id="320" name="テキスト ボックス 319"/>
        <xdr:cNvSpPr txBox="1"/>
      </xdr:nvSpPr>
      <xdr:spPr>
        <a:xfrm>
          <a:off x="6705111" y="682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134572</xdr:rowOff>
    </xdr:from>
    <xdr:to>
      <xdr:col>55</xdr:col>
      <xdr:colOff>0</xdr:colOff>
      <xdr:row>58</xdr:row>
      <xdr:rowOff>27175</xdr:rowOff>
    </xdr:to>
    <xdr:cxnSp macro="">
      <xdr:nvCxnSpPr>
        <xdr:cNvPr id="349" name="直線コネクタ 348"/>
        <xdr:cNvCxnSpPr/>
      </xdr:nvCxnSpPr>
      <xdr:spPr>
        <a:xfrm flipV="1">
          <a:off x="9639300" y="9907222"/>
          <a:ext cx="838200" cy="6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95557</xdr:rowOff>
    </xdr:from>
    <xdr:to>
      <xdr:col>50</xdr:col>
      <xdr:colOff>114300</xdr:colOff>
      <xdr:row>58</xdr:row>
      <xdr:rowOff>27175</xdr:rowOff>
    </xdr:to>
    <xdr:cxnSp macro="">
      <xdr:nvCxnSpPr>
        <xdr:cNvPr id="352" name="直線コネクタ 351"/>
        <xdr:cNvCxnSpPr/>
      </xdr:nvCxnSpPr>
      <xdr:spPr>
        <a:xfrm>
          <a:off x="8750300" y="9868207"/>
          <a:ext cx="889000" cy="10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95557</xdr:rowOff>
    </xdr:from>
    <xdr:to>
      <xdr:col>45</xdr:col>
      <xdr:colOff>177800</xdr:colOff>
      <xdr:row>58</xdr:row>
      <xdr:rowOff>65756</xdr:rowOff>
    </xdr:to>
    <xdr:cxnSp macro="">
      <xdr:nvCxnSpPr>
        <xdr:cNvPr id="355" name="直線コネクタ 354"/>
        <xdr:cNvCxnSpPr/>
      </xdr:nvCxnSpPr>
      <xdr:spPr>
        <a:xfrm flipV="1">
          <a:off x="7861300" y="9868207"/>
          <a:ext cx="889000" cy="1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65756</xdr:rowOff>
    </xdr:from>
    <xdr:to>
      <xdr:col>41</xdr:col>
      <xdr:colOff>50800</xdr:colOff>
      <xdr:row>58</xdr:row>
      <xdr:rowOff>76507</xdr:rowOff>
    </xdr:to>
    <xdr:cxnSp macro="">
      <xdr:nvCxnSpPr>
        <xdr:cNvPr id="358" name="直線コネクタ 357"/>
        <xdr:cNvCxnSpPr/>
      </xdr:nvCxnSpPr>
      <xdr:spPr>
        <a:xfrm flipV="1">
          <a:off x="6972300" y="10009856"/>
          <a:ext cx="889000" cy="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83772</xdr:rowOff>
    </xdr:from>
    <xdr:to>
      <xdr:col>55</xdr:col>
      <xdr:colOff>50800</xdr:colOff>
      <xdr:row>58</xdr:row>
      <xdr:rowOff>13922</xdr:rowOff>
    </xdr:to>
    <xdr:sp macro="" textlink="">
      <xdr:nvSpPr>
        <xdr:cNvPr id="368" name="楕円 367"/>
        <xdr:cNvSpPr/>
      </xdr:nvSpPr>
      <xdr:spPr>
        <a:xfrm>
          <a:off x="10426700" y="98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62199</xdr:rowOff>
    </xdr:from>
    <xdr:ext cx="534377" cy="259045"/>
    <xdr:sp macro="" textlink="">
      <xdr:nvSpPr>
        <xdr:cNvPr id="369" name="普通建設事業費該当値テキスト"/>
        <xdr:cNvSpPr txBox="1"/>
      </xdr:nvSpPr>
      <xdr:spPr>
        <a:xfrm>
          <a:off x="10528300" y="983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147825</xdr:rowOff>
    </xdr:from>
    <xdr:to>
      <xdr:col>50</xdr:col>
      <xdr:colOff>165100</xdr:colOff>
      <xdr:row>58</xdr:row>
      <xdr:rowOff>77975</xdr:rowOff>
    </xdr:to>
    <xdr:sp macro="" textlink="">
      <xdr:nvSpPr>
        <xdr:cNvPr id="370" name="楕円 369"/>
        <xdr:cNvSpPr/>
      </xdr:nvSpPr>
      <xdr:spPr>
        <a:xfrm>
          <a:off x="9588500" y="99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69102</xdr:rowOff>
    </xdr:from>
    <xdr:ext cx="534377" cy="259045"/>
    <xdr:sp macro="" textlink="">
      <xdr:nvSpPr>
        <xdr:cNvPr id="371" name="テキスト ボックス 370"/>
        <xdr:cNvSpPr txBox="1"/>
      </xdr:nvSpPr>
      <xdr:spPr>
        <a:xfrm>
          <a:off x="9372111" y="1001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44757</xdr:rowOff>
    </xdr:from>
    <xdr:to>
      <xdr:col>46</xdr:col>
      <xdr:colOff>38100</xdr:colOff>
      <xdr:row>57</xdr:row>
      <xdr:rowOff>146357</xdr:rowOff>
    </xdr:to>
    <xdr:sp macro="" textlink="">
      <xdr:nvSpPr>
        <xdr:cNvPr id="372" name="楕円 371"/>
        <xdr:cNvSpPr/>
      </xdr:nvSpPr>
      <xdr:spPr>
        <a:xfrm>
          <a:off x="8699500" y="98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137484</xdr:rowOff>
    </xdr:from>
    <xdr:ext cx="534377" cy="259045"/>
    <xdr:sp macro="" textlink="">
      <xdr:nvSpPr>
        <xdr:cNvPr id="373" name="テキスト ボックス 372"/>
        <xdr:cNvSpPr txBox="1"/>
      </xdr:nvSpPr>
      <xdr:spPr>
        <a:xfrm>
          <a:off x="8483111" y="991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14956</xdr:rowOff>
    </xdr:from>
    <xdr:to>
      <xdr:col>41</xdr:col>
      <xdr:colOff>101600</xdr:colOff>
      <xdr:row>58</xdr:row>
      <xdr:rowOff>116556</xdr:rowOff>
    </xdr:to>
    <xdr:sp macro="" textlink="">
      <xdr:nvSpPr>
        <xdr:cNvPr id="374" name="楕円 373"/>
        <xdr:cNvSpPr/>
      </xdr:nvSpPr>
      <xdr:spPr>
        <a:xfrm>
          <a:off x="7810500" y="99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107683</xdr:rowOff>
    </xdr:from>
    <xdr:ext cx="534377" cy="259045"/>
    <xdr:sp macro="" textlink="">
      <xdr:nvSpPr>
        <xdr:cNvPr id="375" name="テキスト ボックス 374"/>
        <xdr:cNvSpPr txBox="1"/>
      </xdr:nvSpPr>
      <xdr:spPr>
        <a:xfrm>
          <a:off x="7594111" y="100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25707</xdr:rowOff>
    </xdr:from>
    <xdr:to>
      <xdr:col>36</xdr:col>
      <xdr:colOff>165100</xdr:colOff>
      <xdr:row>58</xdr:row>
      <xdr:rowOff>127307</xdr:rowOff>
    </xdr:to>
    <xdr:sp macro="" textlink="">
      <xdr:nvSpPr>
        <xdr:cNvPr id="376" name="楕円 375"/>
        <xdr:cNvSpPr/>
      </xdr:nvSpPr>
      <xdr:spPr>
        <a:xfrm>
          <a:off x="6921500" y="996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118434</xdr:rowOff>
    </xdr:from>
    <xdr:ext cx="534377" cy="259045"/>
    <xdr:sp macro="" textlink="">
      <xdr:nvSpPr>
        <xdr:cNvPr id="377" name="テキスト ボックス 376"/>
        <xdr:cNvSpPr txBox="1"/>
      </xdr:nvSpPr>
      <xdr:spPr>
        <a:xfrm>
          <a:off x="6705111" y="1006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115582</xdr:rowOff>
    </xdr:from>
    <xdr:to>
      <xdr:col>55</xdr:col>
      <xdr:colOff>0</xdr:colOff>
      <xdr:row>79</xdr:row>
      <xdr:rowOff>34544</xdr:rowOff>
    </xdr:to>
    <xdr:cxnSp macro="">
      <xdr:nvCxnSpPr>
        <xdr:cNvPr id="406" name="直線コネクタ 405"/>
        <xdr:cNvCxnSpPr/>
      </xdr:nvCxnSpPr>
      <xdr:spPr>
        <a:xfrm flipV="1">
          <a:off x="9639300" y="13488682"/>
          <a:ext cx="838200" cy="9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141433</xdr:rowOff>
    </xdr:from>
    <xdr:to>
      <xdr:col>50</xdr:col>
      <xdr:colOff>114300</xdr:colOff>
      <xdr:row>79</xdr:row>
      <xdr:rowOff>34544</xdr:rowOff>
    </xdr:to>
    <xdr:cxnSp macro="">
      <xdr:nvCxnSpPr>
        <xdr:cNvPr id="409" name="直線コネクタ 408"/>
        <xdr:cNvCxnSpPr/>
      </xdr:nvCxnSpPr>
      <xdr:spPr>
        <a:xfrm>
          <a:off x="8750300" y="13514533"/>
          <a:ext cx="889000" cy="6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141433</xdr:rowOff>
    </xdr:from>
    <xdr:to>
      <xdr:col>45</xdr:col>
      <xdr:colOff>177800</xdr:colOff>
      <xdr:row>79</xdr:row>
      <xdr:rowOff>34868</xdr:rowOff>
    </xdr:to>
    <xdr:cxnSp macro="">
      <xdr:nvCxnSpPr>
        <xdr:cNvPr id="412" name="直線コネクタ 411"/>
        <xdr:cNvCxnSpPr/>
      </xdr:nvCxnSpPr>
      <xdr:spPr>
        <a:xfrm flipV="1">
          <a:off x="7861300" y="13514533"/>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29611</xdr:rowOff>
    </xdr:from>
    <xdr:to>
      <xdr:col>41</xdr:col>
      <xdr:colOff>50800</xdr:colOff>
      <xdr:row>79</xdr:row>
      <xdr:rowOff>34868</xdr:rowOff>
    </xdr:to>
    <xdr:cxnSp macro="">
      <xdr:nvCxnSpPr>
        <xdr:cNvPr id="415" name="直線コネクタ 414"/>
        <xdr:cNvCxnSpPr/>
      </xdr:nvCxnSpPr>
      <xdr:spPr>
        <a:xfrm>
          <a:off x="6972300" y="1357416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64782</xdr:rowOff>
    </xdr:from>
    <xdr:to>
      <xdr:col>55</xdr:col>
      <xdr:colOff>50800</xdr:colOff>
      <xdr:row>78</xdr:row>
      <xdr:rowOff>166382</xdr:rowOff>
    </xdr:to>
    <xdr:sp macro="" textlink="">
      <xdr:nvSpPr>
        <xdr:cNvPr id="425" name="楕円 424"/>
        <xdr:cNvSpPr/>
      </xdr:nvSpPr>
      <xdr:spPr>
        <a:xfrm>
          <a:off x="104267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151159</xdr:rowOff>
    </xdr:from>
    <xdr:ext cx="469744" cy="259045"/>
    <xdr:sp macro="" textlink="">
      <xdr:nvSpPr>
        <xdr:cNvPr id="426" name="普通建設事業費 （ うち新規整備　）該当値テキスト"/>
        <xdr:cNvSpPr txBox="1"/>
      </xdr:nvSpPr>
      <xdr:spPr>
        <a:xfrm>
          <a:off x="10528300" y="1335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155194</xdr:rowOff>
    </xdr:from>
    <xdr:to>
      <xdr:col>50</xdr:col>
      <xdr:colOff>165100</xdr:colOff>
      <xdr:row>79</xdr:row>
      <xdr:rowOff>85344</xdr:rowOff>
    </xdr:to>
    <xdr:sp macro="" textlink="">
      <xdr:nvSpPr>
        <xdr:cNvPr id="427" name="楕円 426"/>
        <xdr:cNvSpPr/>
      </xdr:nvSpPr>
      <xdr:spPr>
        <a:xfrm>
          <a:off x="9588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76471</xdr:rowOff>
    </xdr:from>
    <xdr:ext cx="378565" cy="259045"/>
    <xdr:sp macro="" textlink="">
      <xdr:nvSpPr>
        <xdr:cNvPr id="428" name="テキスト ボックス 427"/>
        <xdr:cNvSpPr txBox="1"/>
      </xdr:nvSpPr>
      <xdr:spPr>
        <a:xfrm>
          <a:off x="9450017" y="1362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90633</xdr:rowOff>
    </xdr:from>
    <xdr:to>
      <xdr:col>46</xdr:col>
      <xdr:colOff>38100</xdr:colOff>
      <xdr:row>79</xdr:row>
      <xdr:rowOff>20783</xdr:rowOff>
    </xdr:to>
    <xdr:sp macro="" textlink="">
      <xdr:nvSpPr>
        <xdr:cNvPr id="429" name="楕円 428"/>
        <xdr:cNvSpPr/>
      </xdr:nvSpPr>
      <xdr:spPr>
        <a:xfrm>
          <a:off x="8699500" y="134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11910</xdr:rowOff>
    </xdr:from>
    <xdr:ext cx="469744" cy="259045"/>
    <xdr:sp macro="" textlink="">
      <xdr:nvSpPr>
        <xdr:cNvPr id="430" name="テキスト ボックス 429"/>
        <xdr:cNvSpPr txBox="1"/>
      </xdr:nvSpPr>
      <xdr:spPr>
        <a:xfrm>
          <a:off x="8515428" y="1355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155518</xdr:rowOff>
    </xdr:from>
    <xdr:to>
      <xdr:col>41</xdr:col>
      <xdr:colOff>101600</xdr:colOff>
      <xdr:row>79</xdr:row>
      <xdr:rowOff>85668</xdr:rowOff>
    </xdr:to>
    <xdr:sp macro="" textlink="">
      <xdr:nvSpPr>
        <xdr:cNvPr id="431" name="楕円 430"/>
        <xdr:cNvSpPr/>
      </xdr:nvSpPr>
      <xdr:spPr>
        <a:xfrm>
          <a:off x="7810500" y="13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76795</xdr:rowOff>
    </xdr:from>
    <xdr:ext cx="378565" cy="259045"/>
    <xdr:sp macro="" textlink="">
      <xdr:nvSpPr>
        <xdr:cNvPr id="432" name="テキスト ボックス 431"/>
        <xdr:cNvSpPr txBox="1"/>
      </xdr:nvSpPr>
      <xdr:spPr>
        <a:xfrm>
          <a:off x="7672017" y="1362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150261</xdr:rowOff>
    </xdr:from>
    <xdr:to>
      <xdr:col>36</xdr:col>
      <xdr:colOff>165100</xdr:colOff>
      <xdr:row>79</xdr:row>
      <xdr:rowOff>80411</xdr:rowOff>
    </xdr:to>
    <xdr:sp macro="" textlink="">
      <xdr:nvSpPr>
        <xdr:cNvPr id="433" name="楕円 432"/>
        <xdr:cNvSpPr/>
      </xdr:nvSpPr>
      <xdr:spPr>
        <a:xfrm>
          <a:off x="6921500" y="135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71538</xdr:rowOff>
    </xdr:from>
    <xdr:ext cx="378565" cy="259045"/>
    <xdr:sp macro="" textlink="">
      <xdr:nvSpPr>
        <xdr:cNvPr id="434" name="テキスト ボックス 433"/>
        <xdr:cNvSpPr txBox="1"/>
      </xdr:nvSpPr>
      <xdr:spPr>
        <a:xfrm>
          <a:off x="6783017" y="13616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16697</xdr:rowOff>
    </xdr:from>
    <xdr:to>
      <xdr:col>55</xdr:col>
      <xdr:colOff>0</xdr:colOff>
      <xdr:row>98</xdr:row>
      <xdr:rowOff>79448</xdr:rowOff>
    </xdr:to>
    <xdr:cxnSp macro="">
      <xdr:nvCxnSpPr>
        <xdr:cNvPr id="465" name="直線コネクタ 464"/>
        <xdr:cNvCxnSpPr/>
      </xdr:nvCxnSpPr>
      <xdr:spPr>
        <a:xfrm flipV="1">
          <a:off x="9639300" y="16818797"/>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16549</xdr:rowOff>
    </xdr:from>
    <xdr:to>
      <xdr:col>50</xdr:col>
      <xdr:colOff>114300</xdr:colOff>
      <xdr:row>98</xdr:row>
      <xdr:rowOff>79448</xdr:rowOff>
    </xdr:to>
    <xdr:cxnSp macro="">
      <xdr:nvCxnSpPr>
        <xdr:cNvPr id="468" name="直線コネクタ 467"/>
        <xdr:cNvCxnSpPr/>
      </xdr:nvCxnSpPr>
      <xdr:spPr>
        <a:xfrm>
          <a:off x="8750300" y="16818649"/>
          <a:ext cx="889000" cy="6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155049</xdr:rowOff>
    </xdr:from>
    <xdr:to>
      <xdr:col>45</xdr:col>
      <xdr:colOff>177800</xdr:colOff>
      <xdr:row>98</xdr:row>
      <xdr:rowOff>16549</xdr:rowOff>
    </xdr:to>
    <xdr:cxnSp macro="">
      <xdr:nvCxnSpPr>
        <xdr:cNvPr id="471" name="直線コネクタ 470"/>
        <xdr:cNvCxnSpPr/>
      </xdr:nvCxnSpPr>
      <xdr:spPr>
        <a:xfrm>
          <a:off x="7861300" y="16785699"/>
          <a:ext cx="889000" cy="3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155049</xdr:rowOff>
    </xdr:from>
    <xdr:to>
      <xdr:col>41</xdr:col>
      <xdr:colOff>50800</xdr:colOff>
      <xdr:row>98</xdr:row>
      <xdr:rowOff>28029</xdr:rowOff>
    </xdr:to>
    <xdr:cxnSp macro="">
      <xdr:nvCxnSpPr>
        <xdr:cNvPr id="474" name="直線コネクタ 473"/>
        <xdr:cNvCxnSpPr/>
      </xdr:nvCxnSpPr>
      <xdr:spPr>
        <a:xfrm flipV="1">
          <a:off x="6972300" y="16785699"/>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137347</xdr:rowOff>
    </xdr:from>
    <xdr:to>
      <xdr:col>55</xdr:col>
      <xdr:colOff>50800</xdr:colOff>
      <xdr:row>98</xdr:row>
      <xdr:rowOff>67497</xdr:rowOff>
    </xdr:to>
    <xdr:sp macro="" textlink="">
      <xdr:nvSpPr>
        <xdr:cNvPr id="484" name="楕円 483"/>
        <xdr:cNvSpPr/>
      </xdr:nvSpPr>
      <xdr:spPr>
        <a:xfrm>
          <a:off x="10426700" y="167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115774</xdr:rowOff>
    </xdr:from>
    <xdr:ext cx="534377" cy="259045"/>
    <xdr:sp macro="" textlink="">
      <xdr:nvSpPr>
        <xdr:cNvPr id="485" name="普通建設事業費 （ うち更新整備　）該当値テキスト"/>
        <xdr:cNvSpPr txBox="1"/>
      </xdr:nvSpPr>
      <xdr:spPr>
        <a:xfrm>
          <a:off x="10528300" y="167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28648</xdr:rowOff>
    </xdr:from>
    <xdr:to>
      <xdr:col>50</xdr:col>
      <xdr:colOff>165100</xdr:colOff>
      <xdr:row>98</xdr:row>
      <xdr:rowOff>130248</xdr:rowOff>
    </xdr:to>
    <xdr:sp macro="" textlink="">
      <xdr:nvSpPr>
        <xdr:cNvPr id="486" name="楕円 485"/>
        <xdr:cNvSpPr/>
      </xdr:nvSpPr>
      <xdr:spPr>
        <a:xfrm>
          <a:off x="9588500" y="168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121375</xdr:rowOff>
    </xdr:from>
    <xdr:ext cx="534377" cy="259045"/>
    <xdr:sp macro="" textlink="">
      <xdr:nvSpPr>
        <xdr:cNvPr id="487" name="テキスト ボックス 486"/>
        <xdr:cNvSpPr txBox="1"/>
      </xdr:nvSpPr>
      <xdr:spPr>
        <a:xfrm>
          <a:off x="9372111" y="1692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137199</xdr:rowOff>
    </xdr:from>
    <xdr:to>
      <xdr:col>46</xdr:col>
      <xdr:colOff>38100</xdr:colOff>
      <xdr:row>98</xdr:row>
      <xdr:rowOff>67349</xdr:rowOff>
    </xdr:to>
    <xdr:sp macro="" textlink="">
      <xdr:nvSpPr>
        <xdr:cNvPr id="488" name="楕円 487"/>
        <xdr:cNvSpPr/>
      </xdr:nvSpPr>
      <xdr:spPr>
        <a:xfrm>
          <a:off x="8699500" y="167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58476</xdr:rowOff>
    </xdr:from>
    <xdr:ext cx="534377" cy="259045"/>
    <xdr:sp macro="" textlink="">
      <xdr:nvSpPr>
        <xdr:cNvPr id="489" name="テキスト ボックス 488"/>
        <xdr:cNvSpPr txBox="1"/>
      </xdr:nvSpPr>
      <xdr:spPr>
        <a:xfrm>
          <a:off x="8483111" y="168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104249</xdr:rowOff>
    </xdr:from>
    <xdr:to>
      <xdr:col>41</xdr:col>
      <xdr:colOff>101600</xdr:colOff>
      <xdr:row>98</xdr:row>
      <xdr:rowOff>34399</xdr:rowOff>
    </xdr:to>
    <xdr:sp macro="" textlink="">
      <xdr:nvSpPr>
        <xdr:cNvPr id="490" name="楕円 489"/>
        <xdr:cNvSpPr/>
      </xdr:nvSpPr>
      <xdr:spPr>
        <a:xfrm>
          <a:off x="7810500" y="167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25526</xdr:rowOff>
    </xdr:from>
    <xdr:ext cx="534377" cy="259045"/>
    <xdr:sp macro="" textlink="">
      <xdr:nvSpPr>
        <xdr:cNvPr id="491" name="テキスト ボックス 490"/>
        <xdr:cNvSpPr txBox="1"/>
      </xdr:nvSpPr>
      <xdr:spPr>
        <a:xfrm>
          <a:off x="7594111" y="168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148679</xdr:rowOff>
    </xdr:from>
    <xdr:to>
      <xdr:col>36</xdr:col>
      <xdr:colOff>165100</xdr:colOff>
      <xdr:row>98</xdr:row>
      <xdr:rowOff>78829</xdr:rowOff>
    </xdr:to>
    <xdr:sp macro="" textlink="">
      <xdr:nvSpPr>
        <xdr:cNvPr id="492" name="楕円 491"/>
        <xdr:cNvSpPr/>
      </xdr:nvSpPr>
      <xdr:spPr>
        <a:xfrm>
          <a:off x="6921500" y="167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69956</xdr:rowOff>
    </xdr:from>
    <xdr:ext cx="534377" cy="259045"/>
    <xdr:sp macro="" textlink="">
      <xdr:nvSpPr>
        <xdr:cNvPr id="493" name="テキスト ボックス 492"/>
        <xdr:cNvSpPr txBox="1"/>
      </xdr:nvSpPr>
      <xdr:spPr>
        <a:xfrm>
          <a:off x="6705111" y="168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75546</xdr:rowOff>
    </xdr:from>
    <xdr:to>
      <xdr:col>85</xdr:col>
      <xdr:colOff>127000</xdr:colOff>
      <xdr:row>77</xdr:row>
      <xdr:rowOff>81390</xdr:rowOff>
    </xdr:to>
    <xdr:cxnSp macro="">
      <xdr:nvCxnSpPr>
        <xdr:cNvPr id="632" name="直線コネクタ 631"/>
        <xdr:cNvCxnSpPr/>
      </xdr:nvCxnSpPr>
      <xdr:spPr>
        <a:xfrm>
          <a:off x="15481300" y="13277196"/>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75546</xdr:rowOff>
    </xdr:from>
    <xdr:to>
      <xdr:col>81</xdr:col>
      <xdr:colOff>50800</xdr:colOff>
      <xdr:row>77</xdr:row>
      <xdr:rowOff>97295</xdr:rowOff>
    </xdr:to>
    <xdr:cxnSp macro="">
      <xdr:nvCxnSpPr>
        <xdr:cNvPr id="635" name="直線コネクタ 634"/>
        <xdr:cNvCxnSpPr/>
      </xdr:nvCxnSpPr>
      <xdr:spPr>
        <a:xfrm flipV="1">
          <a:off x="14592300" y="13277196"/>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97295</xdr:rowOff>
    </xdr:from>
    <xdr:to>
      <xdr:col>76</xdr:col>
      <xdr:colOff>114300</xdr:colOff>
      <xdr:row>77</xdr:row>
      <xdr:rowOff>113167</xdr:rowOff>
    </xdr:to>
    <xdr:cxnSp macro="">
      <xdr:nvCxnSpPr>
        <xdr:cNvPr id="638" name="直線コネクタ 637"/>
        <xdr:cNvCxnSpPr/>
      </xdr:nvCxnSpPr>
      <xdr:spPr>
        <a:xfrm flipV="1">
          <a:off x="13703300" y="13298945"/>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58874</xdr:rowOff>
    </xdr:from>
    <xdr:to>
      <xdr:col>71</xdr:col>
      <xdr:colOff>177800</xdr:colOff>
      <xdr:row>77</xdr:row>
      <xdr:rowOff>113167</xdr:rowOff>
    </xdr:to>
    <xdr:cxnSp macro="">
      <xdr:nvCxnSpPr>
        <xdr:cNvPr id="641" name="直線コネクタ 640"/>
        <xdr:cNvCxnSpPr/>
      </xdr:nvCxnSpPr>
      <xdr:spPr>
        <a:xfrm>
          <a:off x="12814300" y="13260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30590</xdr:rowOff>
    </xdr:from>
    <xdr:to>
      <xdr:col>85</xdr:col>
      <xdr:colOff>177800</xdr:colOff>
      <xdr:row>77</xdr:row>
      <xdr:rowOff>132190</xdr:rowOff>
    </xdr:to>
    <xdr:sp macro="" textlink="">
      <xdr:nvSpPr>
        <xdr:cNvPr id="651" name="楕円 650"/>
        <xdr:cNvSpPr/>
      </xdr:nvSpPr>
      <xdr:spPr>
        <a:xfrm>
          <a:off x="16268700" y="132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9017</xdr:rowOff>
    </xdr:from>
    <xdr:ext cx="534377" cy="259045"/>
    <xdr:sp macro="" textlink="">
      <xdr:nvSpPr>
        <xdr:cNvPr id="652" name="公債費該当値テキスト"/>
        <xdr:cNvSpPr txBox="1"/>
      </xdr:nvSpPr>
      <xdr:spPr>
        <a:xfrm>
          <a:off x="16370300" y="13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24746</xdr:rowOff>
    </xdr:from>
    <xdr:to>
      <xdr:col>81</xdr:col>
      <xdr:colOff>101600</xdr:colOff>
      <xdr:row>77</xdr:row>
      <xdr:rowOff>126346</xdr:rowOff>
    </xdr:to>
    <xdr:sp macro="" textlink="">
      <xdr:nvSpPr>
        <xdr:cNvPr id="653" name="楕円 652"/>
        <xdr:cNvSpPr/>
      </xdr:nvSpPr>
      <xdr:spPr>
        <a:xfrm>
          <a:off x="15430500" y="132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117473</xdr:rowOff>
    </xdr:from>
    <xdr:ext cx="534377" cy="259045"/>
    <xdr:sp macro="" textlink="">
      <xdr:nvSpPr>
        <xdr:cNvPr id="654" name="テキスト ボックス 653"/>
        <xdr:cNvSpPr txBox="1"/>
      </xdr:nvSpPr>
      <xdr:spPr>
        <a:xfrm>
          <a:off x="15214111" y="133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46495</xdr:rowOff>
    </xdr:from>
    <xdr:to>
      <xdr:col>76</xdr:col>
      <xdr:colOff>165100</xdr:colOff>
      <xdr:row>77</xdr:row>
      <xdr:rowOff>148095</xdr:rowOff>
    </xdr:to>
    <xdr:sp macro="" textlink="">
      <xdr:nvSpPr>
        <xdr:cNvPr id="655" name="楕円 654"/>
        <xdr:cNvSpPr/>
      </xdr:nvSpPr>
      <xdr:spPr>
        <a:xfrm>
          <a:off x="14541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139222</xdr:rowOff>
    </xdr:from>
    <xdr:ext cx="534377" cy="259045"/>
    <xdr:sp macro="" textlink="">
      <xdr:nvSpPr>
        <xdr:cNvPr id="656" name="テキスト ボックス 655"/>
        <xdr:cNvSpPr txBox="1"/>
      </xdr:nvSpPr>
      <xdr:spPr>
        <a:xfrm>
          <a:off x="14325111" y="13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62367</xdr:rowOff>
    </xdr:from>
    <xdr:to>
      <xdr:col>72</xdr:col>
      <xdr:colOff>38100</xdr:colOff>
      <xdr:row>77</xdr:row>
      <xdr:rowOff>163967</xdr:rowOff>
    </xdr:to>
    <xdr:sp macro="" textlink="">
      <xdr:nvSpPr>
        <xdr:cNvPr id="657" name="楕円 656"/>
        <xdr:cNvSpPr/>
      </xdr:nvSpPr>
      <xdr:spPr>
        <a:xfrm>
          <a:off x="13652500" y="132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155094</xdr:rowOff>
    </xdr:from>
    <xdr:ext cx="534377" cy="259045"/>
    <xdr:sp macro="" textlink="">
      <xdr:nvSpPr>
        <xdr:cNvPr id="658" name="テキスト ボックス 657"/>
        <xdr:cNvSpPr txBox="1"/>
      </xdr:nvSpPr>
      <xdr:spPr>
        <a:xfrm>
          <a:off x="13436111" y="1335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8074</xdr:rowOff>
    </xdr:from>
    <xdr:to>
      <xdr:col>67</xdr:col>
      <xdr:colOff>101600</xdr:colOff>
      <xdr:row>77</xdr:row>
      <xdr:rowOff>109674</xdr:rowOff>
    </xdr:to>
    <xdr:sp macro="" textlink="">
      <xdr:nvSpPr>
        <xdr:cNvPr id="659" name="楕円 658"/>
        <xdr:cNvSpPr/>
      </xdr:nvSpPr>
      <xdr:spPr>
        <a:xfrm>
          <a:off x="12763500" y="132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100801</xdr:rowOff>
    </xdr:from>
    <xdr:ext cx="534377" cy="259045"/>
    <xdr:sp macro="" textlink="">
      <xdr:nvSpPr>
        <xdr:cNvPr id="660" name="テキスト ボックス 659"/>
        <xdr:cNvSpPr txBox="1"/>
      </xdr:nvSpPr>
      <xdr:spPr>
        <a:xfrm>
          <a:off x="12547111" y="133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154811</xdr:rowOff>
    </xdr:from>
    <xdr:to>
      <xdr:col>85</xdr:col>
      <xdr:colOff>127000</xdr:colOff>
      <xdr:row>98</xdr:row>
      <xdr:rowOff>65030</xdr:rowOff>
    </xdr:to>
    <xdr:cxnSp macro="">
      <xdr:nvCxnSpPr>
        <xdr:cNvPr id="687" name="直線コネクタ 686"/>
        <xdr:cNvCxnSpPr/>
      </xdr:nvCxnSpPr>
      <xdr:spPr>
        <a:xfrm flipV="1">
          <a:off x="15481300" y="16785461"/>
          <a:ext cx="838200" cy="8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65030</xdr:rowOff>
    </xdr:from>
    <xdr:to>
      <xdr:col>81</xdr:col>
      <xdr:colOff>50800</xdr:colOff>
      <xdr:row>98</xdr:row>
      <xdr:rowOff>68075</xdr:rowOff>
    </xdr:to>
    <xdr:cxnSp macro="">
      <xdr:nvCxnSpPr>
        <xdr:cNvPr id="690" name="直線コネクタ 689"/>
        <xdr:cNvCxnSpPr/>
      </xdr:nvCxnSpPr>
      <xdr:spPr>
        <a:xfrm flipV="1">
          <a:off x="14592300" y="16867130"/>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66260</xdr:rowOff>
    </xdr:from>
    <xdr:to>
      <xdr:col>76</xdr:col>
      <xdr:colOff>114300</xdr:colOff>
      <xdr:row>98</xdr:row>
      <xdr:rowOff>68075</xdr:rowOff>
    </xdr:to>
    <xdr:cxnSp macro="">
      <xdr:nvCxnSpPr>
        <xdr:cNvPr id="693" name="直線コネクタ 692"/>
        <xdr:cNvCxnSpPr/>
      </xdr:nvCxnSpPr>
      <xdr:spPr>
        <a:xfrm>
          <a:off x="13703300" y="16868360"/>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53710</xdr:rowOff>
    </xdr:from>
    <xdr:to>
      <xdr:col>71</xdr:col>
      <xdr:colOff>177800</xdr:colOff>
      <xdr:row>98</xdr:row>
      <xdr:rowOff>66260</xdr:rowOff>
    </xdr:to>
    <xdr:cxnSp macro="">
      <xdr:nvCxnSpPr>
        <xdr:cNvPr id="696" name="直線コネクタ 695"/>
        <xdr:cNvCxnSpPr/>
      </xdr:nvCxnSpPr>
      <xdr:spPr>
        <a:xfrm>
          <a:off x="12814300" y="16855810"/>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8" name="テキスト ボックス 697"/>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104011</xdr:rowOff>
    </xdr:from>
    <xdr:to>
      <xdr:col>85</xdr:col>
      <xdr:colOff>177800</xdr:colOff>
      <xdr:row>98</xdr:row>
      <xdr:rowOff>34161</xdr:rowOff>
    </xdr:to>
    <xdr:sp macro="" textlink="">
      <xdr:nvSpPr>
        <xdr:cNvPr id="706" name="楕円 705"/>
        <xdr:cNvSpPr/>
      </xdr:nvSpPr>
      <xdr:spPr>
        <a:xfrm>
          <a:off x="16268700" y="167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126888</xdr:rowOff>
    </xdr:from>
    <xdr:ext cx="534377" cy="259045"/>
    <xdr:sp macro="" textlink="">
      <xdr:nvSpPr>
        <xdr:cNvPr id="707" name="積立金該当値テキスト"/>
        <xdr:cNvSpPr txBox="1"/>
      </xdr:nvSpPr>
      <xdr:spPr>
        <a:xfrm>
          <a:off x="16370300" y="165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14230</xdr:rowOff>
    </xdr:from>
    <xdr:to>
      <xdr:col>81</xdr:col>
      <xdr:colOff>101600</xdr:colOff>
      <xdr:row>98</xdr:row>
      <xdr:rowOff>115830</xdr:rowOff>
    </xdr:to>
    <xdr:sp macro="" textlink="">
      <xdr:nvSpPr>
        <xdr:cNvPr id="708" name="楕円 707"/>
        <xdr:cNvSpPr/>
      </xdr:nvSpPr>
      <xdr:spPr>
        <a:xfrm>
          <a:off x="15430500" y="16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106957</xdr:rowOff>
    </xdr:from>
    <xdr:ext cx="534377" cy="259045"/>
    <xdr:sp macro="" textlink="">
      <xdr:nvSpPr>
        <xdr:cNvPr id="709" name="テキスト ボックス 708"/>
        <xdr:cNvSpPr txBox="1"/>
      </xdr:nvSpPr>
      <xdr:spPr>
        <a:xfrm>
          <a:off x="15214111" y="169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17275</xdr:rowOff>
    </xdr:from>
    <xdr:to>
      <xdr:col>76</xdr:col>
      <xdr:colOff>165100</xdr:colOff>
      <xdr:row>98</xdr:row>
      <xdr:rowOff>118875</xdr:rowOff>
    </xdr:to>
    <xdr:sp macro="" textlink="">
      <xdr:nvSpPr>
        <xdr:cNvPr id="710" name="楕円 709"/>
        <xdr:cNvSpPr/>
      </xdr:nvSpPr>
      <xdr:spPr>
        <a:xfrm>
          <a:off x="14541500" y="168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110002</xdr:rowOff>
    </xdr:from>
    <xdr:ext cx="534377" cy="259045"/>
    <xdr:sp macro="" textlink="">
      <xdr:nvSpPr>
        <xdr:cNvPr id="711" name="テキスト ボックス 710"/>
        <xdr:cNvSpPr txBox="1"/>
      </xdr:nvSpPr>
      <xdr:spPr>
        <a:xfrm>
          <a:off x="14325111" y="169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15460</xdr:rowOff>
    </xdr:from>
    <xdr:to>
      <xdr:col>72</xdr:col>
      <xdr:colOff>38100</xdr:colOff>
      <xdr:row>98</xdr:row>
      <xdr:rowOff>117060</xdr:rowOff>
    </xdr:to>
    <xdr:sp macro="" textlink="">
      <xdr:nvSpPr>
        <xdr:cNvPr id="712" name="楕円 711"/>
        <xdr:cNvSpPr/>
      </xdr:nvSpPr>
      <xdr:spPr>
        <a:xfrm>
          <a:off x="13652500" y="1681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133587</xdr:rowOff>
    </xdr:from>
    <xdr:ext cx="534377" cy="259045"/>
    <xdr:sp macro="" textlink="">
      <xdr:nvSpPr>
        <xdr:cNvPr id="713" name="テキスト ボックス 712"/>
        <xdr:cNvSpPr txBox="1"/>
      </xdr:nvSpPr>
      <xdr:spPr>
        <a:xfrm>
          <a:off x="13436111" y="165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2910</xdr:rowOff>
    </xdr:from>
    <xdr:to>
      <xdr:col>67</xdr:col>
      <xdr:colOff>101600</xdr:colOff>
      <xdr:row>98</xdr:row>
      <xdr:rowOff>104510</xdr:rowOff>
    </xdr:to>
    <xdr:sp macro="" textlink="">
      <xdr:nvSpPr>
        <xdr:cNvPr id="714" name="楕円 713"/>
        <xdr:cNvSpPr/>
      </xdr:nvSpPr>
      <xdr:spPr>
        <a:xfrm>
          <a:off x="12763500" y="168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95637</xdr:rowOff>
    </xdr:from>
    <xdr:ext cx="534377" cy="259045"/>
    <xdr:sp macro="" textlink="">
      <xdr:nvSpPr>
        <xdr:cNvPr id="715" name="テキスト ボックス 714"/>
        <xdr:cNvSpPr txBox="1"/>
      </xdr:nvSpPr>
      <xdr:spPr>
        <a:xfrm>
          <a:off x="12547111" y="168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114935</xdr:rowOff>
    </xdr:from>
    <xdr:to>
      <xdr:col>116</xdr:col>
      <xdr:colOff>63500</xdr:colOff>
      <xdr:row>58</xdr:row>
      <xdr:rowOff>130480</xdr:rowOff>
    </xdr:to>
    <xdr:cxnSp macro="">
      <xdr:nvCxnSpPr>
        <xdr:cNvPr id="799" name="直線コネクタ 798"/>
        <xdr:cNvCxnSpPr/>
      </xdr:nvCxnSpPr>
      <xdr:spPr>
        <a:xfrm>
          <a:off x="21323300" y="1005903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0" name="貸付金平均値テキスト"/>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114706</xdr:rowOff>
    </xdr:from>
    <xdr:to>
      <xdr:col>111</xdr:col>
      <xdr:colOff>177800</xdr:colOff>
      <xdr:row>58</xdr:row>
      <xdr:rowOff>114935</xdr:rowOff>
    </xdr:to>
    <xdr:cxnSp macro="">
      <xdr:nvCxnSpPr>
        <xdr:cNvPr id="802" name="直線コネクタ 801"/>
        <xdr:cNvCxnSpPr/>
      </xdr:nvCxnSpPr>
      <xdr:spPr>
        <a:xfrm>
          <a:off x="20434300" y="1005880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3395</xdr:rowOff>
    </xdr:from>
    <xdr:ext cx="469744" cy="259045"/>
    <xdr:sp macro="" textlink="">
      <xdr:nvSpPr>
        <xdr:cNvPr id="804" name="テキスト ボックス 803"/>
        <xdr:cNvSpPr txBox="1"/>
      </xdr:nvSpPr>
      <xdr:spPr>
        <a:xfrm>
          <a:off x="21088428" y="101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78207</xdr:rowOff>
    </xdr:from>
    <xdr:to>
      <xdr:col>107</xdr:col>
      <xdr:colOff>50800</xdr:colOff>
      <xdr:row>58</xdr:row>
      <xdr:rowOff>114706</xdr:rowOff>
    </xdr:to>
    <xdr:cxnSp macro="">
      <xdr:nvCxnSpPr>
        <xdr:cNvPr id="805" name="直線コネクタ 804"/>
        <xdr:cNvCxnSpPr/>
      </xdr:nvCxnSpPr>
      <xdr:spPr>
        <a:xfrm>
          <a:off x="19545300" y="10022307"/>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77901</xdr:rowOff>
    </xdr:from>
    <xdr:to>
      <xdr:col>102</xdr:col>
      <xdr:colOff>114300</xdr:colOff>
      <xdr:row>58</xdr:row>
      <xdr:rowOff>78207</xdr:rowOff>
    </xdr:to>
    <xdr:cxnSp macro="">
      <xdr:nvCxnSpPr>
        <xdr:cNvPr id="808" name="直線コネクタ 807"/>
        <xdr:cNvCxnSpPr/>
      </xdr:nvCxnSpPr>
      <xdr:spPr>
        <a:xfrm>
          <a:off x="18656300" y="1002200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155338</xdr:rowOff>
    </xdr:from>
    <xdr:ext cx="469744" cy="259045"/>
    <xdr:sp macro="" textlink="">
      <xdr:nvSpPr>
        <xdr:cNvPr id="810" name="テキスト ボックス 809"/>
        <xdr:cNvSpPr txBox="1"/>
      </xdr:nvSpPr>
      <xdr:spPr>
        <a:xfrm>
          <a:off x="19310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152671</xdr:rowOff>
    </xdr:from>
    <xdr:ext cx="469744" cy="259045"/>
    <xdr:sp macro="" textlink="">
      <xdr:nvSpPr>
        <xdr:cNvPr id="812" name="テキスト ボックス 811"/>
        <xdr:cNvSpPr txBox="1"/>
      </xdr:nvSpPr>
      <xdr:spPr>
        <a:xfrm>
          <a:off x="18421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79680</xdr:rowOff>
    </xdr:from>
    <xdr:to>
      <xdr:col>116</xdr:col>
      <xdr:colOff>114300</xdr:colOff>
      <xdr:row>59</xdr:row>
      <xdr:rowOff>9830</xdr:rowOff>
    </xdr:to>
    <xdr:sp macro="" textlink="">
      <xdr:nvSpPr>
        <xdr:cNvPr id="818" name="楕円 817"/>
        <xdr:cNvSpPr/>
      </xdr:nvSpPr>
      <xdr:spPr>
        <a:xfrm>
          <a:off x="22110700" y="100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39057</xdr:rowOff>
    </xdr:from>
    <xdr:ext cx="469744" cy="259045"/>
    <xdr:sp macro="" textlink="">
      <xdr:nvSpPr>
        <xdr:cNvPr id="819" name="貸付金該当値テキスト"/>
        <xdr:cNvSpPr txBox="1"/>
      </xdr:nvSpPr>
      <xdr:spPr>
        <a:xfrm>
          <a:off x="22212300" y="98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64135</xdr:rowOff>
    </xdr:from>
    <xdr:to>
      <xdr:col>112</xdr:col>
      <xdr:colOff>38100</xdr:colOff>
      <xdr:row>58</xdr:row>
      <xdr:rowOff>165735</xdr:rowOff>
    </xdr:to>
    <xdr:sp macro="" textlink="">
      <xdr:nvSpPr>
        <xdr:cNvPr id="820" name="楕円 819"/>
        <xdr:cNvSpPr/>
      </xdr:nvSpPr>
      <xdr:spPr>
        <a:xfrm>
          <a:off x="212725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10812</xdr:rowOff>
    </xdr:from>
    <xdr:ext cx="469744" cy="259045"/>
    <xdr:sp macro="" textlink="">
      <xdr:nvSpPr>
        <xdr:cNvPr id="821" name="テキスト ボックス 820"/>
        <xdr:cNvSpPr txBox="1"/>
      </xdr:nvSpPr>
      <xdr:spPr>
        <a:xfrm>
          <a:off x="21088428" y="978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63906</xdr:rowOff>
    </xdr:from>
    <xdr:to>
      <xdr:col>107</xdr:col>
      <xdr:colOff>101600</xdr:colOff>
      <xdr:row>58</xdr:row>
      <xdr:rowOff>165506</xdr:rowOff>
    </xdr:to>
    <xdr:sp macro="" textlink="">
      <xdr:nvSpPr>
        <xdr:cNvPr id="822" name="楕円 821"/>
        <xdr:cNvSpPr/>
      </xdr:nvSpPr>
      <xdr:spPr>
        <a:xfrm>
          <a:off x="20383500" y="100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156633</xdr:rowOff>
    </xdr:from>
    <xdr:ext cx="469744" cy="259045"/>
    <xdr:sp macro="" textlink="">
      <xdr:nvSpPr>
        <xdr:cNvPr id="823" name="テキスト ボックス 822"/>
        <xdr:cNvSpPr txBox="1"/>
      </xdr:nvSpPr>
      <xdr:spPr>
        <a:xfrm>
          <a:off x="20199428" y="1010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27407</xdr:rowOff>
    </xdr:from>
    <xdr:to>
      <xdr:col>102</xdr:col>
      <xdr:colOff>165100</xdr:colOff>
      <xdr:row>58</xdr:row>
      <xdr:rowOff>129007</xdr:rowOff>
    </xdr:to>
    <xdr:sp macro="" textlink="">
      <xdr:nvSpPr>
        <xdr:cNvPr id="824" name="楕円 823"/>
        <xdr:cNvSpPr/>
      </xdr:nvSpPr>
      <xdr:spPr>
        <a:xfrm>
          <a:off x="19494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145534</xdr:rowOff>
    </xdr:from>
    <xdr:ext cx="469744" cy="259045"/>
    <xdr:sp macro="" textlink="">
      <xdr:nvSpPr>
        <xdr:cNvPr id="825" name="テキスト ボックス 824"/>
        <xdr:cNvSpPr txBox="1"/>
      </xdr:nvSpPr>
      <xdr:spPr>
        <a:xfrm>
          <a:off x="19310428" y="974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27101</xdr:rowOff>
    </xdr:from>
    <xdr:to>
      <xdr:col>98</xdr:col>
      <xdr:colOff>38100</xdr:colOff>
      <xdr:row>58</xdr:row>
      <xdr:rowOff>128701</xdr:rowOff>
    </xdr:to>
    <xdr:sp macro="" textlink="">
      <xdr:nvSpPr>
        <xdr:cNvPr id="826" name="楕円 825"/>
        <xdr:cNvSpPr/>
      </xdr:nvSpPr>
      <xdr:spPr>
        <a:xfrm>
          <a:off x="18605500" y="99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145228</xdr:rowOff>
    </xdr:from>
    <xdr:ext cx="469744" cy="259045"/>
    <xdr:sp macro="" textlink="">
      <xdr:nvSpPr>
        <xdr:cNvPr id="827" name="テキスト ボックス 826"/>
        <xdr:cNvSpPr txBox="1"/>
      </xdr:nvSpPr>
      <xdr:spPr>
        <a:xfrm>
          <a:off x="18421428" y="97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17247</xdr:rowOff>
    </xdr:from>
    <xdr:to>
      <xdr:col>116</xdr:col>
      <xdr:colOff>63500</xdr:colOff>
      <xdr:row>78</xdr:row>
      <xdr:rowOff>46926</xdr:rowOff>
    </xdr:to>
    <xdr:cxnSp macro="">
      <xdr:nvCxnSpPr>
        <xdr:cNvPr id="857" name="直線コネクタ 856"/>
        <xdr:cNvCxnSpPr/>
      </xdr:nvCxnSpPr>
      <xdr:spPr>
        <a:xfrm flipV="1">
          <a:off x="21323300" y="13390347"/>
          <a:ext cx="8382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44165</xdr:rowOff>
    </xdr:from>
    <xdr:to>
      <xdr:col>111</xdr:col>
      <xdr:colOff>177800</xdr:colOff>
      <xdr:row>78</xdr:row>
      <xdr:rowOff>46926</xdr:rowOff>
    </xdr:to>
    <xdr:cxnSp macro="">
      <xdr:nvCxnSpPr>
        <xdr:cNvPr id="860" name="直線コネクタ 859"/>
        <xdr:cNvCxnSpPr/>
      </xdr:nvCxnSpPr>
      <xdr:spPr>
        <a:xfrm>
          <a:off x="20434300" y="1341726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44165</xdr:rowOff>
    </xdr:from>
    <xdr:to>
      <xdr:col>107</xdr:col>
      <xdr:colOff>50800</xdr:colOff>
      <xdr:row>78</xdr:row>
      <xdr:rowOff>70662</xdr:rowOff>
    </xdr:to>
    <xdr:cxnSp macro="">
      <xdr:nvCxnSpPr>
        <xdr:cNvPr id="863" name="直線コネクタ 862"/>
        <xdr:cNvCxnSpPr/>
      </xdr:nvCxnSpPr>
      <xdr:spPr>
        <a:xfrm flipV="1">
          <a:off x="19545300" y="13417265"/>
          <a:ext cx="889000" cy="2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70662</xdr:rowOff>
    </xdr:from>
    <xdr:to>
      <xdr:col>102</xdr:col>
      <xdr:colOff>114300</xdr:colOff>
      <xdr:row>78</xdr:row>
      <xdr:rowOff>92704</xdr:rowOff>
    </xdr:to>
    <xdr:cxnSp macro="">
      <xdr:nvCxnSpPr>
        <xdr:cNvPr id="866" name="直線コネクタ 865"/>
        <xdr:cNvCxnSpPr/>
      </xdr:nvCxnSpPr>
      <xdr:spPr>
        <a:xfrm flipV="1">
          <a:off x="18656300" y="1344376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137897</xdr:rowOff>
    </xdr:from>
    <xdr:to>
      <xdr:col>116</xdr:col>
      <xdr:colOff>114300</xdr:colOff>
      <xdr:row>78</xdr:row>
      <xdr:rowOff>68047</xdr:rowOff>
    </xdr:to>
    <xdr:sp macro="" textlink="">
      <xdr:nvSpPr>
        <xdr:cNvPr id="876" name="楕円 875"/>
        <xdr:cNvSpPr/>
      </xdr:nvSpPr>
      <xdr:spPr>
        <a:xfrm>
          <a:off x="22110700" y="133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52824</xdr:rowOff>
    </xdr:from>
    <xdr:ext cx="534377" cy="259045"/>
    <xdr:sp macro="" textlink="">
      <xdr:nvSpPr>
        <xdr:cNvPr id="877" name="繰出金該当値テキスト"/>
        <xdr:cNvSpPr txBox="1"/>
      </xdr:nvSpPr>
      <xdr:spPr>
        <a:xfrm>
          <a:off x="22212300" y="132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167576</xdr:rowOff>
    </xdr:from>
    <xdr:to>
      <xdr:col>112</xdr:col>
      <xdr:colOff>38100</xdr:colOff>
      <xdr:row>78</xdr:row>
      <xdr:rowOff>97726</xdr:rowOff>
    </xdr:to>
    <xdr:sp macro="" textlink="">
      <xdr:nvSpPr>
        <xdr:cNvPr id="878" name="楕円 877"/>
        <xdr:cNvSpPr/>
      </xdr:nvSpPr>
      <xdr:spPr>
        <a:xfrm>
          <a:off x="21272500" y="133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88853</xdr:rowOff>
    </xdr:from>
    <xdr:ext cx="534377" cy="259045"/>
    <xdr:sp macro="" textlink="">
      <xdr:nvSpPr>
        <xdr:cNvPr id="879" name="テキスト ボックス 878"/>
        <xdr:cNvSpPr txBox="1"/>
      </xdr:nvSpPr>
      <xdr:spPr>
        <a:xfrm>
          <a:off x="21056111" y="134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164815</xdr:rowOff>
    </xdr:from>
    <xdr:to>
      <xdr:col>107</xdr:col>
      <xdr:colOff>101600</xdr:colOff>
      <xdr:row>78</xdr:row>
      <xdr:rowOff>94965</xdr:rowOff>
    </xdr:to>
    <xdr:sp macro="" textlink="">
      <xdr:nvSpPr>
        <xdr:cNvPr id="880" name="楕円 879"/>
        <xdr:cNvSpPr/>
      </xdr:nvSpPr>
      <xdr:spPr>
        <a:xfrm>
          <a:off x="20383500" y="133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86092</xdr:rowOff>
    </xdr:from>
    <xdr:ext cx="534377" cy="259045"/>
    <xdr:sp macro="" textlink="">
      <xdr:nvSpPr>
        <xdr:cNvPr id="881" name="テキスト ボックス 880"/>
        <xdr:cNvSpPr txBox="1"/>
      </xdr:nvSpPr>
      <xdr:spPr>
        <a:xfrm>
          <a:off x="20167111" y="134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19862</xdr:rowOff>
    </xdr:from>
    <xdr:to>
      <xdr:col>102</xdr:col>
      <xdr:colOff>165100</xdr:colOff>
      <xdr:row>78</xdr:row>
      <xdr:rowOff>121462</xdr:rowOff>
    </xdr:to>
    <xdr:sp macro="" textlink="">
      <xdr:nvSpPr>
        <xdr:cNvPr id="882" name="楕円 881"/>
        <xdr:cNvSpPr/>
      </xdr:nvSpPr>
      <xdr:spPr>
        <a:xfrm>
          <a:off x="19494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112589</xdr:rowOff>
    </xdr:from>
    <xdr:ext cx="534377" cy="259045"/>
    <xdr:sp macro="" textlink="">
      <xdr:nvSpPr>
        <xdr:cNvPr id="883" name="テキスト ボックス 882"/>
        <xdr:cNvSpPr txBox="1"/>
      </xdr:nvSpPr>
      <xdr:spPr>
        <a:xfrm>
          <a:off x="19278111" y="1348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41904</xdr:rowOff>
    </xdr:from>
    <xdr:to>
      <xdr:col>98</xdr:col>
      <xdr:colOff>38100</xdr:colOff>
      <xdr:row>78</xdr:row>
      <xdr:rowOff>143504</xdr:rowOff>
    </xdr:to>
    <xdr:sp macro="" textlink="">
      <xdr:nvSpPr>
        <xdr:cNvPr id="884" name="楕円 883"/>
        <xdr:cNvSpPr/>
      </xdr:nvSpPr>
      <xdr:spPr>
        <a:xfrm>
          <a:off x="18605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134631</xdr:rowOff>
    </xdr:from>
    <xdr:ext cx="534377" cy="259045"/>
    <xdr:sp macro="" textlink="">
      <xdr:nvSpPr>
        <xdr:cNvPr id="885" name="テキスト ボックス 884"/>
        <xdr:cNvSpPr txBox="1"/>
      </xdr:nvSpPr>
      <xdr:spPr>
        <a:xfrm>
          <a:off x="18389111" y="135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年度の歳出決算総額に対する住民一人当たり平均額は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384,226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円であり、前年度の住民一人当たり平均額である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354,012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円と比べ</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30,214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円の増となっている。増加した要因は、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消防広域化に伴う消防業務委託料の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増や</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年度分の新型コロナウイルスワクチン接種事業費に係る返納金の増に伴う補助費等の増加や財政調整基金などの積立額増に伴う積立金</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の増加などによるものである。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類似団体平均値との比較では概ね各項目は下回っている。これは寒川町が面積が狭いものの人口密度が高く、相対的に人口一人当たりコストが抑えられる傾向にあることがあげられる。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48,001
13.34
20,901,741
18,851,296
1,947,164
10,338,887
6,858,989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65024</xdr:rowOff>
    </xdr:from>
    <xdr:to>
      <xdr:col>24</xdr:col>
      <xdr:colOff>63500</xdr:colOff>
      <xdr:row>34</xdr:row>
      <xdr:rowOff>103505</xdr:rowOff>
    </xdr:to>
    <xdr:cxnSp macro="">
      <xdr:nvCxnSpPr>
        <xdr:cNvPr id="61" name="直線コネクタ 60"/>
        <xdr:cNvCxnSpPr/>
      </xdr:nvCxnSpPr>
      <xdr:spPr>
        <a:xfrm flipV="1">
          <a:off x="3797300" y="5894324"/>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91313</xdr:rowOff>
    </xdr:from>
    <xdr:to>
      <xdr:col>19</xdr:col>
      <xdr:colOff>177800</xdr:colOff>
      <xdr:row>34</xdr:row>
      <xdr:rowOff>103505</xdr:rowOff>
    </xdr:to>
    <xdr:cxnSp macro="">
      <xdr:nvCxnSpPr>
        <xdr:cNvPr id="64" name="直線コネクタ 63"/>
        <xdr:cNvCxnSpPr/>
      </xdr:nvCxnSpPr>
      <xdr:spPr>
        <a:xfrm>
          <a:off x="2908300" y="592061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60071</xdr:rowOff>
    </xdr:from>
    <xdr:to>
      <xdr:col>15</xdr:col>
      <xdr:colOff>50800</xdr:colOff>
      <xdr:row>34</xdr:row>
      <xdr:rowOff>91313</xdr:rowOff>
    </xdr:to>
    <xdr:cxnSp macro="">
      <xdr:nvCxnSpPr>
        <xdr:cNvPr id="67" name="直線コネクタ 66"/>
        <xdr:cNvCxnSpPr/>
      </xdr:nvCxnSpPr>
      <xdr:spPr>
        <a:xfrm>
          <a:off x="2019300" y="5889371"/>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60071</xdr:rowOff>
    </xdr:from>
    <xdr:to>
      <xdr:col>10</xdr:col>
      <xdr:colOff>114300</xdr:colOff>
      <xdr:row>34</xdr:row>
      <xdr:rowOff>117221</xdr:rowOff>
    </xdr:to>
    <xdr:cxnSp macro="">
      <xdr:nvCxnSpPr>
        <xdr:cNvPr id="70" name="直線コネクタ 69"/>
        <xdr:cNvCxnSpPr/>
      </xdr:nvCxnSpPr>
      <xdr:spPr>
        <a:xfrm flipV="1">
          <a:off x="1130300" y="588937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14224</xdr:rowOff>
    </xdr:from>
    <xdr:to>
      <xdr:col>24</xdr:col>
      <xdr:colOff>114300</xdr:colOff>
      <xdr:row>34</xdr:row>
      <xdr:rowOff>115824</xdr:rowOff>
    </xdr:to>
    <xdr:sp macro="" textlink="">
      <xdr:nvSpPr>
        <xdr:cNvPr id="80" name="楕円 79"/>
        <xdr:cNvSpPr/>
      </xdr:nvSpPr>
      <xdr:spPr>
        <a:xfrm>
          <a:off x="45847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37101</xdr:rowOff>
    </xdr:from>
    <xdr:ext cx="469744" cy="259045"/>
    <xdr:sp macro="" textlink="">
      <xdr:nvSpPr>
        <xdr:cNvPr id="81" name="議会費該当値テキスト"/>
        <xdr:cNvSpPr txBox="1"/>
      </xdr:nvSpPr>
      <xdr:spPr>
        <a:xfrm>
          <a:off x="4686300" y="569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52705</xdr:rowOff>
    </xdr:from>
    <xdr:to>
      <xdr:col>20</xdr:col>
      <xdr:colOff>38100</xdr:colOff>
      <xdr:row>34</xdr:row>
      <xdr:rowOff>154305</xdr:rowOff>
    </xdr:to>
    <xdr:sp macro="" textlink="">
      <xdr:nvSpPr>
        <xdr:cNvPr id="82" name="楕円 81"/>
        <xdr:cNvSpPr/>
      </xdr:nvSpPr>
      <xdr:spPr>
        <a:xfrm>
          <a:off x="3746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170832</xdr:rowOff>
    </xdr:from>
    <xdr:ext cx="469744" cy="259045"/>
    <xdr:sp macro="" textlink="">
      <xdr:nvSpPr>
        <xdr:cNvPr id="83" name="テキスト ボックス 82"/>
        <xdr:cNvSpPr txBox="1"/>
      </xdr:nvSpPr>
      <xdr:spPr>
        <a:xfrm>
          <a:off x="356242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40513</xdr:rowOff>
    </xdr:from>
    <xdr:to>
      <xdr:col>15</xdr:col>
      <xdr:colOff>101600</xdr:colOff>
      <xdr:row>34</xdr:row>
      <xdr:rowOff>142113</xdr:rowOff>
    </xdr:to>
    <xdr:sp macro="" textlink="">
      <xdr:nvSpPr>
        <xdr:cNvPr id="84" name="楕円 83"/>
        <xdr:cNvSpPr/>
      </xdr:nvSpPr>
      <xdr:spPr>
        <a:xfrm>
          <a:off x="28575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158640</xdr:rowOff>
    </xdr:from>
    <xdr:ext cx="469744" cy="259045"/>
    <xdr:sp macro="" textlink="">
      <xdr:nvSpPr>
        <xdr:cNvPr id="85" name="テキスト ボックス 84"/>
        <xdr:cNvSpPr txBox="1"/>
      </xdr:nvSpPr>
      <xdr:spPr>
        <a:xfrm>
          <a:off x="2673428"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9271</xdr:rowOff>
    </xdr:from>
    <xdr:to>
      <xdr:col>10</xdr:col>
      <xdr:colOff>165100</xdr:colOff>
      <xdr:row>34</xdr:row>
      <xdr:rowOff>110871</xdr:rowOff>
    </xdr:to>
    <xdr:sp macro="" textlink="">
      <xdr:nvSpPr>
        <xdr:cNvPr id="86" name="楕円 85"/>
        <xdr:cNvSpPr/>
      </xdr:nvSpPr>
      <xdr:spPr>
        <a:xfrm>
          <a:off x="1968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127398</xdr:rowOff>
    </xdr:from>
    <xdr:ext cx="469744" cy="259045"/>
    <xdr:sp macro="" textlink="">
      <xdr:nvSpPr>
        <xdr:cNvPr id="87" name="テキスト ボックス 86"/>
        <xdr:cNvSpPr txBox="1"/>
      </xdr:nvSpPr>
      <xdr:spPr>
        <a:xfrm>
          <a:off x="1784428"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66421</xdr:rowOff>
    </xdr:from>
    <xdr:to>
      <xdr:col>6</xdr:col>
      <xdr:colOff>38100</xdr:colOff>
      <xdr:row>34</xdr:row>
      <xdr:rowOff>168021</xdr:rowOff>
    </xdr:to>
    <xdr:sp macro="" textlink="">
      <xdr:nvSpPr>
        <xdr:cNvPr id="88" name="楕円 87"/>
        <xdr:cNvSpPr/>
      </xdr:nvSpPr>
      <xdr:spPr>
        <a:xfrm>
          <a:off x="1079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13098</xdr:rowOff>
    </xdr:from>
    <xdr:ext cx="469744" cy="259045"/>
    <xdr:sp macro="" textlink="">
      <xdr:nvSpPr>
        <xdr:cNvPr id="89" name="テキスト ボックス 88"/>
        <xdr:cNvSpPr txBox="1"/>
      </xdr:nvSpPr>
      <xdr:spPr>
        <a:xfrm>
          <a:off x="895428"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114531</xdr:rowOff>
    </xdr:from>
    <xdr:to>
      <xdr:col>24</xdr:col>
      <xdr:colOff>63500</xdr:colOff>
      <xdr:row>58</xdr:row>
      <xdr:rowOff>14816</xdr:rowOff>
    </xdr:to>
    <xdr:cxnSp macro="">
      <xdr:nvCxnSpPr>
        <xdr:cNvPr id="118" name="直線コネクタ 117"/>
        <xdr:cNvCxnSpPr/>
      </xdr:nvCxnSpPr>
      <xdr:spPr>
        <a:xfrm flipV="1">
          <a:off x="3797300" y="9887181"/>
          <a:ext cx="8382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144162</xdr:rowOff>
    </xdr:from>
    <xdr:to>
      <xdr:col>19</xdr:col>
      <xdr:colOff>177800</xdr:colOff>
      <xdr:row>58</xdr:row>
      <xdr:rowOff>14816</xdr:rowOff>
    </xdr:to>
    <xdr:cxnSp macro="">
      <xdr:nvCxnSpPr>
        <xdr:cNvPr id="121" name="直線コネクタ 120"/>
        <xdr:cNvCxnSpPr/>
      </xdr:nvCxnSpPr>
      <xdr:spPr>
        <a:xfrm>
          <a:off x="2908300" y="9573912"/>
          <a:ext cx="889000" cy="38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144162</xdr:rowOff>
    </xdr:from>
    <xdr:to>
      <xdr:col>15</xdr:col>
      <xdr:colOff>50800</xdr:colOff>
      <xdr:row>58</xdr:row>
      <xdr:rowOff>22695</xdr:rowOff>
    </xdr:to>
    <xdr:cxnSp macro="">
      <xdr:nvCxnSpPr>
        <xdr:cNvPr id="124" name="直線コネクタ 123"/>
        <xdr:cNvCxnSpPr/>
      </xdr:nvCxnSpPr>
      <xdr:spPr>
        <a:xfrm flipV="1">
          <a:off x="2019300" y="9573912"/>
          <a:ext cx="889000" cy="39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6418</xdr:rowOff>
    </xdr:from>
    <xdr:to>
      <xdr:col>10</xdr:col>
      <xdr:colOff>114300</xdr:colOff>
      <xdr:row>58</xdr:row>
      <xdr:rowOff>22695</xdr:rowOff>
    </xdr:to>
    <xdr:cxnSp macro="">
      <xdr:nvCxnSpPr>
        <xdr:cNvPr id="127" name="直線コネクタ 126"/>
        <xdr:cNvCxnSpPr/>
      </xdr:nvCxnSpPr>
      <xdr:spPr>
        <a:xfrm>
          <a:off x="1130300" y="995051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63731</xdr:rowOff>
    </xdr:from>
    <xdr:to>
      <xdr:col>24</xdr:col>
      <xdr:colOff>114300</xdr:colOff>
      <xdr:row>57</xdr:row>
      <xdr:rowOff>165331</xdr:rowOff>
    </xdr:to>
    <xdr:sp macro="" textlink="">
      <xdr:nvSpPr>
        <xdr:cNvPr id="137" name="楕円 136"/>
        <xdr:cNvSpPr/>
      </xdr:nvSpPr>
      <xdr:spPr>
        <a:xfrm>
          <a:off x="4584700" y="98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86608</xdr:rowOff>
    </xdr:from>
    <xdr:ext cx="534377" cy="259045"/>
    <xdr:sp macro="" textlink="">
      <xdr:nvSpPr>
        <xdr:cNvPr id="138" name="総務費該当値テキスト"/>
        <xdr:cNvSpPr txBox="1"/>
      </xdr:nvSpPr>
      <xdr:spPr>
        <a:xfrm>
          <a:off x="4686300" y="968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135466</xdr:rowOff>
    </xdr:from>
    <xdr:to>
      <xdr:col>20</xdr:col>
      <xdr:colOff>38100</xdr:colOff>
      <xdr:row>58</xdr:row>
      <xdr:rowOff>65616</xdr:rowOff>
    </xdr:to>
    <xdr:sp macro="" textlink="">
      <xdr:nvSpPr>
        <xdr:cNvPr id="139" name="楕円 138"/>
        <xdr:cNvSpPr/>
      </xdr:nvSpPr>
      <xdr:spPr>
        <a:xfrm>
          <a:off x="3746500" y="99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56743</xdr:rowOff>
    </xdr:from>
    <xdr:ext cx="534377" cy="259045"/>
    <xdr:sp macro="" textlink="">
      <xdr:nvSpPr>
        <xdr:cNvPr id="140" name="テキスト ボックス 139"/>
        <xdr:cNvSpPr txBox="1"/>
      </xdr:nvSpPr>
      <xdr:spPr>
        <a:xfrm>
          <a:off x="3530111" y="100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93362</xdr:rowOff>
    </xdr:from>
    <xdr:to>
      <xdr:col>15</xdr:col>
      <xdr:colOff>101600</xdr:colOff>
      <xdr:row>56</xdr:row>
      <xdr:rowOff>23512</xdr:rowOff>
    </xdr:to>
    <xdr:sp macro="" textlink="">
      <xdr:nvSpPr>
        <xdr:cNvPr id="141" name="楕円 140"/>
        <xdr:cNvSpPr/>
      </xdr:nvSpPr>
      <xdr:spPr>
        <a:xfrm>
          <a:off x="2857500" y="95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14639</xdr:rowOff>
    </xdr:from>
    <xdr:ext cx="599010" cy="259045"/>
    <xdr:sp macro="" textlink="">
      <xdr:nvSpPr>
        <xdr:cNvPr id="142" name="テキスト ボックス 141"/>
        <xdr:cNvSpPr txBox="1"/>
      </xdr:nvSpPr>
      <xdr:spPr>
        <a:xfrm>
          <a:off x="2608795" y="961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143345</xdr:rowOff>
    </xdr:from>
    <xdr:to>
      <xdr:col>10</xdr:col>
      <xdr:colOff>165100</xdr:colOff>
      <xdr:row>58</xdr:row>
      <xdr:rowOff>73495</xdr:rowOff>
    </xdr:to>
    <xdr:sp macro="" textlink="">
      <xdr:nvSpPr>
        <xdr:cNvPr id="143" name="楕円 142"/>
        <xdr:cNvSpPr/>
      </xdr:nvSpPr>
      <xdr:spPr>
        <a:xfrm>
          <a:off x="1968500" y="99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64622</xdr:rowOff>
    </xdr:from>
    <xdr:ext cx="534377" cy="259045"/>
    <xdr:sp macro="" textlink="">
      <xdr:nvSpPr>
        <xdr:cNvPr id="144" name="テキスト ボックス 143"/>
        <xdr:cNvSpPr txBox="1"/>
      </xdr:nvSpPr>
      <xdr:spPr>
        <a:xfrm>
          <a:off x="1752111" y="100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127068</xdr:rowOff>
    </xdr:from>
    <xdr:to>
      <xdr:col>6</xdr:col>
      <xdr:colOff>38100</xdr:colOff>
      <xdr:row>58</xdr:row>
      <xdr:rowOff>57218</xdr:rowOff>
    </xdr:to>
    <xdr:sp macro="" textlink="">
      <xdr:nvSpPr>
        <xdr:cNvPr id="145" name="楕円 144"/>
        <xdr:cNvSpPr/>
      </xdr:nvSpPr>
      <xdr:spPr>
        <a:xfrm>
          <a:off x="1079500" y="98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48345</xdr:rowOff>
    </xdr:from>
    <xdr:ext cx="534377" cy="259045"/>
    <xdr:sp macro="" textlink="">
      <xdr:nvSpPr>
        <xdr:cNvPr id="146" name="テキスト ボックス 145"/>
        <xdr:cNvSpPr txBox="1"/>
      </xdr:nvSpPr>
      <xdr:spPr>
        <a:xfrm>
          <a:off x="863111" y="9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12858</xdr:rowOff>
    </xdr:from>
    <xdr:to>
      <xdr:col>24</xdr:col>
      <xdr:colOff>63500</xdr:colOff>
      <xdr:row>77</xdr:row>
      <xdr:rowOff>153470</xdr:rowOff>
    </xdr:to>
    <xdr:cxnSp macro="">
      <xdr:nvCxnSpPr>
        <xdr:cNvPr id="176" name="直線コネクタ 175"/>
        <xdr:cNvCxnSpPr/>
      </xdr:nvCxnSpPr>
      <xdr:spPr>
        <a:xfrm>
          <a:off x="3797300" y="13214508"/>
          <a:ext cx="8382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12858</xdr:rowOff>
    </xdr:from>
    <xdr:to>
      <xdr:col>19</xdr:col>
      <xdr:colOff>177800</xdr:colOff>
      <xdr:row>78</xdr:row>
      <xdr:rowOff>53533</xdr:rowOff>
    </xdr:to>
    <xdr:cxnSp macro="">
      <xdr:nvCxnSpPr>
        <xdr:cNvPr id="179" name="直線コネクタ 178"/>
        <xdr:cNvCxnSpPr/>
      </xdr:nvCxnSpPr>
      <xdr:spPr>
        <a:xfrm flipV="1">
          <a:off x="2908300" y="13214508"/>
          <a:ext cx="889000" cy="2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53533</xdr:rowOff>
    </xdr:from>
    <xdr:to>
      <xdr:col>15</xdr:col>
      <xdr:colOff>50800</xdr:colOff>
      <xdr:row>78</xdr:row>
      <xdr:rowOff>134054</xdr:rowOff>
    </xdr:to>
    <xdr:cxnSp macro="">
      <xdr:nvCxnSpPr>
        <xdr:cNvPr id="182" name="直線コネクタ 181"/>
        <xdr:cNvCxnSpPr/>
      </xdr:nvCxnSpPr>
      <xdr:spPr>
        <a:xfrm flipV="1">
          <a:off x="2019300" y="13426633"/>
          <a:ext cx="88900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134054</xdr:rowOff>
    </xdr:from>
    <xdr:to>
      <xdr:col>10</xdr:col>
      <xdr:colOff>114300</xdr:colOff>
      <xdr:row>79</xdr:row>
      <xdr:rowOff>2251</xdr:rowOff>
    </xdr:to>
    <xdr:cxnSp macro="">
      <xdr:nvCxnSpPr>
        <xdr:cNvPr id="185" name="直線コネクタ 184"/>
        <xdr:cNvCxnSpPr/>
      </xdr:nvCxnSpPr>
      <xdr:spPr>
        <a:xfrm flipV="1">
          <a:off x="1130300" y="13507154"/>
          <a:ext cx="8890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102670</xdr:rowOff>
    </xdr:from>
    <xdr:to>
      <xdr:col>24</xdr:col>
      <xdr:colOff>114300</xdr:colOff>
      <xdr:row>78</xdr:row>
      <xdr:rowOff>32820</xdr:rowOff>
    </xdr:to>
    <xdr:sp macro="" textlink="">
      <xdr:nvSpPr>
        <xdr:cNvPr id="195" name="楕円 194"/>
        <xdr:cNvSpPr/>
      </xdr:nvSpPr>
      <xdr:spPr>
        <a:xfrm>
          <a:off x="4584700" y="133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17597</xdr:rowOff>
    </xdr:from>
    <xdr:ext cx="599010" cy="259045"/>
    <xdr:sp macro="" textlink="">
      <xdr:nvSpPr>
        <xdr:cNvPr id="196" name="民生費該当値テキスト"/>
        <xdr:cNvSpPr txBox="1"/>
      </xdr:nvSpPr>
      <xdr:spPr>
        <a:xfrm>
          <a:off x="4686300" y="1321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133508</xdr:rowOff>
    </xdr:from>
    <xdr:to>
      <xdr:col>20</xdr:col>
      <xdr:colOff>38100</xdr:colOff>
      <xdr:row>77</xdr:row>
      <xdr:rowOff>63658</xdr:rowOff>
    </xdr:to>
    <xdr:sp macro="" textlink="">
      <xdr:nvSpPr>
        <xdr:cNvPr id="197" name="楕円 196"/>
        <xdr:cNvSpPr/>
      </xdr:nvSpPr>
      <xdr:spPr>
        <a:xfrm>
          <a:off x="3746500" y="131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54785</xdr:rowOff>
    </xdr:from>
    <xdr:ext cx="599010" cy="259045"/>
    <xdr:sp macro="" textlink="">
      <xdr:nvSpPr>
        <xdr:cNvPr id="198" name="テキスト ボックス 197"/>
        <xdr:cNvSpPr txBox="1"/>
      </xdr:nvSpPr>
      <xdr:spPr>
        <a:xfrm>
          <a:off x="3497795" y="132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2733</xdr:rowOff>
    </xdr:from>
    <xdr:to>
      <xdr:col>15</xdr:col>
      <xdr:colOff>101600</xdr:colOff>
      <xdr:row>78</xdr:row>
      <xdr:rowOff>104333</xdr:rowOff>
    </xdr:to>
    <xdr:sp macro="" textlink="">
      <xdr:nvSpPr>
        <xdr:cNvPr id="199" name="楕円 198"/>
        <xdr:cNvSpPr/>
      </xdr:nvSpPr>
      <xdr:spPr>
        <a:xfrm>
          <a:off x="2857500" y="133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95460</xdr:rowOff>
    </xdr:from>
    <xdr:ext cx="599010" cy="259045"/>
    <xdr:sp macro="" textlink="">
      <xdr:nvSpPr>
        <xdr:cNvPr id="200" name="テキスト ボックス 199"/>
        <xdr:cNvSpPr txBox="1"/>
      </xdr:nvSpPr>
      <xdr:spPr>
        <a:xfrm>
          <a:off x="2608795" y="1346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83254</xdr:rowOff>
    </xdr:from>
    <xdr:to>
      <xdr:col>10</xdr:col>
      <xdr:colOff>165100</xdr:colOff>
      <xdr:row>79</xdr:row>
      <xdr:rowOff>13404</xdr:rowOff>
    </xdr:to>
    <xdr:sp macro="" textlink="">
      <xdr:nvSpPr>
        <xdr:cNvPr id="201" name="楕円 200"/>
        <xdr:cNvSpPr/>
      </xdr:nvSpPr>
      <xdr:spPr>
        <a:xfrm>
          <a:off x="1968500" y="134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4531</xdr:rowOff>
    </xdr:from>
    <xdr:ext cx="599010" cy="259045"/>
    <xdr:sp macro="" textlink="">
      <xdr:nvSpPr>
        <xdr:cNvPr id="202" name="テキスト ボックス 201"/>
        <xdr:cNvSpPr txBox="1"/>
      </xdr:nvSpPr>
      <xdr:spPr>
        <a:xfrm>
          <a:off x="1719795" y="1354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122901</xdr:rowOff>
    </xdr:from>
    <xdr:to>
      <xdr:col>6</xdr:col>
      <xdr:colOff>38100</xdr:colOff>
      <xdr:row>79</xdr:row>
      <xdr:rowOff>53051</xdr:rowOff>
    </xdr:to>
    <xdr:sp macro="" textlink="">
      <xdr:nvSpPr>
        <xdr:cNvPr id="203" name="楕円 202"/>
        <xdr:cNvSpPr/>
      </xdr:nvSpPr>
      <xdr:spPr>
        <a:xfrm>
          <a:off x="1079500" y="134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44178</xdr:rowOff>
    </xdr:from>
    <xdr:ext cx="599010" cy="259045"/>
    <xdr:sp macro="" textlink="">
      <xdr:nvSpPr>
        <xdr:cNvPr id="204" name="テキスト ボックス 203"/>
        <xdr:cNvSpPr txBox="1"/>
      </xdr:nvSpPr>
      <xdr:spPr>
        <a:xfrm>
          <a:off x="830795" y="135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112823</xdr:rowOff>
    </xdr:from>
    <xdr:to>
      <xdr:col>24</xdr:col>
      <xdr:colOff>63500</xdr:colOff>
      <xdr:row>97</xdr:row>
      <xdr:rowOff>109150</xdr:rowOff>
    </xdr:to>
    <xdr:cxnSp macro="">
      <xdr:nvCxnSpPr>
        <xdr:cNvPr id="236" name="直線コネクタ 235"/>
        <xdr:cNvCxnSpPr/>
      </xdr:nvCxnSpPr>
      <xdr:spPr>
        <a:xfrm flipV="1">
          <a:off x="3797300" y="16572023"/>
          <a:ext cx="838200" cy="16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109150</xdr:rowOff>
    </xdr:from>
    <xdr:to>
      <xdr:col>19</xdr:col>
      <xdr:colOff>177800</xdr:colOff>
      <xdr:row>98</xdr:row>
      <xdr:rowOff>118049</xdr:rowOff>
    </xdr:to>
    <xdr:cxnSp macro="">
      <xdr:nvCxnSpPr>
        <xdr:cNvPr id="239" name="直線コネクタ 238"/>
        <xdr:cNvCxnSpPr/>
      </xdr:nvCxnSpPr>
      <xdr:spPr>
        <a:xfrm flipV="1">
          <a:off x="2908300" y="16739800"/>
          <a:ext cx="889000" cy="18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114080</xdr:rowOff>
    </xdr:from>
    <xdr:to>
      <xdr:col>15</xdr:col>
      <xdr:colOff>50800</xdr:colOff>
      <xdr:row>98</xdr:row>
      <xdr:rowOff>118049</xdr:rowOff>
    </xdr:to>
    <xdr:cxnSp macro="">
      <xdr:nvCxnSpPr>
        <xdr:cNvPr id="242" name="直線コネクタ 241"/>
        <xdr:cNvCxnSpPr/>
      </xdr:nvCxnSpPr>
      <xdr:spPr>
        <a:xfrm>
          <a:off x="2019300" y="16916180"/>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114080</xdr:rowOff>
    </xdr:from>
    <xdr:to>
      <xdr:col>10</xdr:col>
      <xdr:colOff>114300</xdr:colOff>
      <xdr:row>98</xdr:row>
      <xdr:rowOff>144892</xdr:rowOff>
    </xdr:to>
    <xdr:cxnSp macro="">
      <xdr:nvCxnSpPr>
        <xdr:cNvPr id="245" name="直線コネクタ 244"/>
        <xdr:cNvCxnSpPr/>
      </xdr:nvCxnSpPr>
      <xdr:spPr>
        <a:xfrm flipV="1">
          <a:off x="1130300" y="16916180"/>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62023</xdr:rowOff>
    </xdr:from>
    <xdr:to>
      <xdr:col>24</xdr:col>
      <xdr:colOff>114300</xdr:colOff>
      <xdr:row>96</xdr:row>
      <xdr:rowOff>163623</xdr:rowOff>
    </xdr:to>
    <xdr:sp macro="" textlink="">
      <xdr:nvSpPr>
        <xdr:cNvPr id="255" name="楕円 254"/>
        <xdr:cNvSpPr/>
      </xdr:nvSpPr>
      <xdr:spPr>
        <a:xfrm>
          <a:off x="4584700" y="165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84900</xdr:rowOff>
    </xdr:from>
    <xdr:ext cx="534377" cy="259045"/>
    <xdr:sp macro="" textlink="">
      <xdr:nvSpPr>
        <xdr:cNvPr id="256" name="衛生費該当値テキスト"/>
        <xdr:cNvSpPr txBox="1"/>
      </xdr:nvSpPr>
      <xdr:spPr>
        <a:xfrm>
          <a:off x="4686300" y="163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58350</xdr:rowOff>
    </xdr:from>
    <xdr:to>
      <xdr:col>20</xdr:col>
      <xdr:colOff>38100</xdr:colOff>
      <xdr:row>97</xdr:row>
      <xdr:rowOff>159950</xdr:rowOff>
    </xdr:to>
    <xdr:sp macro="" textlink="">
      <xdr:nvSpPr>
        <xdr:cNvPr id="257" name="楕円 256"/>
        <xdr:cNvSpPr/>
      </xdr:nvSpPr>
      <xdr:spPr>
        <a:xfrm>
          <a:off x="3746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151077</xdr:rowOff>
    </xdr:from>
    <xdr:ext cx="534377" cy="259045"/>
    <xdr:sp macro="" textlink="">
      <xdr:nvSpPr>
        <xdr:cNvPr id="258" name="テキスト ボックス 257"/>
        <xdr:cNvSpPr txBox="1"/>
      </xdr:nvSpPr>
      <xdr:spPr>
        <a:xfrm>
          <a:off x="3530111" y="167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67249</xdr:rowOff>
    </xdr:from>
    <xdr:to>
      <xdr:col>15</xdr:col>
      <xdr:colOff>101600</xdr:colOff>
      <xdr:row>98</xdr:row>
      <xdr:rowOff>168849</xdr:rowOff>
    </xdr:to>
    <xdr:sp macro="" textlink="">
      <xdr:nvSpPr>
        <xdr:cNvPr id="259" name="楕円 258"/>
        <xdr:cNvSpPr/>
      </xdr:nvSpPr>
      <xdr:spPr>
        <a:xfrm>
          <a:off x="2857500" y="168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159976</xdr:rowOff>
    </xdr:from>
    <xdr:ext cx="534377" cy="259045"/>
    <xdr:sp macro="" textlink="">
      <xdr:nvSpPr>
        <xdr:cNvPr id="260" name="テキスト ボックス 259"/>
        <xdr:cNvSpPr txBox="1"/>
      </xdr:nvSpPr>
      <xdr:spPr>
        <a:xfrm>
          <a:off x="2641111" y="169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63280</xdr:rowOff>
    </xdr:from>
    <xdr:to>
      <xdr:col>10</xdr:col>
      <xdr:colOff>165100</xdr:colOff>
      <xdr:row>98</xdr:row>
      <xdr:rowOff>164880</xdr:rowOff>
    </xdr:to>
    <xdr:sp macro="" textlink="">
      <xdr:nvSpPr>
        <xdr:cNvPr id="261" name="楕円 260"/>
        <xdr:cNvSpPr/>
      </xdr:nvSpPr>
      <xdr:spPr>
        <a:xfrm>
          <a:off x="1968500" y="168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156007</xdr:rowOff>
    </xdr:from>
    <xdr:ext cx="534377" cy="259045"/>
    <xdr:sp macro="" textlink="">
      <xdr:nvSpPr>
        <xdr:cNvPr id="262" name="テキスト ボックス 261"/>
        <xdr:cNvSpPr txBox="1"/>
      </xdr:nvSpPr>
      <xdr:spPr>
        <a:xfrm>
          <a:off x="1752111" y="169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94092</xdr:rowOff>
    </xdr:from>
    <xdr:to>
      <xdr:col>6</xdr:col>
      <xdr:colOff>38100</xdr:colOff>
      <xdr:row>99</xdr:row>
      <xdr:rowOff>24242</xdr:rowOff>
    </xdr:to>
    <xdr:sp macro="" textlink="">
      <xdr:nvSpPr>
        <xdr:cNvPr id="263" name="楕円 262"/>
        <xdr:cNvSpPr/>
      </xdr:nvSpPr>
      <xdr:spPr>
        <a:xfrm>
          <a:off x="1079500" y="168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15369</xdr:rowOff>
    </xdr:from>
    <xdr:ext cx="534377" cy="259045"/>
    <xdr:sp macro="" textlink="">
      <xdr:nvSpPr>
        <xdr:cNvPr id="264" name="テキスト ボックス 263"/>
        <xdr:cNvSpPr txBox="1"/>
      </xdr:nvSpPr>
      <xdr:spPr>
        <a:xfrm>
          <a:off x="863111" y="169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7765</xdr:rowOff>
    </xdr:from>
    <xdr:to>
      <xdr:col>55</xdr:col>
      <xdr:colOff>0</xdr:colOff>
      <xdr:row>38</xdr:row>
      <xdr:rowOff>75692</xdr:rowOff>
    </xdr:to>
    <xdr:cxnSp macro="">
      <xdr:nvCxnSpPr>
        <xdr:cNvPr id="295" name="直線コネクタ 294"/>
        <xdr:cNvCxnSpPr/>
      </xdr:nvCxnSpPr>
      <xdr:spPr>
        <a:xfrm>
          <a:off x="9639300" y="6522865"/>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4173</xdr:rowOff>
    </xdr:from>
    <xdr:to>
      <xdr:col>50</xdr:col>
      <xdr:colOff>114300</xdr:colOff>
      <xdr:row>38</xdr:row>
      <xdr:rowOff>7765</xdr:rowOff>
    </xdr:to>
    <xdr:cxnSp macro="">
      <xdr:nvCxnSpPr>
        <xdr:cNvPr id="298" name="直線コネクタ 297"/>
        <xdr:cNvCxnSpPr/>
      </xdr:nvCxnSpPr>
      <xdr:spPr>
        <a:xfrm>
          <a:off x="8750300" y="651927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31605</xdr:rowOff>
    </xdr:from>
    <xdr:to>
      <xdr:col>45</xdr:col>
      <xdr:colOff>177800</xdr:colOff>
      <xdr:row>38</xdr:row>
      <xdr:rowOff>4173</xdr:rowOff>
    </xdr:to>
    <xdr:cxnSp macro="">
      <xdr:nvCxnSpPr>
        <xdr:cNvPr id="301" name="直線コネクタ 300"/>
        <xdr:cNvCxnSpPr/>
      </xdr:nvCxnSpPr>
      <xdr:spPr>
        <a:xfrm>
          <a:off x="7861300" y="63752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31605</xdr:rowOff>
    </xdr:from>
    <xdr:to>
      <xdr:col>41</xdr:col>
      <xdr:colOff>50800</xdr:colOff>
      <xdr:row>37</xdr:row>
      <xdr:rowOff>46627</xdr:rowOff>
    </xdr:to>
    <xdr:cxnSp macro="">
      <xdr:nvCxnSpPr>
        <xdr:cNvPr id="304" name="直線コネクタ 303"/>
        <xdr:cNvCxnSpPr/>
      </xdr:nvCxnSpPr>
      <xdr:spPr>
        <a:xfrm flipV="1">
          <a:off x="6972300" y="6375255"/>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314" name="楕円 313"/>
        <xdr:cNvSpPr/>
      </xdr:nvSpPr>
      <xdr:spPr>
        <a:xfrm>
          <a:off x="104267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47769</xdr:rowOff>
    </xdr:from>
    <xdr:ext cx="378565" cy="259045"/>
    <xdr:sp macro="" textlink="">
      <xdr:nvSpPr>
        <xdr:cNvPr id="315" name="労働費該当値テキスト"/>
        <xdr:cNvSpPr txBox="1"/>
      </xdr:nvSpPr>
      <xdr:spPr>
        <a:xfrm>
          <a:off x="10528300" y="6391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128415</xdr:rowOff>
    </xdr:from>
    <xdr:to>
      <xdr:col>50</xdr:col>
      <xdr:colOff>165100</xdr:colOff>
      <xdr:row>38</xdr:row>
      <xdr:rowOff>58565</xdr:rowOff>
    </xdr:to>
    <xdr:sp macro="" textlink="">
      <xdr:nvSpPr>
        <xdr:cNvPr id="316" name="楕円 315"/>
        <xdr:cNvSpPr/>
      </xdr:nvSpPr>
      <xdr:spPr>
        <a:xfrm>
          <a:off x="9588500" y="64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75092</xdr:rowOff>
    </xdr:from>
    <xdr:ext cx="378565" cy="259045"/>
    <xdr:sp macro="" textlink="">
      <xdr:nvSpPr>
        <xdr:cNvPr id="317" name="テキスト ボックス 316"/>
        <xdr:cNvSpPr txBox="1"/>
      </xdr:nvSpPr>
      <xdr:spPr>
        <a:xfrm>
          <a:off x="9450017" y="624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124823</xdr:rowOff>
    </xdr:from>
    <xdr:to>
      <xdr:col>46</xdr:col>
      <xdr:colOff>38100</xdr:colOff>
      <xdr:row>38</xdr:row>
      <xdr:rowOff>54973</xdr:rowOff>
    </xdr:to>
    <xdr:sp macro="" textlink="">
      <xdr:nvSpPr>
        <xdr:cNvPr id="318" name="楕円 317"/>
        <xdr:cNvSpPr/>
      </xdr:nvSpPr>
      <xdr:spPr>
        <a:xfrm>
          <a:off x="8699500" y="64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71500</xdr:rowOff>
    </xdr:from>
    <xdr:ext cx="378565" cy="259045"/>
    <xdr:sp macro="" textlink="">
      <xdr:nvSpPr>
        <xdr:cNvPr id="319" name="テキスト ボックス 318"/>
        <xdr:cNvSpPr txBox="1"/>
      </xdr:nvSpPr>
      <xdr:spPr>
        <a:xfrm>
          <a:off x="8561017" y="6243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152255</xdr:rowOff>
    </xdr:from>
    <xdr:to>
      <xdr:col>41</xdr:col>
      <xdr:colOff>101600</xdr:colOff>
      <xdr:row>37</xdr:row>
      <xdr:rowOff>82405</xdr:rowOff>
    </xdr:to>
    <xdr:sp macro="" textlink="">
      <xdr:nvSpPr>
        <xdr:cNvPr id="320" name="楕円 319"/>
        <xdr:cNvSpPr/>
      </xdr:nvSpPr>
      <xdr:spPr>
        <a:xfrm>
          <a:off x="7810500" y="63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98932</xdr:rowOff>
    </xdr:from>
    <xdr:ext cx="469744" cy="259045"/>
    <xdr:sp macro="" textlink="">
      <xdr:nvSpPr>
        <xdr:cNvPr id="321" name="テキスト ボックス 320"/>
        <xdr:cNvSpPr txBox="1"/>
      </xdr:nvSpPr>
      <xdr:spPr>
        <a:xfrm>
          <a:off x="7626428" y="609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167277</xdr:rowOff>
    </xdr:from>
    <xdr:to>
      <xdr:col>36</xdr:col>
      <xdr:colOff>165100</xdr:colOff>
      <xdr:row>37</xdr:row>
      <xdr:rowOff>97427</xdr:rowOff>
    </xdr:to>
    <xdr:sp macro="" textlink="">
      <xdr:nvSpPr>
        <xdr:cNvPr id="322" name="楕円 321"/>
        <xdr:cNvSpPr/>
      </xdr:nvSpPr>
      <xdr:spPr>
        <a:xfrm>
          <a:off x="6921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113954</xdr:rowOff>
    </xdr:from>
    <xdr:ext cx="469744" cy="259045"/>
    <xdr:sp macro="" textlink="">
      <xdr:nvSpPr>
        <xdr:cNvPr id="323" name="テキスト ボックス 322"/>
        <xdr:cNvSpPr txBox="1"/>
      </xdr:nvSpPr>
      <xdr:spPr>
        <a:xfrm>
          <a:off x="6737428" y="611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52146</xdr:rowOff>
    </xdr:from>
    <xdr:to>
      <xdr:col>55</xdr:col>
      <xdr:colOff>0</xdr:colOff>
      <xdr:row>59</xdr:row>
      <xdr:rowOff>63788</xdr:rowOff>
    </xdr:to>
    <xdr:cxnSp macro="">
      <xdr:nvCxnSpPr>
        <xdr:cNvPr id="354" name="直線コネクタ 353"/>
        <xdr:cNvCxnSpPr/>
      </xdr:nvCxnSpPr>
      <xdr:spPr>
        <a:xfrm>
          <a:off x="9639300" y="10167696"/>
          <a:ext cx="8382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52146</xdr:rowOff>
    </xdr:from>
    <xdr:to>
      <xdr:col>50</xdr:col>
      <xdr:colOff>114300</xdr:colOff>
      <xdr:row>59</xdr:row>
      <xdr:rowOff>55657</xdr:rowOff>
    </xdr:to>
    <xdr:cxnSp macro="">
      <xdr:nvCxnSpPr>
        <xdr:cNvPr id="357" name="直線コネクタ 356"/>
        <xdr:cNvCxnSpPr/>
      </xdr:nvCxnSpPr>
      <xdr:spPr>
        <a:xfrm flipV="1">
          <a:off x="8750300" y="10167696"/>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55657</xdr:rowOff>
    </xdr:from>
    <xdr:to>
      <xdr:col>45</xdr:col>
      <xdr:colOff>177800</xdr:colOff>
      <xdr:row>59</xdr:row>
      <xdr:rowOff>60458</xdr:rowOff>
    </xdr:to>
    <xdr:cxnSp macro="">
      <xdr:nvCxnSpPr>
        <xdr:cNvPr id="360" name="直線コネクタ 359"/>
        <xdr:cNvCxnSpPr/>
      </xdr:nvCxnSpPr>
      <xdr:spPr>
        <a:xfrm flipV="1">
          <a:off x="7861300" y="1017120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60458</xdr:rowOff>
    </xdr:from>
    <xdr:to>
      <xdr:col>41</xdr:col>
      <xdr:colOff>50800</xdr:colOff>
      <xdr:row>59</xdr:row>
      <xdr:rowOff>71431</xdr:rowOff>
    </xdr:to>
    <xdr:cxnSp macro="">
      <xdr:nvCxnSpPr>
        <xdr:cNvPr id="363" name="直線コネクタ 362"/>
        <xdr:cNvCxnSpPr/>
      </xdr:nvCxnSpPr>
      <xdr:spPr>
        <a:xfrm flipV="1">
          <a:off x="6972300" y="1017600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12988</xdr:rowOff>
    </xdr:from>
    <xdr:to>
      <xdr:col>55</xdr:col>
      <xdr:colOff>50800</xdr:colOff>
      <xdr:row>59</xdr:row>
      <xdr:rowOff>114588</xdr:rowOff>
    </xdr:to>
    <xdr:sp macro="" textlink="">
      <xdr:nvSpPr>
        <xdr:cNvPr id="373" name="楕円 372"/>
        <xdr:cNvSpPr/>
      </xdr:nvSpPr>
      <xdr:spPr>
        <a:xfrm>
          <a:off x="10426700" y="101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99365</xdr:rowOff>
    </xdr:from>
    <xdr:ext cx="469744" cy="259045"/>
    <xdr:sp macro="" textlink="">
      <xdr:nvSpPr>
        <xdr:cNvPr id="374" name="農林水産業費該当値テキスト"/>
        <xdr:cNvSpPr txBox="1"/>
      </xdr:nvSpPr>
      <xdr:spPr>
        <a:xfrm>
          <a:off x="10528300" y="100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1346</xdr:rowOff>
    </xdr:from>
    <xdr:to>
      <xdr:col>50</xdr:col>
      <xdr:colOff>165100</xdr:colOff>
      <xdr:row>59</xdr:row>
      <xdr:rowOff>102946</xdr:rowOff>
    </xdr:to>
    <xdr:sp macro="" textlink="">
      <xdr:nvSpPr>
        <xdr:cNvPr id="375" name="楕円 374"/>
        <xdr:cNvSpPr/>
      </xdr:nvSpPr>
      <xdr:spPr>
        <a:xfrm>
          <a:off x="9588500" y="101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94073</xdr:rowOff>
    </xdr:from>
    <xdr:ext cx="469744" cy="259045"/>
    <xdr:sp macro="" textlink="">
      <xdr:nvSpPr>
        <xdr:cNvPr id="376" name="テキスト ボックス 375"/>
        <xdr:cNvSpPr txBox="1"/>
      </xdr:nvSpPr>
      <xdr:spPr>
        <a:xfrm>
          <a:off x="9404428" y="102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4857</xdr:rowOff>
    </xdr:from>
    <xdr:to>
      <xdr:col>46</xdr:col>
      <xdr:colOff>38100</xdr:colOff>
      <xdr:row>59</xdr:row>
      <xdr:rowOff>106457</xdr:rowOff>
    </xdr:to>
    <xdr:sp macro="" textlink="">
      <xdr:nvSpPr>
        <xdr:cNvPr id="377" name="楕円 376"/>
        <xdr:cNvSpPr/>
      </xdr:nvSpPr>
      <xdr:spPr>
        <a:xfrm>
          <a:off x="8699500" y="101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97584</xdr:rowOff>
    </xdr:from>
    <xdr:ext cx="469744" cy="259045"/>
    <xdr:sp macro="" textlink="">
      <xdr:nvSpPr>
        <xdr:cNvPr id="378" name="テキスト ボックス 377"/>
        <xdr:cNvSpPr txBox="1"/>
      </xdr:nvSpPr>
      <xdr:spPr>
        <a:xfrm>
          <a:off x="8515428" y="1021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9658</xdr:rowOff>
    </xdr:from>
    <xdr:to>
      <xdr:col>41</xdr:col>
      <xdr:colOff>101600</xdr:colOff>
      <xdr:row>59</xdr:row>
      <xdr:rowOff>111258</xdr:rowOff>
    </xdr:to>
    <xdr:sp macro="" textlink="">
      <xdr:nvSpPr>
        <xdr:cNvPr id="379" name="楕円 378"/>
        <xdr:cNvSpPr/>
      </xdr:nvSpPr>
      <xdr:spPr>
        <a:xfrm>
          <a:off x="7810500" y="10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102385</xdr:rowOff>
    </xdr:from>
    <xdr:ext cx="469744" cy="259045"/>
    <xdr:sp macro="" textlink="">
      <xdr:nvSpPr>
        <xdr:cNvPr id="380" name="テキスト ボックス 379"/>
        <xdr:cNvSpPr txBox="1"/>
      </xdr:nvSpPr>
      <xdr:spPr>
        <a:xfrm>
          <a:off x="7626428" y="102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20631</xdr:rowOff>
    </xdr:from>
    <xdr:to>
      <xdr:col>36</xdr:col>
      <xdr:colOff>165100</xdr:colOff>
      <xdr:row>59</xdr:row>
      <xdr:rowOff>122231</xdr:rowOff>
    </xdr:to>
    <xdr:sp macro="" textlink="">
      <xdr:nvSpPr>
        <xdr:cNvPr id="381" name="楕円 380"/>
        <xdr:cNvSpPr/>
      </xdr:nvSpPr>
      <xdr:spPr>
        <a:xfrm>
          <a:off x="6921500" y="10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113358</xdr:rowOff>
    </xdr:from>
    <xdr:ext cx="469744" cy="259045"/>
    <xdr:sp macro="" textlink="">
      <xdr:nvSpPr>
        <xdr:cNvPr id="382" name="テキスト ボックス 381"/>
        <xdr:cNvSpPr txBox="1"/>
      </xdr:nvSpPr>
      <xdr:spPr>
        <a:xfrm>
          <a:off x="6737428" y="102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152158</xdr:rowOff>
    </xdr:from>
    <xdr:to>
      <xdr:col>55</xdr:col>
      <xdr:colOff>0</xdr:colOff>
      <xdr:row>78</xdr:row>
      <xdr:rowOff>65291</xdr:rowOff>
    </xdr:to>
    <xdr:cxnSp macro="">
      <xdr:nvCxnSpPr>
        <xdr:cNvPr id="411" name="直線コネクタ 410"/>
        <xdr:cNvCxnSpPr/>
      </xdr:nvCxnSpPr>
      <xdr:spPr>
        <a:xfrm>
          <a:off x="9639300" y="13353808"/>
          <a:ext cx="838200" cy="8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151358</xdr:rowOff>
    </xdr:from>
    <xdr:to>
      <xdr:col>50</xdr:col>
      <xdr:colOff>114300</xdr:colOff>
      <xdr:row>77</xdr:row>
      <xdr:rowOff>152158</xdr:rowOff>
    </xdr:to>
    <xdr:cxnSp macro="">
      <xdr:nvCxnSpPr>
        <xdr:cNvPr id="414" name="直線コネクタ 413"/>
        <xdr:cNvCxnSpPr/>
      </xdr:nvCxnSpPr>
      <xdr:spPr>
        <a:xfrm>
          <a:off x="8750300" y="13181558"/>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151358</xdr:rowOff>
    </xdr:from>
    <xdr:to>
      <xdr:col>45</xdr:col>
      <xdr:colOff>177800</xdr:colOff>
      <xdr:row>78</xdr:row>
      <xdr:rowOff>84570</xdr:rowOff>
    </xdr:to>
    <xdr:cxnSp macro="">
      <xdr:nvCxnSpPr>
        <xdr:cNvPr id="417" name="直線コネクタ 416"/>
        <xdr:cNvCxnSpPr/>
      </xdr:nvCxnSpPr>
      <xdr:spPr>
        <a:xfrm flipV="1">
          <a:off x="7861300" y="13181558"/>
          <a:ext cx="889000" cy="27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84570</xdr:rowOff>
    </xdr:from>
    <xdr:to>
      <xdr:col>41</xdr:col>
      <xdr:colOff>50800</xdr:colOff>
      <xdr:row>78</xdr:row>
      <xdr:rowOff>91770</xdr:rowOff>
    </xdr:to>
    <xdr:cxnSp macro="">
      <xdr:nvCxnSpPr>
        <xdr:cNvPr id="420" name="直線コネクタ 419"/>
        <xdr:cNvCxnSpPr/>
      </xdr:nvCxnSpPr>
      <xdr:spPr>
        <a:xfrm flipV="1">
          <a:off x="6972300" y="13457670"/>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xdr:rowOff>
    </xdr:from>
    <xdr:to>
      <xdr:col>55</xdr:col>
      <xdr:colOff>50800</xdr:colOff>
      <xdr:row>78</xdr:row>
      <xdr:rowOff>116091</xdr:rowOff>
    </xdr:to>
    <xdr:sp macro="" textlink="">
      <xdr:nvSpPr>
        <xdr:cNvPr id="430" name="楕円 429"/>
        <xdr:cNvSpPr/>
      </xdr:nvSpPr>
      <xdr:spPr>
        <a:xfrm>
          <a:off x="104267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100868</xdr:rowOff>
    </xdr:from>
    <xdr:ext cx="469744" cy="259045"/>
    <xdr:sp macro="" textlink="">
      <xdr:nvSpPr>
        <xdr:cNvPr id="431" name="商工費該当値テキスト"/>
        <xdr:cNvSpPr txBox="1"/>
      </xdr:nvSpPr>
      <xdr:spPr>
        <a:xfrm>
          <a:off x="10528300" y="1330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101358</xdr:rowOff>
    </xdr:from>
    <xdr:to>
      <xdr:col>50</xdr:col>
      <xdr:colOff>165100</xdr:colOff>
      <xdr:row>78</xdr:row>
      <xdr:rowOff>31508</xdr:rowOff>
    </xdr:to>
    <xdr:sp macro="" textlink="">
      <xdr:nvSpPr>
        <xdr:cNvPr id="432" name="楕円 431"/>
        <xdr:cNvSpPr/>
      </xdr:nvSpPr>
      <xdr:spPr>
        <a:xfrm>
          <a:off x="9588500" y="133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22635</xdr:rowOff>
    </xdr:from>
    <xdr:ext cx="469744" cy="259045"/>
    <xdr:sp macro="" textlink="">
      <xdr:nvSpPr>
        <xdr:cNvPr id="433" name="テキスト ボックス 432"/>
        <xdr:cNvSpPr txBox="1"/>
      </xdr:nvSpPr>
      <xdr:spPr>
        <a:xfrm>
          <a:off x="9404428" y="1339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100558</xdr:rowOff>
    </xdr:from>
    <xdr:to>
      <xdr:col>46</xdr:col>
      <xdr:colOff>38100</xdr:colOff>
      <xdr:row>77</xdr:row>
      <xdr:rowOff>30708</xdr:rowOff>
    </xdr:to>
    <xdr:sp macro="" textlink="">
      <xdr:nvSpPr>
        <xdr:cNvPr id="434" name="楕円 433"/>
        <xdr:cNvSpPr/>
      </xdr:nvSpPr>
      <xdr:spPr>
        <a:xfrm>
          <a:off x="8699500" y="131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21835</xdr:rowOff>
    </xdr:from>
    <xdr:ext cx="534377" cy="259045"/>
    <xdr:sp macro="" textlink="">
      <xdr:nvSpPr>
        <xdr:cNvPr id="435" name="テキスト ボックス 434"/>
        <xdr:cNvSpPr txBox="1"/>
      </xdr:nvSpPr>
      <xdr:spPr>
        <a:xfrm>
          <a:off x="8483111" y="132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33770</xdr:rowOff>
    </xdr:from>
    <xdr:to>
      <xdr:col>41</xdr:col>
      <xdr:colOff>101600</xdr:colOff>
      <xdr:row>78</xdr:row>
      <xdr:rowOff>135370</xdr:rowOff>
    </xdr:to>
    <xdr:sp macro="" textlink="">
      <xdr:nvSpPr>
        <xdr:cNvPr id="436" name="楕円 435"/>
        <xdr:cNvSpPr/>
      </xdr:nvSpPr>
      <xdr:spPr>
        <a:xfrm>
          <a:off x="7810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126497</xdr:rowOff>
    </xdr:from>
    <xdr:ext cx="469744" cy="259045"/>
    <xdr:sp macro="" textlink="">
      <xdr:nvSpPr>
        <xdr:cNvPr id="437" name="テキスト ボックス 436"/>
        <xdr:cNvSpPr txBox="1"/>
      </xdr:nvSpPr>
      <xdr:spPr>
        <a:xfrm>
          <a:off x="7626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40970</xdr:rowOff>
    </xdr:from>
    <xdr:to>
      <xdr:col>36</xdr:col>
      <xdr:colOff>165100</xdr:colOff>
      <xdr:row>78</xdr:row>
      <xdr:rowOff>142570</xdr:rowOff>
    </xdr:to>
    <xdr:sp macro="" textlink="">
      <xdr:nvSpPr>
        <xdr:cNvPr id="438" name="楕円 437"/>
        <xdr:cNvSpPr/>
      </xdr:nvSpPr>
      <xdr:spPr>
        <a:xfrm>
          <a:off x="6921500" y="134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133697</xdr:rowOff>
    </xdr:from>
    <xdr:ext cx="469744" cy="259045"/>
    <xdr:sp macro="" textlink="">
      <xdr:nvSpPr>
        <xdr:cNvPr id="439" name="テキスト ボックス 438"/>
        <xdr:cNvSpPr txBox="1"/>
      </xdr:nvSpPr>
      <xdr:spPr>
        <a:xfrm>
          <a:off x="6737428" y="1350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136130</xdr:rowOff>
    </xdr:from>
    <xdr:to>
      <xdr:col>55</xdr:col>
      <xdr:colOff>0</xdr:colOff>
      <xdr:row>97</xdr:row>
      <xdr:rowOff>99009</xdr:rowOff>
    </xdr:to>
    <xdr:cxnSp macro="">
      <xdr:nvCxnSpPr>
        <xdr:cNvPr id="470" name="直線コネクタ 469"/>
        <xdr:cNvCxnSpPr/>
      </xdr:nvCxnSpPr>
      <xdr:spPr>
        <a:xfrm flipV="1">
          <a:off x="9639300" y="16595330"/>
          <a:ext cx="838200" cy="1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38703</xdr:rowOff>
    </xdr:from>
    <xdr:to>
      <xdr:col>50</xdr:col>
      <xdr:colOff>114300</xdr:colOff>
      <xdr:row>97</xdr:row>
      <xdr:rowOff>99009</xdr:rowOff>
    </xdr:to>
    <xdr:cxnSp macro="">
      <xdr:nvCxnSpPr>
        <xdr:cNvPr id="473" name="直線コネクタ 472"/>
        <xdr:cNvCxnSpPr/>
      </xdr:nvCxnSpPr>
      <xdr:spPr>
        <a:xfrm>
          <a:off x="8750300" y="16669353"/>
          <a:ext cx="889000" cy="6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38703</xdr:rowOff>
    </xdr:from>
    <xdr:to>
      <xdr:col>45</xdr:col>
      <xdr:colOff>177800</xdr:colOff>
      <xdr:row>97</xdr:row>
      <xdr:rowOff>104746</xdr:rowOff>
    </xdr:to>
    <xdr:cxnSp macro="">
      <xdr:nvCxnSpPr>
        <xdr:cNvPr id="476" name="直線コネクタ 475"/>
        <xdr:cNvCxnSpPr/>
      </xdr:nvCxnSpPr>
      <xdr:spPr>
        <a:xfrm flipV="1">
          <a:off x="7861300" y="16669353"/>
          <a:ext cx="889000" cy="6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102329</xdr:rowOff>
    </xdr:from>
    <xdr:to>
      <xdr:col>41</xdr:col>
      <xdr:colOff>50800</xdr:colOff>
      <xdr:row>97</xdr:row>
      <xdr:rowOff>104746</xdr:rowOff>
    </xdr:to>
    <xdr:cxnSp macro="">
      <xdr:nvCxnSpPr>
        <xdr:cNvPr id="479" name="直線コネクタ 478"/>
        <xdr:cNvCxnSpPr/>
      </xdr:nvCxnSpPr>
      <xdr:spPr>
        <a:xfrm>
          <a:off x="6972300" y="1673297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85330</xdr:rowOff>
    </xdr:from>
    <xdr:to>
      <xdr:col>55</xdr:col>
      <xdr:colOff>50800</xdr:colOff>
      <xdr:row>97</xdr:row>
      <xdr:rowOff>15480</xdr:rowOff>
    </xdr:to>
    <xdr:sp macro="" textlink="">
      <xdr:nvSpPr>
        <xdr:cNvPr id="489" name="楕円 488"/>
        <xdr:cNvSpPr/>
      </xdr:nvSpPr>
      <xdr:spPr>
        <a:xfrm>
          <a:off x="10426700" y="165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108207</xdr:rowOff>
    </xdr:from>
    <xdr:ext cx="534377" cy="259045"/>
    <xdr:sp macro="" textlink="">
      <xdr:nvSpPr>
        <xdr:cNvPr id="490" name="土木費該当値テキスト"/>
        <xdr:cNvSpPr txBox="1"/>
      </xdr:nvSpPr>
      <xdr:spPr>
        <a:xfrm>
          <a:off x="10528300" y="1639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48209</xdr:rowOff>
    </xdr:from>
    <xdr:to>
      <xdr:col>50</xdr:col>
      <xdr:colOff>165100</xdr:colOff>
      <xdr:row>97</xdr:row>
      <xdr:rowOff>149809</xdr:rowOff>
    </xdr:to>
    <xdr:sp macro="" textlink="">
      <xdr:nvSpPr>
        <xdr:cNvPr id="491" name="楕円 490"/>
        <xdr:cNvSpPr/>
      </xdr:nvSpPr>
      <xdr:spPr>
        <a:xfrm>
          <a:off x="9588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140936</xdr:rowOff>
    </xdr:from>
    <xdr:ext cx="534377" cy="259045"/>
    <xdr:sp macro="" textlink="">
      <xdr:nvSpPr>
        <xdr:cNvPr id="492" name="テキスト ボックス 491"/>
        <xdr:cNvSpPr txBox="1"/>
      </xdr:nvSpPr>
      <xdr:spPr>
        <a:xfrm>
          <a:off x="9372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159353</xdr:rowOff>
    </xdr:from>
    <xdr:to>
      <xdr:col>46</xdr:col>
      <xdr:colOff>38100</xdr:colOff>
      <xdr:row>97</xdr:row>
      <xdr:rowOff>89503</xdr:rowOff>
    </xdr:to>
    <xdr:sp macro="" textlink="">
      <xdr:nvSpPr>
        <xdr:cNvPr id="493" name="楕円 492"/>
        <xdr:cNvSpPr/>
      </xdr:nvSpPr>
      <xdr:spPr>
        <a:xfrm>
          <a:off x="8699500" y="166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80630</xdr:rowOff>
    </xdr:from>
    <xdr:ext cx="534377" cy="259045"/>
    <xdr:sp macro="" textlink="">
      <xdr:nvSpPr>
        <xdr:cNvPr id="494" name="テキスト ボックス 493"/>
        <xdr:cNvSpPr txBox="1"/>
      </xdr:nvSpPr>
      <xdr:spPr>
        <a:xfrm>
          <a:off x="8483111" y="1671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53946</xdr:rowOff>
    </xdr:from>
    <xdr:to>
      <xdr:col>41</xdr:col>
      <xdr:colOff>101600</xdr:colOff>
      <xdr:row>97</xdr:row>
      <xdr:rowOff>155546</xdr:rowOff>
    </xdr:to>
    <xdr:sp macro="" textlink="">
      <xdr:nvSpPr>
        <xdr:cNvPr id="495" name="楕円 494"/>
        <xdr:cNvSpPr/>
      </xdr:nvSpPr>
      <xdr:spPr>
        <a:xfrm>
          <a:off x="7810500" y="166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146673</xdr:rowOff>
    </xdr:from>
    <xdr:ext cx="534377" cy="259045"/>
    <xdr:sp macro="" textlink="">
      <xdr:nvSpPr>
        <xdr:cNvPr id="496" name="テキスト ボックス 495"/>
        <xdr:cNvSpPr txBox="1"/>
      </xdr:nvSpPr>
      <xdr:spPr>
        <a:xfrm>
          <a:off x="7594111" y="167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51529</xdr:rowOff>
    </xdr:from>
    <xdr:to>
      <xdr:col>36</xdr:col>
      <xdr:colOff>165100</xdr:colOff>
      <xdr:row>97</xdr:row>
      <xdr:rowOff>153129</xdr:rowOff>
    </xdr:to>
    <xdr:sp macro="" textlink="">
      <xdr:nvSpPr>
        <xdr:cNvPr id="497" name="楕円 496"/>
        <xdr:cNvSpPr/>
      </xdr:nvSpPr>
      <xdr:spPr>
        <a:xfrm>
          <a:off x="6921500" y="166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144256</xdr:rowOff>
    </xdr:from>
    <xdr:ext cx="534377" cy="259045"/>
    <xdr:sp macro="" textlink="">
      <xdr:nvSpPr>
        <xdr:cNvPr id="498" name="テキスト ボックス 497"/>
        <xdr:cNvSpPr txBox="1"/>
      </xdr:nvSpPr>
      <xdr:spPr>
        <a:xfrm>
          <a:off x="6705111" y="1677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42316</xdr:rowOff>
    </xdr:from>
    <xdr:to>
      <xdr:col>85</xdr:col>
      <xdr:colOff>127000</xdr:colOff>
      <xdr:row>38</xdr:row>
      <xdr:rowOff>93752</xdr:rowOff>
    </xdr:to>
    <xdr:cxnSp macro="">
      <xdr:nvCxnSpPr>
        <xdr:cNvPr id="528" name="直線コネクタ 527"/>
        <xdr:cNvCxnSpPr/>
      </xdr:nvCxnSpPr>
      <xdr:spPr>
        <a:xfrm flipV="1">
          <a:off x="15481300" y="6557416"/>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39992</xdr:rowOff>
    </xdr:from>
    <xdr:to>
      <xdr:col>81</xdr:col>
      <xdr:colOff>50800</xdr:colOff>
      <xdr:row>38</xdr:row>
      <xdr:rowOff>93752</xdr:rowOff>
    </xdr:to>
    <xdr:cxnSp macro="">
      <xdr:nvCxnSpPr>
        <xdr:cNvPr id="531" name="直線コネクタ 530"/>
        <xdr:cNvCxnSpPr/>
      </xdr:nvCxnSpPr>
      <xdr:spPr>
        <a:xfrm>
          <a:off x="14592300" y="6555092"/>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39992</xdr:rowOff>
    </xdr:from>
    <xdr:to>
      <xdr:col>76</xdr:col>
      <xdr:colOff>114300</xdr:colOff>
      <xdr:row>38</xdr:row>
      <xdr:rowOff>99885</xdr:rowOff>
    </xdr:to>
    <xdr:cxnSp macro="">
      <xdr:nvCxnSpPr>
        <xdr:cNvPr id="534" name="直線コネクタ 533"/>
        <xdr:cNvCxnSpPr/>
      </xdr:nvCxnSpPr>
      <xdr:spPr>
        <a:xfrm flipV="1">
          <a:off x="13703300" y="655509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99885</xdr:rowOff>
    </xdr:from>
    <xdr:to>
      <xdr:col>71</xdr:col>
      <xdr:colOff>177800</xdr:colOff>
      <xdr:row>38</xdr:row>
      <xdr:rowOff>137871</xdr:rowOff>
    </xdr:to>
    <xdr:cxnSp macro="">
      <xdr:nvCxnSpPr>
        <xdr:cNvPr id="537" name="直線コネクタ 536"/>
        <xdr:cNvCxnSpPr/>
      </xdr:nvCxnSpPr>
      <xdr:spPr>
        <a:xfrm flipV="1">
          <a:off x="12814300" y="6614985"/>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162966</xdr:rowOff>
    </xdr:from>
    <xdr:to>
      <xdr:col>85</xdr:col>
      <xdr:colOff>177800</xdr:colOff>
      <xdr:row>38</xdr:row>
      <xdr:rowOff>93116</xdr:rowOff>
    </xdr:to>
    <xdr:sp macro="" textlink="">
      <xdr:nvSpPr>
        <xdr:cNvPr id="547" name="楕円 546"/>
        <xdr:cNvSpPr/>
      </xdr:nvSpPr>
      <xdr:spPr>
        <a:xfrm>
          <a:off x="162687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141393</xdr:rowOff>
    </xdr:from>
    <xdr:ext cx="534377" cy="259045"/>
    <xdr:sp macro="" textlink="">
      <xdr:nvSpPr>
        <xdr:cNvPr id="548" name="消防費該当値テキスト"/>
        <xdr:cNvSpPr txBox="1"/>
      </xdr:nvSpPr>
      <xdr:spPr>
        <a:xfrm>
          <a:off x="16370300"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42952</xdr:rowOff>
    </xdr:from>
    <xdr:to>
      <xdr:col>81</xdr:col>
      <xdr:colOff>101600</xdr:colOff>
      <xdr:row>38</xdr:row>
      <xdr:rowOff>144552</xdr:rowOff>
    </xdr:to>
    <xdr:sp macro="" textlink="">
      <xdr:nvSpPr>
        <xdr:cNvPr id="549" name="楕円 548"/>
        <xdr:cNvSpPr/>
      </xdr:nvSpPr>
      <xdr:spPr>
        <a:xfrm>
          <a:off x="15430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135679</xdr:rowOff>
    </xdr:from>
    <xdr:ext cx="534377" cy="259045"/>
    <xdr:sp macro="" textlink="">
      <xdr:nvSpPr>
        <xdr:cNvPr id="550" name="テキスト ボックス 549"/>
        <xdr:cNvSpPr txBox="1"/>
      </xdr:nvSpPr>
      <xdr:spPr>
        <a:xfrm>
          <a:off x="15214111" y="66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160642</xdr:rowOff>
    </xdr:from>
    <xdr:to>
      <xdr:col>76</xdr:col>
      <xdr:colOff>165100</xdr:colOff>
      <xdr:row>38</xdr:row>
      <xdr:rowOff>90792</xdr:rowOff>
    </xdr:to>
    <xdr:sp macro="" textlink="">
      <xdr:nvSpPr>
        <xdr:cNvPr id="551" name="楕円 550"/>
        <xdr:cNvSpPr/>
      </xdr:nvSpPr>
      <xdr:spPr>
        <a:xfrm>
          <a:off x="14541500" y="65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81919</xdr:rowOff>
    </xdr:from>
    <xdr:ext cx="534377" cy="259045"/>
    <xdr:sp macro="" textlink="">
      <xdr:nvSpPr>
        <xdr:cNvPr id="552" name="テキスト ボックス 551"/>
        <xdr:cNvSpPr txBox="1"/>
      </xdr:nvSpPr>
      <xdr:spPr>
        <a:xfrm>
          <a:off x="14325111" y="65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49085</xdr:rowOff>
    </xdr:from>
    <xdr:to>
      <xdr:col>72</xdr:col>
      <xdr:colOff>38100</xdr:colOff>
      <xdr:row>38</xdr:row>
      <xdr:rowOff>150685</xdr:rowOff>
    </xdr:to>
    <xdr:sp macro="" textlink="">
      <xdr:nvSpPr>
        <xdr:cNvPr id="553" name="楕円 552"/>
        <xdr:cNvSpPr/>
      </xdr:nvSpPr>
      <xdr:spPr>
        <a:xfrm>
          <a:off x="13652500" y="65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141812</xdr:rowOff>
    </xdr:from>
    <xdr:ext cx="534377" cy="259045"/>
    <xdr:sp macro="" textlink="">
      <xdr:nvSpPr>
        <xdr:cNvPr id="554" name="テキスト ボックス 553"/>
        <xdr:cNvSpPr txBox="1"/>
      </xdr:nvSpPr>
      <xdr:spPr>
        <a:xfrm>
          <a:off x="13436111" y="66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87071</xdr:rowOff>
    </xdr:from>
    <xdr:to>
      <xdr:col>67</xdr:col>
      <xdr:colOff>101600</xdr:colOff>
      <xdr:row>39</xdr:row>
      <xdr:rowOff>17221</xdr:rowOff>
    </xdr:to>
    <xdr:sp macro="" textlink="">
      <xdr:nvSpPr>
        <xdr:cNvPr id="555" name="楕円 554"/>
        <xdr:cNvSpPr/>
      </xdr:nvSpPr>
      <xdr:spPr>
        <a:xfrm>
          <a:off x="1276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8348</xdr:rowOff>
    </xdr:from>
    <xdr:ext cx="534377" cy="259045"/>
    <xdr:sp macro="" textlink="">
      <xdr:nvSpPr>
        <xdr:cNvPr id="556" name="テキスト ボックス 555"/>
        <xdr:cNvSpPr txBox="1"/>
      </xdr:nvSpPr>
      <xdr:spPr>
        <a:xfrm>
          <a:off x="12547111" y="66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116301</xdr:rowOff>
    </xdr:from>
    <xdr:to>
      <xdr:col>85</xdr:col>
      <xdr:colOff>127000</xdr:colOff>
      <xdr:row>58</xdr:row>
      <xdr:rowOff>96250</xdr:rowOff>
    </xdr:to>
    <xdr:cxnSp macro="">
      <xdr:nvCxnSpPr>
        <xdr:cNvPr id="588" name="直線コネクタ 587"/>
        <xdr:cNvCxnSpPr/>
      </xdr:nvCxnSpPr>
      <xdr:spPr>
        <a:xfrm flipV="1">
          <a:off x="15481300" y="9888951"/>
          <a:ext cx="838200" cy="15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5071</xdr:rowOff>
    </xdr:from>
    <xdr:to>
      <xdr:col>81</xdr:col>
      <xdr:colOff>50800</xdr:colOff>
      <xdr:row>58</xdr:row>
      <xdr:rowOff>96250</xdr:rowOff>
    </xdr:to>
    <xdr:cxnSp macro="">
      <xdr:nvCxnSpPr>
        <xdr:cNvPr id="591" name="直線コネクタ 590"/>
        <xdr:cNvCxnSpPr/>
      </xdr:nvCxnSpPr>
      <xdr:spPr>
        <a:xfrm>
          <a:off x="14592300" y="9777721"/>
          <a:ext cx="889000" cy="26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5071</xdr:rowOff>
    </xdr:from>
    <xdr:to>
      <xdr:col>76</xdr:col>
      <xdr:colOff>114300</xdr:colOff>
      <xdr:row>57</xdr:row>
      <xdr:rowOff>144043</xdr:rowOff>
    </xdr:to>
    <xdr:cxnSp macro="">
      <xdr:nvCxnSpPr>
        <xdr:cNvPr id="594" name="直線コネクタ 593"/>
        <xdr:cNvCxnSpPr/>
      </xdr:nvCxnSpPr>
      <xdr:spPr>
        <a:xfrm flipV="1">
          <a:off x="13703300" y="9777721"/>
          <a:ext cx="889000" cy="1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144043</xdr:rowOff>
    </xdr:from>
    <xdr:to>
      <xdr:col>71</xdr:col>
      <xdr:colOff>177800</xdr:colOff>
      <xdr:row>58</xdr:row>
      <xdr:rowOff>18983</xdr:rowOff>
    </xdr:to>
    <xdr:cxnSp macro="">
      <xdr:nvCxnSpPr>
        <xdr:cNvPr id="597" name="直線コネクタ 596"/>
        <xdr:cNvCxnSpPr/>
      </xdr:nvCxnSpPr>
      <xdr:spPr>
        <a:xfrm flipV="1">
          <a:off x="12814300" y="9916693"/>
          <a:ext cx="889000" cy="4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65501</xdr:rowOff>
    </xdr:from>
    <xdr:to>
      <xdr:col>85</xdr:col>
      <xdr:colOff>177800</xdr:colOff>
      <xdr:row>57</xdr:row>
      <xdr:rowOff>167101</xdr:rowOff>
    </xdr:to>
    <xdr:sp macro="" textlink="">
      <xdr:nvSpPr>
        <xdr:cNvPr id="607" name="楕円 606"/>
        <xdr:cNvSpPr/>
      </xdr:nvSpPr>
      <xdr:spPr>
        <a:xfrm>
          <a:off x="16268700" y="98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43928</xdr:rowOff>
    </xdr:from>
    <xdr:ext cx="534377" cy="259045"/>
    <xdr:sp macro="" textlink="">
      <xdr:nvSpPr>
        <xdr:cNvPr id="608" name="教育費該当値テキスト"/>
        <xdr:cNvSpPr txBox="1"/>
      </xdr:nvSpPr>
      <xdr:spPr>
        <a:xfrm>
          <a:off x="16370300" y="98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45450</xdr:rowOff>
    </xdr:from>
    <xdr:to>
      <xdr:col>81</xdr:col>
      <xdr:colOff>101600</xdr:colOff>
      <xdr:row>58</xdr:row>
      <xdr:rowOff>147050</xdr:rowOff>
    </xdr:to>
    <xdr:sp macro="" textlink="">
      <xdr:nvSpPr>
        <xdr:cNvPr id="609" name="楕円 608"/>
        <xdr:cNvSpPr/>
      </xdr:nvSpPr>
      <xdr:spPr>
        <a:xfrm>
          <a:off x="15430500" y="9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138177</xdr:rowOff>
    </xdr:from>
    <xdr:ext cx="534377" cy="259045"/>
    <xdr:sp macro="" textlink="">
      <xdr:nvSpPr>
        <xdr:cNvPr id="610" name="テキスト ボックス 609"/>
        <xdr:cNvSpPr txBox="1"/>
      </xdr:nvSpPr>
      <xdr:spPr>
        <a:xfrm>
          <a:off x="15214111" y="100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125721</xdr:rowOff>
    </xdr:from>
    <xdr:to>
      <xdr:col>76</xdr:col>
      <xdr:colOff>165100</xdr:colOff>
      <xdr:row>57</xdr:row>
      <xdr:rowOff>55871</xdr:rowOff>
    </xdr:to>
    <xdr:sp macro="" textlink="">
      <xdr:nvSpPr>
        <xdr:cNvPr id="611" name="楕円 610"/>
        <xdr:cNvSpPr/>
      </xdr:nvSpPr>
      <xdr:spPr>
        <a:xfrm>
          <a:off x="14541500" y="97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46998</xdr:rowOff>
    </xdr:from>
    <xdr:ext cx="534377" cy="259045"/>
    <xdr:sp macro="" textlink="">
      <xdr:nvSpPr>
        <xdr:cNvPr id="612" name="テキスト ボックス 611"/>
        <xdr:cNvSpPr txBox="1"/>
      </xdr:nvSpPr>
      <xdr:spPr>
        <a:xfrm>
          <a:off x="14325111" y="98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93243</xdr:rowOff>
    </xdr:from>
    <xdr:to>
      <xdr:col>72</xdr:col>
      <xdr:colOff>38100</xdr:colOff>
      <xdr:row>58</xdr:row>
      <xdr:rowOff>23393</xdr:rowOff>
    </xdr:to>
    <xdr:sp macro="" textlink="">
      <xdr:nvSpPr>
        <xdr:cNvPr id="613" name="楕円 612"/>
        <xdr:cNvSpPr/>
      </xdr:nvSpPr>
      <xdr:spPr>
        <a:xfrm>
          <a:off x="13652500" y="9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14520</xdr:rowOff>
    </xdr:from>
    <xdr:ext cx="534377" cy="259045"/>
    <xdr:sp macro="" textlink="">
      <xdr:nvSpPr>
        <xdr:cNvPr id="614" name="テキスト ボックス 613"/>
        <xdr:cNvSpPr txBox="1"/>
      </xdr:nvSpPr>
      <xdr:spPr>
        <a:xfrm>
          <a:off x="13436111" y="99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139633</xdr:rowOff>
    </xdr:from>
    <xdr:to>
      <xdr:col>67</xdr:col>
      <xdr:colOff>101600</xdr:colOff>
      <xdr:row>58</xdr:row>
      <xdr:rowOff>69783</xdr:rowOff>
    </xdr:to>
    <xdr:sp macro="" textlink="">
      <xdr:nvSpPr>
        <xdr:cNvPr id="615" name="楕円 614"/>
        <xdr:cNvSpPr/>
      </xdr:nvSpPr>
      <xdr:spPr>
        <a:xfrm>
          <a:off x="12763500" y="991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60910</xdr:rowOff>
    </xdr:from>
    <xdr:ext cx="534377" cy="259045"/>
    <xdr:sp macro="" textlink="">
      <xdr:nvSpPr>
        <xdr:cNvPr id="616" name="テキスト ボックス 615"/>
        <xdr:cNvSpPr txBox="1"/>
      </xdr:nvSpPr>
      <xdr:spPr>
        <a:xfrm>
          <a:off x="12547111" y="1000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75546</xdr:rowOff>
    </xdr:from>
    <xdr:to>
      <xdr:col>85</xdr:col>
      <xdr:colOff>127000</xdr:colOff>
      <xdr:row>97</xdr:row>
      <xdr:rowOff>81390</xdr:rowOff>
    </xdr:to>
    <xdr:cxnSp macro="">
      <xdr:nvCxnSpPr>
        <xdr:cNvPr id="706" name="直線コネクタ 705"/>
        <xdr:cNvCxnSpPr/>
      </xdr:nvCxnSpPr>
      <xdr:spPr>
        <a:xfrm>
          <a:off x="15481300" y="16706196"/>
          <a:ext cx="8382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75546</xdr:rowOff>
    </xdr:from>
    <xdr:to>
      <xdr:col>81</xdr:col>
      <xdr:colOff>50800</xdr:colOff>
      <xdr:row>97</xdr:row>
      <xdr:rowOff>97295</xdr:rowOff>
    </xdr:to>
    <xdr:cxnSp macro="">
      <xdr:nvCxnSpPr>
        <xdr:cNvPr id="709" name="直線コネクタ 708"/>
        <xdr:cNvCxnSpPr/>
      </xdr:nvCxnSpPr>
      <xdr:spPr>
        <a:xfrm flipV="1">
          <a:off x="14592300" y="16706196"/>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97295</xdr:rowOff>
    </xdr:from>
    <xdr:to>
      <xdr:col>76</xdr:col>
      <xdr:colOff>114300</xdr:colOff>
      <xdr:row>97</xdr:row>
      <xdr:rowOff>113167</xdr:rowOff>
    </xdr:to>
    <xdr:cxnSp macro="">
      <xdr:nvCxnSpPr>
        <xdr:cNvPr id="712" name="直線コネクタ 711"/>
        <xdr:cNvCxnSpPr/>
      </xdr:nvCxnSpPr>
      <xdr:spPr>
        <a:xfrm flipV="1">
          <a:off x="13703300" y="16727945"/>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58874</xdr:rowOff>
    </xdr:from>
    <xdr:to>
      <xdr:col>71</xdr:col>
      <xdr:colOff>177800</xdr:colOff>
      <xdr:row>97</xdr:row>
      <xdr:rowOff>113167</xdr:rowOff>
    </xdr:to>
    <xdr:cxnSp macro="">
      <xdr:nvCxnSpPr>
        <xdr:cNvPr id="715" name="直線コネクタ 714"/>
        <xdr:cNvCxnSpPr/>
      </xdr:nvCxnSpPr>
      <xdr:spPr>
        <a:xfrm>
          <a:off x="12814300" y="16689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30590</xdr:rowOff>
    </xdr:from>
    <xdr:to>
      <xdr:col>85</xdr:col>
      <xdr:colOff>177800</xdr:colOff>
      <xdr:row>97</xdr:row>
      <xdr:rowOff>132190</xdr:rowOff>
    </xdr:to>
    <xdr:sp macro="" textlink="">
      <xdr:nvSpPr>
        <xdr:cNvPr id="725" name="楕円 724"/>
        <xdr:cNvSpPr/>
      </xdr:nvSpPr>
      <xdr:spPr>
        <a:xfrm>
          <a:off x="16268700" y="166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9017</xdr:rowOff>
    </xdr:from>
    <xdr:ext cx="534377" cy="259045"/>
    <xdr:sp macro="" textlink="">
      <xdr:nvSpPr>
        <xdr:cNvPr id="726" name="公債費該当値テキスト"/>
        <xdr:cNvSpPr txBox="1"/>
      </xdr:nvSpPr>
      <xdr:spPr>
        <a:xfrm>
          <a:off x="16370300" y="166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24746</xdr:rowOff>
    </xdr:from>
    <xdr:to>
      <xdr:col>81</xdr:col>
      <xdr:colOff>101600</xdr:colOff>
      <xdr:row>97</xdr:row>
      <xdr:rowOff>126346</xdr:rowOff>
    </xdr:to>
    <xdr:sp macro="" textlink="">
      <xdr:nvSpPr>
        <xdr:cNvPr id="727" name="楕円 726"/>
        <xdr:cNvSpPr/>
      </xdr:nvSpPr>
      <xdr:spPr>
        <a:xfrm>
          <a:off x="15430500" y="166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117473</xdr:rowOff>
    </xdr:from>
    <xdr:ext cx="534377" cy="259045"/>
    <xdr:sp macro="" textlink="">
      <xdr:nvSpPr>
        <xdr:cNvPr id="728" name="テキスト ボックス 727"/>
        <xdr:cNvSpPr txBox="1"/>
      </xdr:nvSpPr>
      <xdr:spPr>
        <a:xfrm>
          <a:off x="15214111" y="167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46495</xdr:rowOff>
    </xdr:from>
    <xdr:to>
      <xdr:col>76</xdr:col>
      <xdr:colOff>165100</xdr:colOff>
      <xdr:row>97</xdr:row>
      <xdr:rowOff>148095</xdr:rowOff>
    </xdr:to>
    <xdr:sp macro="" textlink="">
      <xdr:nvSpPr>
        <xdr:cNvPr id="729" name="楕円 728"/>
        <xdr:cNvSpPr/>
      </xdr:nvSpPr>
      <xdr:spPr>
        <a:xfrm>
          <a:off x="14541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139222</xdr:rowOff>
    </xdr:from>
    <xdr:ext cx="534377" cy="259045"/>
    <xdr:sp macro="" textlink="">
      <xdr:nvSpPr>
        <xdr:cNvPr id="730" name="テキスト ボックス 729"/>
        <xdr:cNvSpPr txBox="1"/>
      </xdr:nvSpPr>
      <xdr:spPr>
        <a:xfrm>
          <a:off x="14325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62367</xdr:rowOff>
    </xdr:from>
    <xdr:to>
      <xdr:col>72</xdr:col>
      <xdr:colOff>38100</xdr:colOff>
      <xdr:row>97</xdr:row>
      <xdr:rowOff>163967</xdr:rowOff>
    </xdr:to>
    <xdr:sp macro="" textlink="">
      <xdr:nvSpPr>
        <xdr:cNvPr id="731" name="楕円 730"/>
        <xdr:cNvSpPr/>
      </xdr:nvSpPr>
      <xdr:spPr>
        <a:xfrm>
          <a:off x="13652500" y="166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155094</xdr:rowOff>
    </xdr:from>
    <xdr:ext cx="534377" cy="259045"/>
    <xdr:sp macro="" textlink="">
      <xdr:nvSpPr>
        <xdr:cNvPr id="732" name="テキスト ボックス 731"/>
        <xdr:cNvSpPr txBox="1"/>
      </xdr:nvSpPr>
      <xdr:spPr>
        <a:xfrm>
          <a:off x="13436111" y="167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8074</xdr:rowOff>
    </xdr:from>
    <xdr:to>
      <xdr:col>67</xdr:col>
      <xdr:colOff>101600</xdr:colOff>
      <xdr:row>97</xdr:row>
      <xdr:rowOff>109674</xdr:rowOff>
    </xdr:to>
    <xdr:sp macro="" textlink="">
      <xdr:nvSpPr>
        <xdr:cNvPr id="733" name="楕円 732"/>
        <xdr:cNvSpPr/>
      </xdr:nvSpPr>
      <xdr:spPr>
        <a:xfrm>
          <a:off x="12763500" y="166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100801</xdr:rowOff>
    </xdr:from>
    <xdr:ext cx="534377" cy="259045"/>
    <xdr:sp macro="" textlink="">
      <xdr:nvSpPr>
        <xdr:cNvPr id="734" name="テキスト ボックス 733"/>
        <xdr:cNvSpPr txBox="1"/>
      </xdr:nvSpPr>
      <xdr:spPr>
        <a:xfrm>
          <a:off x="12547111"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年度の歳出決算総額に対する住民一人当たり平均額は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384,226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円であり、前年度の住民一人当たり平均額である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354,012</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円と比べ</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30,214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円の増となっている。増加した要因は、事業進捗による</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田端西地区組合土地区画整理事業助成金の増加に伴う土木費の増加や、小中学校体育館に設置した可搬式空調機の設置工事、令和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年度にリニューアルした町営プールの元金償還開始など</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による教育費の増加などによるものである。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類似団体平均値との比較では概ね各項目は下回っている。これは寒川町が面積が狭いものの人口密度が高く、相対的に人口一人当たりコストが抑えられる傾向にあることがあげられる。</a:t>
          </a:r>
          <a:endParaRPr lang="ja-JP" altLang="ja-JP" sz="1200">
            <a:effectLst/>
            <a:latin typeface="ＭＳ 明朝" panose="02020609040205080304" pitchFamily="17" charset="-128"/>
            <a:ea typeface="ＭＳ 明朝" panose="02020609040205080304" pitchFamily="17" charset="-128"/>
          </a:endParaRPr>
        </a:p>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今後は、高齢化の進行や公共施設等の老朽化に対する長寿命化等に対する経費など増加する可能性の高い費用があるため、町総合計画や公共施設等再編計画等より適正な事業実施に努めていく。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実質収支比率について、令和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18.83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％となり、前年度の</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22.76</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％からは△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3.93%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の減となったが、近年のなかでは高い比率となっている。これは、納税義務者数の増や企業の設備投資による償却資産の増などから町税全体で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4.0</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％の増となったことなどによるものである。</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財政調整基金については、景気低迷の影響により、平成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億円を切ったことがあり、平成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年度以降は最低限の取崩とし、できる限り財政調整基金へ積立をするよう努めているため、増加傾向にある。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年度以降は、対象となる全ての会計において、経常経費の圧縮や不用額の執行凍結等により、毎年度黒字を確保しているため、連結実質赤字比率は算定されていない。</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今後も全会計についての予算執行過程を的確に管理し、赤字とならないよう、財政運営を行っていく。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20901741</v>
      </c>
      <c r="BO4" s="485"/>
      <c r="BP4" s="485"/>
      <c r="BQ4" s="485"/>
      <c r="BR4" s="485"/>
      <c r="BS4" s="485"/>
      <c r="BT4" s="485"/>
      <c r="BU4" s="486"/>
      <c r="BV4" s="484">
        <v>19626002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18.8</v>
      </c>
      <c r="CU4" s="625"/>
      <c r="CV4" s="625"/>
      <c r="CW4" s="625"/>
      <c r="CX4" s="625"/>
      <c r="CY4" s="625"/>
      <c r="CZ4" s="625"/>
      <c r="DA4" s="626"/>
      <c r="DB4" s="624">
        <v>22.8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18851296</v>
      </c>
      <c r="BO5" s="456"/>
      <c r="BP5" s="456"/>
      <c r="BQ5" s="456"/>
      <c r="BR5" s="456"/>
      <c r="BS5" s="456"/>
      <c r="BT5" s="456"/>
      <c r="BU5" s="457"/>
      <c r="BV5" s="455">
        <v>17369237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90.8</v>
      </c>
      <c r="CU5" s="453"/>
      <c r="CV5" s="453"/>
      <c r="CW5" s="453"/>
      <c r="CX5" s="453"/>
      <c r="CY5" s="453"/>
      <c r="CZ5" s="453"/>
      <c r="DA5" s="454"/>
      <c r="DB5" s="452">
        <v>91</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2050445</v>
      </c>
      <c r="BO6" s="456"/>
      <c r="BP6" s="456"/>
      <c r="BQ6" s="456"/>
      <c r="BR6" s="456"/>
      <c r="BS6" s="456"/>
      <c r="BT6" s="456"/>
      <c r="BU6" s="457"/>
      <c r="BV6" s="455">
        <v>2256765</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91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103281</v>
      </c>
      <c r="BO7" s="456"/>
      <c r="BP7" s="456"/>
      <c r="BQ7" s="456"/>
      <c r="BR7" s="456"/>
      <c r="BS7" s="456"/>
      <c r="BT7" s="456"/>
      <c r="BU7" s="457"/>
      <c r="BV7" s="455">
        <v>96181</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10338887</v>
      </c>
      <c r="CU7" s="456"/>
      <c r="CV7" s="456"/>
      <c r="CW7" s="456"/>
      <c r="CX7" s="456"/>
      <c r="CY7" s="456"/>
      <c r="CZ7" s="456"/>
      <c r="DA7" s="457"/>
      <c r="DB7" s="455">
        <v>9492102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1947164</v>
      </c>
      <c r="BO8" s="456"/>
      <c r="BP8" s="456"/>
      <c r="BQ8" s="456"/>
      <c r="BR8" s="456"/>
      <c r="BS8" s="456"/>
      <c r="BT8" s="456"/>
      <c r="BU8" s="457"/>
      <c r="BV8" s="455">
        <v>2160584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1.07</v>
      </c>
      <c r="CU8" s="559"/>
      <c r="CV8" s="559"/>
      <c r="CW8" s="559"/>
      <c r="CX8" s="559"/>
      <c r="CY8" s="559"/>
      <c r="CZ8" s="559"/>
      <c r="DA8" s="560"/>
      <c r="DB8" s="558">
        <v>1.06</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48348</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112</v>
      </c>
      <c r="AV9" s="514"/>
      <c r="AW9" s="514"/>
      <c r="AX9" s="514"/>
      <c r="AY9" s="469" t="s">
        <v>119</v>
      </c>
      <c r="AZ9" s="470"/>
      <c r="BA9" s="470"/>
      <c r="BB9" s="470"/>
      <c r="BC9" s="470"/>
      <c r="BD9" s="470"/>
      <c r="BE9" s="470"/>
      <c r="BF9" s="470"/>
      <c r="BG9" s="470"/>
      <c r="BH9" s="470"/>
      <c r="BI9" s="470"/>
      <c r="BJ9" s="470"/>
      <c r="BK9" s="470"/>
      <c r="BL9" s="470"/>
      <c r="BM9" s="471"/>
      <c r="BN9" s="455">
        <v>-213420</v>
      </c>
      <c r="BO9" s="456"/>
      <c r="BP9" s="456"/>
      <c r="BQ9" s="456"/>
      <c r="BR9" s="456"/>
      <c r="BS9" s="456"/>
      <c r="BT9" s="456"/>
      <c r="BU9" s="457"/>
      <c r="BV9" s="455">
        <v>1169948</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7.3</v>
      </c>
      <c r="CU9" s="453"/>
      <c r="CV9" s="453"/>
      <c r="CW9" s="453"/>
      <c r="CX9" s="453"/>
      <c r="CY9" s="453"/>
      <c r="CZ9" s="453"/>
      <c r="DA9" s="454"/>
      <c r="DB9" s="452">
        <v>8.4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47936</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1597555</v>
      </c>
      <c r="BO10" s="456"/>
      <c r="BP10" s="456"/>
      <c r="BQ10" s="456"/>
      <c r="BR10" s="456"/>
      <c r="BS10" s="456"/>
      <c r="BT10" s="456"/>
      <c r="BU10" s="457"/>
      <c r="BV10" s="455">
        <v>773747</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1150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49063</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123</v>
      </c>
      <c r="AV12" s="514"/>
      <c r="AW12" s="514"/>
      <c r="AX12" s="514"/>
      <c r="AY12" s="469" t="s">
        <v>137</v>
      </c>
      <c r="AZ12" s="470"/>
      <c r="BA12" s="470"/>
      <c r="BB12" s="470"/>
      <c r="BC12" s="470"/>
      <c r="BD12" s="470"/>
      <c r="BE12" s="470"/>
      <c r="BF12" s="470"/>
      <c r="BG12" s="470"/>
      <c r="BH12" s="470"/>
      <c r="BI12" s="470"/>
      <c r="BJ12" s="470"/>
      <c r="BK12" s="470"/>
      <c r="BL12" s="470"/>
      <c r="BM12" s="471"/>
      <c r="BN12" s="455">
        <v>949288</v>
      </c>
      <c r="BO12" s="456"/>
      <c r="BP12" s="456"/>
      <c r="BQ12" s="456"/>
      <c r="BR12" s="456"/>
      <c r="BS12" s="456"/>
      <c r="BT12" s="456"/>
      <c r="BU12" s="457"/>
      <c r="BV12" s="455">
        <v>649079</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48001</v>
      </c>
      <c r="S13" s="543"/>
      <c r="T13" s="543"/>
      <c r="U13" s="543"/>
      <c r="V13" s="544"/>
      <c r="W13" s="545" t="s">
        <v>141</v>
      </c>
      <c r="X13" s="441"/>
      <c r="Y13" s="441"/>
      <c r="Z13" s="441"/>
      <c r="AA13" s="441"/>
      <c r="AB13" s="442"/>
      <c r="AC13" s="408">
        <v>426</v>
      </c>
      <c r="AD13" s="409"/>
      <c r="AE13" s="409"/>
      <c r="AF13" s="409"/>
      <c r="AG13" s="410"/>
      <c r="AH13" s="408">
        <v>487</v>
      </c>
      <c r="AI13" s="409"/>
      <c r="AJ13" s="409"/>
      <c r="AK13" s="409"/>
      <c r="AL13" s="468"/>
      <c r="AM13" s="512" t="s">
        <v>142</v>
      </c>
      <c r="AN13" s="412"/>
      <c r="AO13" s="412"/>
      <c r="AP13" s="412"/>
      <c r="AQ13" s="412"/>
      <c r="AR13" s="412"/>
      <c r="AS13" s="412"/>
      <c r="AT13" s="413"/>
      <c r="AU13" s="513" t="s">
        <v>104</v>
      </c>
      <c r="AV13" s="514"/>
      <c r="AW13" s="514"/>
      <c r="AX13" s="514"/>
      <c r="AY13" s="469" t="s">
        <v>143</v>
      </c>
      <c r="AZ13" s="470"/>
      <c r="BA13" s="470"/>
      <c r="BB13" s="470"/>
      <c r="BC13" s="470"/>
      <c r="BD13" s="470"/>
      <c r="BE13" s="470"/>
      <c r="BF13" s="470"/>
      <c r="BG13" s="470"/>
      <c r="BH13" s="470"/>
      <c r="BI13" s="470"/>
      <c r="BJ13" s="470"/>
      <c r="BK13" s="470"/>
      <c r="BL13" s="470"/>
      <c r="BM13" s="471"/>
      <c r="BN13" s="455">
        <v>434847</v>
      </c>
      <c r="BO13" s="456"/>
      <c r="BP13" s="456"/>
      <c r="BQ13" s="456"/>
      <c r="BR13" s="456"/>
      <c r="BS13" s="456"/>
      <c r="BT13" s="456"/>
      <c r="BU13" s="457"/>
      <c r="BV13" s="455">
        <v>1295766</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3.3</v>
      </c>
      <c r="CU13" s="453"/>
      <c r="CV13" s="453"/>
      <c r="CW13" s="453"/>
      <c r="CX13" s="453"/>
      <c r="CY13" s="453"/>
      <c r="CZ13" s="453"/>
      <c r="DA13" s="454"/>
      <c r="DB13" s="452">
        <v>3.1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49064</v>
      </c>
      <c r="S14" s="543"/>
      <c r="T14" s="543"/>
      <c r="U14" s="543"/>
      <c r="V14" s="544"/>
      <c r="W14" s="546"/>
      <c r="X14" s="444"/>
      <c r="Y14" s="444"/>
      <c r="Z14" s="444"/>
      <c r="AA14" s="444"/>
      <c r="AB14" s="445"/>
      <c r="AC14" s="535">
        <v>1.9</v>
      </c>
      <c r="AD14" s="536"/>
      <c r="AE14" s="536"/>
      <c r="AF14" s="536"/>
      <c r="AG14" s="537"/>
      <c r="AH14" s="535">
        <v>2.2000000000000002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147</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48062</v>
      </c>
      <c r="S15" s="543"/>
      <c r="T15" s="543"/>
      <c r="U15" s="543"/>
      <c r="V15" s="544"/>
      <c r="W15" s="545" t="s">
        <v>148</v>
      </c>
      <c r="X15" s="441"/>
      <c r="Y15" s="441"/>
      <c r="Z15" s="441"/>
      <c r="AA15" s="441"/>
      <c r="AB15" s="442"/>
      <c r="AC15" s="408">
        <v>7293</v>
      </c>
      <c r="AD15" s="409"/>
      <c r="AE15" s="409"/>
      <c r="AF15" s="409"/>
      <c r="AG15" s="410"/>
      <c r="AH15" s="408">
        <v>7629</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8077789</v>
      </c>
      <c r="BO15" s="485"/>
      <c r="BP15" s="485"/>
      <c r="BQ15" s="485"/>
      <c r="BR15" s="485"/>
      <c r="BS15" s="485"/>
      <c r="BT15" s="485"/>
      <c r="BU15" s="486"/>
      <c r="BV15" s="484">
        <v>7424360</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32.6</v>
      </c>
      <c r="AD16" s="536"/>
      <c r="AE16" s="536"/>
      <c r="AF16" s="536"/>
      <c r="AG16" s="537"/>
      <c r="AH16" s="535">
        <v>34.299999999999997</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7273264</v>
      </c>
      <c r="BO16" s="456"/>
      <c r="BP16" s="456"/>
      <c r="BQ16" s="456"/>
      <c r="BR16" s="456"/>
      <c r="BS16" s="456"/>
      <c r="BT16" s="456"/>
      <c r="BU16" s="457"/>
      <c r="BV16" s="455">
        <v>7375384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14626</v>
      </c>
      <c r="AD17" s="409"/>
      <c r="AE17" s="409"/>
      <c r="AF17" s="409"/>
      <c r="AG17" s="410"/>
      <c r="AH17" s="408">
        <v>14116</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10338887</v>
      </c>
      <c r="BO17" s="456"/>
      <c r="BP17" s="456"/>
      <c r="BQ17" s="456"/>
      <c r="BR17" s="456"/>
      <c r="BS17" s="456"/>
      <c r="BT17" s="456"/>
      <c r="BU17" s="457"/>
      <c r="BV17" s="455">
        <v>9492102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13.34</v>
      </c>
      <c r="M18" s="508"/>
      <c r="N18" s="508"/>
      <c r="O18" s="508"/>
      <c r="P18" s="508"/>
      <c r="Q18" s="508"/>
      <c r="R18" s="509"/>
      <c r="S18" s="509"/>
      <c r="T18" s="509"/>
      <c r="U18" s="509"/>
      <c r="V18" s="510"/>
      <c r="W18" s="526"/>
      <c r="X18" s="527"/>
      <c r="Y18" s="527"/>
      <c r="Z18" s="527"/>
      <c r="AA18" s="527"/>
      <c r="AB18" s="551"/>
      <c r="AC18" s="425">
        <v>65.5</v>
      </c>
      <c r="AD18" s="426"/>
      <c r="AE18" s="426"/>
      <c r="AF18" s="426"/>
      <c r="AG18" s="511"/>
      <c r="AH18" s="425">
        <v>63.5</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9579376</v>
      </c>
      <c r="BO18" s="456"/>
      <c r="BP18" s="456"/>
      <c r="BQ18" s="456"/>
      <c r="BR18" s="456"/>
      <c r="BS18" s="456"/>
      <c r="BT18" s="456"/>
      <c r="BU18" s="457"/>
      <c r="BV18" s="455">
        <v>9263328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3624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14737529</v>
      </c>
      <c r="BO19" s="456"/>
      <c r="BP19" s="456"/>
      <c r="BQ19" s="456"/>
      <c r="BR19" s="456"/>
      <c r="BS19" s="456"/>
      <c r="BT19" s="456"/>
      <c r="BU19" s="457"/>
      <c r="BV19" s="455">
        <v>13096709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19862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6858989</v>
      </c>
      <c r="BO22" s="485"/>
      <c r="BP22" s="485"/>
      <c r="BQ22" s="485"/>
      <c r="BR22" s="485"/>
      <c r="BS22" s="485"/>
      <c r="BT22" s="485"/>
      <c r="BU22" s="486"/>
      <c r="BV22" s="484">
        <v>6989125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4302428</v>
      </c>
      <c r="BO23" s="456"/>
      <c r="BP23" s="456"/>
      <c r="BQ23" s="456"/>
      <c r="BR23" s="456"/>
      <c r="BS23" s="456"/>
      <c r="BT23" s="456"/>
      <c r="BU23" s="457"/>
      <c r="BV23" s="455">
        <v>4772096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8290</v>
      </c>
      <c r="R24" s="409"/>
      <c r="S24" s="409"/>
      <c r="T24" s="409"/>
      <c r="U24" s="409"/>
      <c r="V24" s="410"/>
      <c r="W24" s="498"/>
      <c r="X24" s="435"/>
      <c r="Y24" s="436"/>
      <c r="Z24" s="411" t="s">
        <v>173</v>
      </c>
      <c r="AA24" s="412"/>
      <c r="AB24" s="412"/>
      <c r="AC24" s="412"/>
      <c r="AD24" s="412"/>
      <c r="AE24" s="412"/>
      <c r="AF24" s="412"/>
      <c r="AG24" s="413"/>
      <c r="AH24" s="408">
        <v>270</v>
      </c>
      <c r="AI24" s="409"/>
      <c r="AJ24" s="409"/>
      <c r="AK24" s="409"/>
      <c r="AL24" s="410"/>
      <c r="AM24" s="408">
        <v>846990</v>
      </c>
      <c r="AN24" s="409"/>
      <c r="AO24" s="409"/>
      <c r="AP24" s="409"/>
      <c r="AQ24" s="409"/>
      <c r="AR24" s="410"/>
      <c r="AS24" s="408">
        <v>3137</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5216684</v>
      </c>
      <c r="BO24" s="456"/>
      <c r="BP24" s="456"/>
      <c r="BQ24" s="456"/>
      <c r="BR24" s="456"/>
      <c r="BS24" s="456"/>
      <c r="BT24" s="456"/>
      <c r="BU24" s="457"/>
      <c r="BV24" s="455">
        <v>5027918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6730</v>
      </c>
      <c r="R25" s="409"/>
      <c r="S25" s="409"/>
      <c r="T25" s="409"/>
      <c r="U25" s="409"/>
      <c r="V25" s="410"/>
      <c r="W25" s="498"/>
      <c r="X25" s="435"/>
      <c r="Y25" s="436"/>
      <c r="Z25" s="411" t="s">
        <v>176</v>
      </c>
      <c r="AA25" s="412"/>
      <c r="AB25" s="412"/>
      <c r="AC25" s="412"/>
      <c r="AD25" s="412"/>
      <c r="AE25" s="412"/>
      <c r="AF25" s="412"/>
      <c r="AG25" s="413"/>
      <c r="AH25" s="408" t="s">
        <v>147</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11420509</v>
      </c>
      <c r="BO25" s="485"/>
      <c r="BP25" s="485"/>
      <c r="BQ25" s="485"/>
      <c r="BR25" s="485"/>
      <c r="BS25" s="485"/>
      <c r="BT25" s="485"/>
      <c r="BU25" s="486"/>
      <c r="BV25" s="484">
        <v>9235522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6180</v>
      </c>
      <c r="R26" s="409"/>
      <c r="S26" s="409"/>
      <c r="T26" s="409"/>
      <c r="U26" s="409"/>
      <c r="V26" s="410"/>
      <c r="W26" s="498"/>
      <c r="X26" s="435"/>
      <c r="Y26" s="436"/>
      <c r="Z26" s="411" t="s">
        <v>180</v>
      </c>
      <c r="AA26" s="466"/>
      <c r="AB26" s="466"/>
      <c r="AC26" s="466"/>
      <c r="AD26" s="466"/>
      <c r="AE26" s="466"/>
      <c r="AF26" s="466"/>
      <c r="AG26" s="467"/>
      <c r="AH26" s="408">
        <v>21</v>
      </c>
      <c r="AI26" s="409"/>
      <c r="AJ26" s="409"/>
      <c r="AK26" s="409"/>
      <c r="AL26" s="410"/>
      <c r="AM26" s="408">
        <v>58191</v>
      </c>
      <c r="AN26" s="409"/>
      <c r="AO26" s="409"/>
      <c r="AP26" s="409"/>
      <c r="AQ26" s="409"/>
      <c r="AR26" s="410"/>
      <c r="AS26" s="408">
        <v>2771</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4790</v>
      </c>
      <c r="R27" s="409"/>
      <c r="S27" s="409"/>
      <c r="T27" s="409"/>
      <c r="U27" s="409"/>
      <c r="V27" s="410"/>
      <c r="W27" s="498"/>
      <c r="X27" s="435"/>
      <c r="Y27" s="436"/>
      <c r="Z27" s="411" t="s">
        <v>183</v>
      </c>
      <c r="AA27" s="412"/>
      <c r="AB27" s="412"/>
      <c r="AC27" s="412"/>
      <c r="AD27" s="412"/>
      <c r="AE27" s="412"/>
      <c r="AF27" s="412"/>
      <c r="AG27" s="413"/>
      <c r="AH27" s="408">
        <v>6</v>
      </c>
      <c r="AI27" s="409"/>
      <c r="AJ27" s="409"/>
      <c r="AK27" s="409"/>
      <c r="AL27" s="410"/>
      <c r="AM27" s="408">
        <v>21606</v>
      </c>
      <c r="AN27" s="409"/>
      <c r="AO27" s="409"/>
      <c r="AP27" s="409"/>
      <c r="AQ27" s="409"/>
      <c r="AR27" s="410"/>
      <c r="AS27" s="408">
        <v>3601</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583460</v>
      </c>
      <c r="BO27" s="490"/>
      <c r="BP27" s="490"/>
      <c r="BQ27" s="490"/>
      <c r="BR27" s="490"/>
      <c r="BS27" s="490"/>
      <c r="BT27" s="490"/>
      <c r="BU27" s="491"/>
      <c r="BV27" s="489">
        <v>583457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3970</v>
      </c>
      <c r="R28" s="409"/>
      <c r="S28" s="409"/>
      <c r="T28" s="409"/>
      <c r="U28" s="409"/>
      <c r="V28" s="410"/>
      <c r="W28" s="498"/>
      <c r="X28" s="435"/>
      <c r="Y28" s="436"/>
      <c r="Z28" s="411" t="s">
        <v>186</v>
      </c>
      <c r="AA28" s="412"/>
      <c r="AB28" s="412"/>
      <c r="AC28" s="412"/>
      <c r="AD28" s="412"/>
      <c r="AE28" s="412"/>
      <c r="AF28" s="412"/>
      <c r="AG28" s="413"/>
      <c r="AH28" s="408" t="s">
        <v>177</v>
      </c>
      <c r="AI28" s="409"/>
      <c r="AJ28" s="409"/>
      <c r="AK28" s="409"/>
      <c r="AL28" s="410"/>
      <c r="AM28" s="408" t="s">
        <v>131</v>
      </c>
      <c r="AN28" s="409"/>
      <c r="AO28" s="409"/>
      <c r="AP28" s="409"/>
      <c r="AQ28" s="409"/>
      <c r="AR28" s="410"/>
      <c r="AS28" s="408" t="s">
        <v>131</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3188901</v>
      </c>
      <c r="BO28" s="485"/>
      <c r="BP28" s="485"/>
      <c r="BQ28" s="485"/>
      <c r="BR28" s="485"/>
      <c r="BS28" s="485"/>
      <c r="BT28" s="485"/>
      <c r="BU28" s="486"/>
      <c r="BV28" s="484">
        <v>2540634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188</v>
      </c>
      <c r="F29" s="412"/>
      <c r="G29" s="412"/>
      <c r="H29" s="412"/>
      <c r="I29" s="412"/>
      <c r="J29" s="412"/>
      <c r="K29" s="413"/>
      <c r="L29" s="408">
        <v>16</v>
      </c>
      <c r="M29" s="409"/>
      <c r="N29" s="409"/>
      <c r="O29" s="409"/>
      <c r="P29" s="410"/>
      <c r="Q29" s="408">
        <v>3680</v>
      </c>
      <c r="R29" s="409"/>
      <c r="S29" s="409"/>
      <c r="T29" s="409"/>
      <c r="U29" s="409"/>
      <c r="V29" s="410"/>
      <c r="W29" s="499"/>
      <c r="X29" s="500"/>
      <c r="Y29" s="501"/>
      <c r="Z29" s="411" t="s">
        <v>189</v>
      </c>
      <c r="AA29" s="412"/>
      <c r="AB29" s="412"/>
      <c r="AC29" s="412"/>
      <c r="AD29" s="412"/>
      <c r="AE29" s="412"/>
      <c r="AF29" s="412"/>
      <c r="AG29" s="413"/>
      <c r="AH29" s="408">
        <v>276</v>
      </c>
      <c r="AI29" s="409"/>
      <c r="AJ29" s="409"/>
      <c r="AK29" s="409"/>
      <c r="AL29" s="410"/>
      <c r="AM29" s="408">
        <v>868596</v>
      </c>
      <c r="AN29" s="409"/>
      <c r="AO29" s="409"/>
      <c r="AP29" s="409"/>
      <c r="AQ29" s="409"/>
      <c r="AR29" s="410"/>
      <c r="AS29" s="408">
        <v>3147</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45818</v>
      </c>
      <c r="BO29" s="456"/>
      <c r="BP29" s="456"/>
      <c r="BQ29" s="456"/>
      <c r="BR29" s="456"/>
      <c r="BS29" s="456"/>
      <c r="BT29" s="456"/>
      <c r="BU29" s="457"/>
      <c r="BV29" s="455">
        <v>45816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1374299</v>
      </c>
      <c r="BO30" s="490"/>
      <c r="BP30" s="490"/>
      <c r="BQ30" s="490"/>
      <c r="BR30" s="490"/>
      <c r="BS30" s="490"/>
      <c r="BT30" s="490"/>
      <c r="BU30" s="491"/>
      <c r="BV30" s="489">
        <v>1322320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199</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200</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下水道事業特別会計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神奈川県市町村職員退職手当組合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寒川町土地開発公社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神奈川県市町村情報システム共同事業組合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神奈川県後期高齢者医療広域連合（一般会計）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神奈川県後期高齢者医療広域連合（特別会計）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izZcSGmHpBg+IaYDph+d8FlCtXGgmumTy47CiiE08qJef1ZQIb32hpIRiz8+sOys5t3qhYjab91mVKrGKxz+YQ==" saltValue="047tgKxtLUkh4ccGTgSn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187" t="s">
        <v>571</v>
      </c>
      <c r="D34" s="1187"/>
      <c r="E34" s="1188"/>
      <c r="F34" s="32">
        <v>11.73</v>
      </c>
      <c r="G34" s="33">
        <v>11.55</v>
      </c>
      <c r="H34" s="33">
        <v>10.07</v>
      </c>
      <c r="I34" s="33">
        <v>22.76</v>
      </c>
      <c r="J34" s="34">
        <v>18.829999999999998</v>
      </c>
      <c r="K34" s="22"/>
      <c r="L34" s="22"/>
      <c r="M34" s="22"/>
      <c r="N34" s="22"/>
      <c r="O34" s="22"/>
      <c r="P34" s="22"/>
    </row>
    <row r="35" spans="1:16" ht="39" customHeight="1" x14ac:dyDescent="0.2">
      <c r="A35" s="22"/>
      <c r="B35" s="35"/>
      <c r="C35" s="1181" t="s">
        <v>572</v>
      </c>
      <c r="D35" s="1182"/>
      <c r="E35" s="1183"/>
      <c r="F35" s="36">
        <v>2.6</v>
      </c>
      <c r="G35" s="37">
        <v>3.26</v>
      </c>
      <c r="H35" s="37">
        <v>3.65</v>
      </c>
      <c r="I35" s="37">
        <v>2.6</v>
      </c>
      <c r="J35" s="38">
        <v>2.2200000000000002</v>
      </c>
      <c r="K35" s="22"/>
      <c r="L35" s="22"/>
      <c r="M35" s="22"/>
      <c r="N35" s="22"/>
      <c r="O35" s="22"/>
      <c r="P35" s="22"/>
    </row>
    <row r="36" spans="1:16" ht="39" customHeight="1" x14ac:dyDescent="0.2">
      <c r="A36" s="22"/>
      <c r="B36" s="35"/>
      <c r="C36" s="1181" t="s">
        <v>573</v>
      </c>
      <c r="D36" s="1182"/>
      <c r="E36" s="1183"/>
      <c r="F36" s="36">
        <v>1.4</v>
      </c>
      <c r="G36" s="37">
        <v>0.61</v>
      </c>
      <c r="H36" s="37">
        <v>2.0499999999999998</v>
      </c>
      <c r="I36" s="37">
        <v>1.89</v>
      </c>
      <c r="J36" s="38">
        <v>1.39</v>
      </c>
      <c r="K36" s="22"/>
      <c r="L36" s="22"/>
      <c r="M36" s="22"/>
      <c r="N36" s="22"/>
      <c r="O36" s="22"/>
      <c r="P36" s="22"/>
    </row>
    <row r="37" spans="1:16" ht="39" customHeight="1" x14ac:dyDescent="0.2">
      <c r="A37" s="22"/>
      <c r="B37" s="35"/>
      <c r="C37" s="1181" t="s">
        <v>574</v>
      </c>
      <c r="D37" s="1182"/>
      <c r="E37" s="1183"/>
      <c r="F37" s="36">
        <v>1.33</v>
      </c>
      <c r="G37" s="37">
        <v>1.1000000000000001</v>
      </c>
      <c r="H37" s="37">
        <v>1.26</v>
      </c>
      <c r="I37" s="37">
        <v>1.24</v>
      </c>
      <c r="J37" s="38">
        <v>1.1499999999999999</v>
      </c>
      <c r="K37" s="22"/>
      <c r="L37" s="22"/>
      <c r="M37" s="22"/>
      <c r="N37" s="22"/>
      <c r="O37" s="22"/>
      <c r="P37" s="22"/>
    </row>
    <row r="38" spans="1:16" ht="39" customHeight="1" x14ac:dyDescent="0.2">
      <c r="A38" s="22"/>
      <c r="B38" s="35"/>
      <c r="C38" s="1181" t="s">
        <v>575</v>
      </c>
      <c r="D38" s="1182"/>
      <c r="E38" s="1183"/>
      <c r="F38" s="36">
        <v>0.24</v>
      </c>
      <c r="G38" s="37">
        <v>0.26</v>
      </c>
      <c r="H38" s="37">
        <v>0.28000000000000003</v>
      </c>
      <c r="I38" s="37">
        <v>0.62</v>
      </c>
      <c r="J38" s="38">
        <v>0.28000000000000003</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576</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577</v>
      </c>
      <c r="D43" s="1185"/>
      <c r="E43" s="1186"/>
      <c r="F43" s="41">
        <v>0</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r0Gz1uC7LuWbfKlFLGt5U3BrfYjlrfoiE0A8C99AsdhBeaPY8VU//++ALRSWg1skGgTiHeAHMwKNOdeG+dCVg==" saltValue="TgkbUsKJY9VB1vssUaEy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1139</v>
      </c>
      <c r="L45" s="60">
        <v>980</v>
      </c>
      <c r="M45" s="60">
        <v>1032</v>
      </c>
      <c r="N45" s="60">
        <v>1099</v>
      </c>
      <c r="O45" s="61">
        <v>1083</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2">
      <c r="A48" s="48"/>
      <c r="B48" s="1214"/>
      <c r="C48" s="1215"/>
      <c r="D48" s="62"/>
      <c r="E48" s="1191" t="s">
        <v>15</v>
      </c>
      <c r="F48" s="1191"/>
      <c r="G48" s="1191"/>
      <c r="H48" s="1191"/>
      <c r="I48" s="1191"/>
      <c r="J48" s="1192"/>
      <c r="K48" s="63">
        <v>250</v>
      </c>
      <c r="L48" s="64">
        <v>248</v>
      </c>
      <c r="M48" s="64">
        <v>202</v>
      </c>
      <c r="N48" s="64">
        <v>195</v>
      </c>
      <c r="O48" s="65">
        <v>212</v>
      </c>
      <c r="P48" s="48"/>
      <c r="Q48" s="48"/>
      <c r="R48" s="48"/>
      <c r="S48" s="48"/>
      <c r="T48" s="48"/>
      <c r="U48" s="48"/>
    </row>
    <row r="49" spans="1:21" ht="30.75" customHeight="1" x14ac:dyDescent="0.2">
      <c r="A49" s="48"/>
      <c r="B49" s="1214"/>
      <c r="C49" s="1215"/>
      <c r="D49" s="62"/>
      <c r="E49" s="1191" t="s">
        <v>16</v>
      </c>
      <c r="F49" s="1191"/>
      <c r="G49" s="1191"/>
      <c r="H49" s="1191"/>
      <c r="I49" s="1191"/>
      <c r="J49" s="1192"/>
      <c r="K49" s="63" t="s">
        <v>525</v>
      </c>
      <c r="L49" s="64" t="s">
        <v>525</v>
      </c>
      <c r="M49" s="64" t="s">
        <v>525</v>
      </c>
      <c r="N49" s="64" t="s">
        <v>525</v>
      </c>
      <c r="O49" s="65" t="s">
        <v>525</v>
      </c>
      <c r="P49" s="48"/>
      <c r="Q49" s="48"/>
      <c r="R49" s="48"/>
      <c r="S49" s="48"/>
      <c r="T49" s="48"/>
      <c r="U49" s="48"/>
    </row>
    <row r="50" spans="1:21" ht="30.75" customHeight="1" x14ac:dyDescent="0.2">
      <c r="A50" s="48"/>
      <c r="B50" s="1214"/>
      <c r="C50" s="1215"/>
      <c r="D50" s="62"/>
      <c r="E50" s="1191" t="s">
        <v>17</v>
      </c>
      <c r="F50" s="1191"/>
      <c r="G50" s="1191"/>
      <c r="H50" s="1191"/>
      <c r="I50" s="1191"/>
      <c r="J50" s="1192"/>
      <c r="K50" s="63">
        <v>99</v>
      </c>
      <c r="L50" s="64">
        <v>99</v>
      </c>
      <c r="M50" s="64">
        <v>99</v>
      </c>
      <c r="N50" s="64">
        <v>99</v>
      </c>
      <c r="O50" s="65">
        <v>125</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525</v>
      </c>
      <c r="L51" s="64" t="s">
        <v>525</v>
      </c>
      <c r="M51" s="64" t="s">
        <v>525</v>
      </c>
      <c r="N51" s="64" t="s">
        <v>525</v>
      </c>
      <c r="O51" s="65" t="s">
        <v>525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1193</v>
      </c>
      <c r="L52" s="64">
        <v>1034</v>
      </c>
      <c r="M52" s="64">
        <v>1127</v>
      </c>
      <c r="N52" s="64">
        <v>1073</v>
      </c>
      <c r="O52" s="65">
        <v>1020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295</v>
      </c>
      <c r="L53" s="69">
        <v>293</v>
      </c>
      <c r="M53" s="69">
        <v>206</v>
      </c>
      <c r="N53" s="69">
        <v>320</v>
      </c>
      <c r="O53" s="70">
        <v>400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3">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Lm3hK2wRIY8bFlysKGByUejpdf2GrUiSJRklH1UTCPVlvaVR8+tNE+SUkyuZjuqO3W0HwPpyzZ+YZNmW0gQmA==" saltValue="I2xko5iYA/GRCXAP60F9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566</v>
      </c>
      <c r="J40" s="103" t="s">
        <v>567</v>
      </c>
      <c r="K40" s="103" t="s">
        <v>568</v>
      </c>
      <c r="L40" s="103" t="s">
        <v>569</v>
      </c>
      <c r="M40" s="104" t="s">
        <v>570</v>
      </c>
    </row>
    <row r="41" spans="2:13" ht="27.75" customHeight="1" x14ac:dyDescent="0.2">
      <c r="B41" s="1232" t="s">
        <v>32</v>
      </c>
      <c r="C41" s="1233"/>
      <c r="D41" s="105"/>
      <c r="E41" s="1234" t="s">
        <v>33</v>
      </c>
      <c r="F41" s="1234"/>
      <c r="G41" s="1234"/>
      <c r="H41" s="1235"/>
      <c r="I41" s="355">
        <v>7901</v>
      </c>
      <c r="J41" s="356">
        <v>7490</v>
      </c>
      <c r="K41" s="356">
        <v>7523</v>
      </c>
      <c r="L41" s="356">
        <v>6989</v>
      </c>
      <c r="M41" s="357">
        <v>6859</v>
      </c>
    </row>
    <row r="42" spans="2:13" ht="27.75" customHeight="1" x14ac:dyDescent="0.2">
      <c r="B42" s="1222"/>
      <c r="C42" s="1223"/>
      <c r="D42" s="106"/>
      <c r="E42" s="1226" t="s">
        <v>34</v>
      </c>
      <c r="F42" s="1226"/>
      <c r="G42" s="1226"/>
      <c r="H42" s="1227"/>
      <c r="I42" s="358">
        <v>717</v>
      </c>
      <c r="J42" s="359">
        <v>1157</v>
      </c>
      <c r="K42" s="359">
        <v>1013</v>
      </c>
      <c r="L42" s="359">
        <v>919</v>
      </c>
      <c r="M42" s="360">
        <v>1010</v>
      </c>
    </row>
    <row r="43" spans="2:13" ht="27.75" customHeight="1" x14ac:dyDescent="0.2">
      <c r="B43" s="1222"/>
      <c r="C43" s="1223"/>
      <c r="D43" s="106"/>
      <c r="E43" s="1226" t="s">
        <v>35</v>
      </c>
      <c r="F43" s="1226"/>
      <c r="G43" s="1226"/>
      <c r="H43" s="1227"/>
      <c r="I43" s="358">
        <v>2779</v>
      </c>
      <c r="J43" s="359">
        <v>2686</v>
      </c>
      <c r="K43" s="359">
        <v>2559</v>
      </c>
      <c r="L43" s="359">
        <v>2489</v>
      </c>
      <c r="M43" s="360">
        <v>2701</v>
      </c>
    </row>
    <row r="44" spans="2:13" ht="27.75" customHeight="1" x14ac:dyDescent="0.2">
      <c r="B44" s="1222"/>
      <c r="C44" s="1223"/>
      <c r="D44" s="106"/>
      <c r="E44" s="1226" t="s">
        <v>36</v>
      </c>
      <c r="F44" s="1226"/>
      <c r="G44" s="1226"/>
      <c r="H44" s="1227"/>
      <c r="I44" s="358" t="s">
        <v>525</v>
      </c>
      <c r="J44" s="359" t="s">
        <v>525</v>
      </c>
      <c r="K44" s="359" t="s">
        <v>525</v>
      </c>
      <c r="L44" s="359" t="s">
        <v>525</v>
      </c>
      <c r="M44" s="360" t="s">
        <v>525</v>
      </c>
    </row>
    <row r="45" spans="2:13" ht="27.75" customHeight="1" x14ac:dyDescent="0.2">
      <c r="B45" s="1222"/>
      <c r="C45" s="1223"/>
      <c r="D45" s="106"/>
      <c r="E45" s="1226" t="s">
        <v>37</v>
      </c>
      <c r="F45" s="1226"/>
      <c r="G45" s="1226"/>
      <c r="H45" s="1227"/>
      <c r="I45" s="358">
        <v>1171</v>
      </c>
      <c r="J45" s="359">
        <v>1223</v>
      </c>
      <c r="K45" s="359">
        <v>1103</v>
      </c>
      <c r="L45" s="359">
        <v>720</v>
      </c>
      <c r="M45" s="360">
        <v>758</v>
      </c>
    </row>
    <row r="46" spans="2:13" ht="27.75" customHeight="1" x14ac:dyDescent="0.2">
      <c r="B46" s="1222"/>
      <c r="C46" s="1223"/>
      <c r="D46" s="107"/>
      <c r="E46" s="1226" t="s">
        <v>38</v>
      </c>
      <c r="F46" s="1226"/>
      <c r="G46" s="1226"/>
      <c r="H46" s="1227"/>
      <c r="I46" s="358" t="s">
        <v>525</v>
      </c>
      <c r="J46" s="359" t="s">
        <v>525</v>
      </c>
      <c r="K46" s="359" t="s">
        <v>525</v>
      </c>
      <c r="L46" s="359" t="s">
        <v>525</v>
      </c>
      <c r="M46" s="360" t="s">
        <v>525</v>
      </c>
    </row>
    <row r="47" spans="2:13" ht="27.75" customHeight="1" x14ac:dyDescent="0.2">
      <c r="B47" s="1222"/>
      <c r="C47" s="1223"/>
      <c r="D47" s="108"/>
      <c r="E47" s="1236" t="s">
        <v>39</v>
      </c>
      <c r="F47" s="1237"/>
      <c r="G47" s="1237"/>
      <c r="H47" s="1238"/>
      <c r="I47" s="358" t="s">
        <v>525</v>
      </c>
      <c r="J47" s="359" t="s">
        <v>525</v>
      </c>
      <c r="K47" s="359" t="s">
        <v>525</v>
      </c>
      <c r="L47" s="359" t="s">
        <v>525</v>
      </c>
      <c r="M47" s="360" t="s">
        <v>525</v>
      </c>
    </row>
    <row r="48" spans="2:13" ht="27.75" customHeight="1" x14ac:dyDescent="0.2">
      <c r="B48" s="1222"/>
      <c r="C48" s="1223"/>
      <c r="D48" s="106"/>
      <c r="E48" s="1226" t="s">
        <v>40</v>
      </c>
      <c r="F48" s="1226"/>
      <c r="G48" s="1226"/>
      <c r="H48" s="1227"/>
      <c r="I48" s="358" t="s">
        <v>525</v>
      </c>
      <c r="J48" s="359" t="s">
        <v>525</v>
      </c>
      <c r="K48" s="359" t="s">
        <v>525</v>
      </c>
      <c r="L48" s="359" t="s">
        <v>525</v>
      </c>
      <c r="M48" s="360" t="s">
        <v>525</v>
      </c>
    </row>
    <row r="49" spans="2:13" ht="27.75" customHeight="1" x14ac:dyDescent="0.2">
      <c r="B49" s="1224"/>
      <c r="C49" s="1225"/>
      <c r="D49" s="106"/>
      <c r="E49" s="1226" t="s">
        <v>41</v>
      </c>
      <c r="F49" s="1226"/>
      <c r="G49" s="1226"/>
      <c r="H49" s="1227"/>
      <c r="I49" s="358" t="s">
        <v>525</v>
      </c>
      <c r="J49" s="359" t="s">
        <v>525</v>
      </c>
      <c r="K49" s="359" t="s">
        <v>525</v>
      </c>
      <c r="L49" s="359" t="s">
        <v>525</v>
      </c>
      <c r="M49" s="360" t="s">
        <v>525</v>
      </c>
    </row>
    <row r="50" spans="2:13" ht="27.75" customHeight="1" x14ac:dyDescent="0.2">
      <c r="B50" s="1220" t="s">
        <v>42</v>
      </c>
      <c r="C50" s="1221"/>
      <c r="D50" s="109"/>
      <c r="E50" s="1226" t="s">
        <v>43</v>
      </c>
      <c r="F50" s="1226"/>
      <c r="G50" s="1226"/>
      <c r="H50" s="1227"/>
      <c r="I50" s="358">
        <v>4612</v>
      </c>
      <c r="J50" s="359">
        <v>4970</v>
      </c>
      <c r="K50" s="359">
        <v>4963</v>
      </c>
      <c r="L50" s="359">
        <v>5017</v>
      </c>
      <c r="M50" s="360">
        <v>5675</v>
      </c>
    </row>
    <row r="51" spans="2:13" ht="27.75" customHeight="1" x14ac:dyDescent="0.2">
      <c r="B51" s="1222"/>
      <c r="C51" s="1223"/>
      <c r="D51" s="106"/>
      <c r="E51" s="1226" t="s">
        <v>44</v>
      </c>
      <c r="F51" s="1226"/>
      <c r="G51" s="1226"/>
      <c r="H51" s="1227"/>
      <c r="I51" s="358">
        <v>2294</v>
      </c>
      <c r="J51" s="359">
        <v>2325</v>
      </c>
      <c r="K51" s="359">
        <v>2257</v>
      </c>
      <c r="L51" s="359">
        <v>2122</v>
      </c>
      <c r="M51" s="360">
        <v>2407</v>
      </c>
    </row>
    <row r="52" spans="2:13" ht="27.75" customHeight="1" x14ac:dyDescent="0.2">
      <c r="B52" s="1224"/>
      <c r="C52" s="1225"/>
      <c r="D52" s="106"/>
      <c r="E52" s="1226" t="s">
        <v>45</v>
      </c>
      <c r="F52" s="1226"/>
      <c r="G52" s="1226"/>
      <c r="H52" s="1227"/>
      <c r="I52" s="358">
        <v>6777</v>
      </c>
      <c r="J52" s="359">
        <v>6223</v>
      </c>
      <c r="K52" s="359">
        <v>5643</v>
      </c>
      <c r="L52" s="359">
        <v>5280</v>
      </c>
      <c r="M52" s="360">
        <v>4900</v>
      </c>
    </row>
    <row r="53" spans="2:13" ht="27.75" customHeight="1" thickBot="1" x14ac:dyDescent="0.25">
      <c r="B53" s="1228" t="s">
        <v>46</v>
      </c>
      <c r="C53" s="1229"/>
      <c r="D53" s="110"/>
      <c r="E53" s="1230" t="s">
        <v>47</v>
      </c>
      <c r="F53" s="1230"/>
      <c r="G53" s="1230"/>
      <c r="H53" s="1231"/>
      <c r="I53" s="361">
        <v>-1114</v>
      </c>
      <c r="J53" s="362">
        <v>-962</v>
      </c>
      <c r="K53" s="362">
        <v>-665</v>
      </c>
      <c r="L53" s="362">
        <v>-1303</v>
      </c>
      <c r="M53" s="363">
        <v>-1655</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n51aJ2FTvU8l0WGQ8WJPt9PKQEbKkQ2lfFHrqkCzwtIB61z3lKJ3aSmuifrmV6NBZq1upujywL+g8a+nqjWorQ==" saltValue="06cbl20g6O78xFNayi6W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568</v>
      </c>
      <c r="G54" s="119" t="s">
        <v>569</v>
      </c>
      <c r="H54" s="120" t="s">
        <v>570</v>
      </c>
    </row>
    <row r="55" spans="2:8" ht="52.5" customHeight="1" x14ac:dyDescent="0.2">
      <c r="B55" s="121"/>
      <c r="C55" s="1247" t="s">
        <v>50</v>
      </c>
      <c r="D55" s="1247"/>
      <c r="E55" s="1248"/>
      <c r="F55" s="122">
        <v>2416</v>
      </c>
      <c r="G55" s="122">
        <v>2541</v>
      </c>
      <c r="H55" s="123">
        <v>3189</v>
      </c>
    </row>
    <row r="56" spans="2:8" ht="52.5" customHeight="1" x14ac:dyDescent="0.2">
      <c r="B56" s="124"/>
      <c r="C56" s="1249" t="s">
        <v>51</v>
      </c>
      <c r="D56" s="1249"/>
      <c r="E56" s="1250"/>
      <c r="F56" s="125">
        <v>47</v>
      </c>
      <c r="G56" s="125">
        <v>46</v>
      </c>
      <c r="H56" s="126">
        <v>46</v>
      </c>
    </row>
    <row r="57" spans="2:8" ht="53.25" customHeight="1" x14ac:dyDescent="0.2">
      <c r="B57" s="124"/>
      <c r="C57" s="1251" t="s">
        <v>52</v>
      </c>
      <c r="D57" s="1251"/>
      <c r="E57" s="1252"/>
      <c r="F57" s="127">
        <v>1314</v>
      </c>
      <c r="G57" s="127">
        <v>1322</v>
      </c>
      <c r="H57" s="128">
        <v>1374</v>
      </c>
    </row>
    <row r="58" spans="2:8" ht="45.75" customHeight="1" x14ac:dyDescent="0.2">
      <c r="B58" s="129"/>
      <c r="C58" s="1239" t="s">
        <v>589</v>
      </c>
      <c r="D58" s="1240"/>
      <c r="E58" s="1241"/>
      <c r="F58" s="130">
        <v>670</v>
      </c>
      <c r="G58" s="130">
        <v>670</v>
      </c>
      <c r="H58" s="131">
        <v>720</v>
      </c>
    </row>
    <row r="59" spans="2:8" ht="45.75" customHeight="1" x14ac:dyDescent="0.2">
      <c r="B59" s="129"/>
      <c r="C59" s="1239" t="s">
        <v>590</v>
      </c>
      <c r="D59" s="1240"/>
      <c r="E59" s="1241"/>
      <c r="F59" s="130">
        <v>577</v>
      </c>
      <c r="G59" s="130">
        <v>586</v>
      </c>
      <c r="H59" s="131">
        <v>585</v>
      </c>
    </row>
    <row r="60" spans="2:8" ht="45.75" customHeight="1" x14ac:dyDescent="0.2">
      <c r="B60" s="129"/>
      <c r="C60" s="1239" t="s">
        <v>591</v>
      </c>
      <c r="D60" s="1240"/>
      <c r="E60" s="1241"/>
      <c r="F60" s="130">
        <v>25</v>
      </c>
      <c r="G60" s="130">
        <v>24</v>
      </c>
      <c r="H60" s="131">
        <v>26</v>
      </c>
    </row>
    <row r="61" spans="2:8" ht="45.75" customHeight="1" x14ac:dyDescent="0.2">
      <c r="B61" s="129"/>
      <c r="C61" s="1239" t="s">
        <v>592</v>
      </c>
      <c r="D61" s="1240"/>
      <c r="E61" s="1241"/>
      <c r="F61" s="130">
        <v>18</v>
      </c>
      <c r="G61" s="130">
        <v>18</v>
      </c>
      <c r="H61" s="131">
        <v>18</v>
      </c>
    </row>
    <row r="62" spans="2:8" ht="45.75" customHeight="1" thickBot="1" x14ac:dyDescent="0.25">
      <c r="B62" s="132"/>
      <c r="C62" s="1242" t="s">
        <v>593</v>
      </c>
      <c r="D62" s="1243"/>
      <c r="E62" s="1244"/>
      <c r="F62" s="133">
        <v>8</v>
      </c>
      <c r="G62" s="133">
        <v>8</v>
      </c>
      <c r="H62" s="134">
        <v>8</v>
      </c>
    </row>
    <row r="63" spans="2:8" ht="52.5" customHeight="1" thickBot="1" x14ac:dyDescent="0.25">
      <c r="B63" s="135"/>
      <c r="C63" s="1245" t="s">
        <v>53</v>
      </c>
      <c r="D63" s="1245"/>
      <c r="E63" s="1246"/>
      <c r="F63" s="136">
        <v>3777</v>
      </c>
      <c r="G63" s="136">
        <v>3909</v>
      </c>
      <c r="H63" s="137">
        <v>4609</v>
      </c>
    </row>
    <row r="64" spans="2:8" ht="13" x14ac:dyDescent="0.2"/>
  </sheetData>
  <sheetProtection algorithmName="SHA-512" hashValue="Oi9KXL1E7CjhpVI5bDv1yX1lA1tbeEBK4Vr6JTpGbXkHiwul6NwPf7BRBht3TnL4uwpnx+/ADXY9xAzzqD14hg==" saltValue="IxTp2W/oKWodg69tzfa+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Layout" zoomScaleNormal="100" zoomScaleSheetLayoutView="100"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596</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566</v>
      </c>
      <c r="BQ50" s="1259"/>
      <c r="BR50" s="1259"/>
      <c r="BS50" s="1259"/>
      <c r="BT50" s="1259"/>
      <c r="BU50" s="1259"/>
      <c r="BV50" s="1259"/>
      <c r="BW50" s="1259"/>
      <c r="BX50" s="1259" t="s">
        <v>567</v>
      </c>
      <c r="BY50" s="1259"/>
      <c r="BZ50" s="1259"/>
      <c r="CA50" s="1259"/>
      <c r="CB50" s="1259"/>
      <c r="CC50" s="1259"/>
      <c r="CD50" s="1259"/>
      <c r="CE50" s="1259"/>
      <c r="CF50" s="1259" t="s">
        <v>568</v>
      </c>
      <c r="CG50" s="1259"/>
      <c r="CH50" s="1259"/>
      <c r="CI50" s="1259"/>
      <c r="CJ50" s="1259"/>
      <c r="CK50" s="1259"/>
      <c r="CL50" s="1259"/>
      <c r="CM50" s="1259"/>
      <c r="CN50" s="1259" t="s">
        <v>569</v>
      </c>
      <c r="CO50" s="1259"/>
      <c r="CP50" s="1259"/>
      <c r="CQ50" s="1259"/>
      <c r="CR50" s="1259"/>
      <c r="CS50" s="1259"/>
      <c r="CT50" s="1259"/>
      <c r="CU50" s="1259"/>
      <c r="CV50" s="1259" t="s">
        <v>570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597</v>
      </c>
      <c r="AO51" s="1258"/>
      <c r="AP51" s="1258"/>
      <c r="AQ51" s="1258"/>
      <c r="AR51" s="1258"/>
      <c r="AS51" s="1258"/>
      <c r="AT51" s="1258"/>
      <c r="AU51" s="1258"/>
      <c r="AV51" s="1258"/>
      <c r="AW51" s="1258"/>
      <c r="AX51" s="1258"/>
      <c r="AY51" s="1258"/>
      <c r="AZ51" s="1258"/>
      <c r="BA51" s="1258"/>
      <c r="BB51" s="1258" t="s">
        <v>598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599</v>
      </c>
      <c r="BC53" s="1258"/>
      <c r="BD53" s="1258"/>
      <c r="BE53" s="1258"/>
      <c r="BF53" s="1258"/>
      <c r="BG53" s="1258"/>
      <c r="BH53" s="1258"/>
      <c r="BI53" s="1258"/>
      <c r="BJ53" s="1258"/>
      <c r="BK53" s="1258"/>
      <c r="BL53" s="1258"/>
      <c r="BM53" s="1258"/>
      <c r="BN53" s="1258"/>
      <c r="BO53" s="1258"/>
      <c r="BP53" s="1255">
        <v>65.099999999999994</v>
      </c>
      <c r="BQ53" s="1255"/>
      <c r="BR53" s="1255"/>
      <c r="BS53" s="1255"/>
      <c r="BT53" s="1255"/>
      <c r="BU53" s="1255"/>
      <c r="BV53" s="1255"/>
      <c r="BW53" s="1255"/>
      <c r="BX53" s="1255">
        <v>66.400000000000006</v>
      </c>
      <c r="BY53" s="1255"/>
      <c r="BZ53" s="1255"/>
      <c r="CA53" s="1255"/>
      <c r="CB53" s="1255"/>
      <c r="CC53" s="1255"/>
      <c r="CD53" s="1255"/>
      <c r="CE53" s="1255"/>
      <c r="CF53" s="1255">
        <v>68</v>
      </c>
      <c r="CG53" s="1255"/>
      <c r="CH53" s="1255"/>
      <c r="CI53" s="1255"/>
      <c r="CJ53" s="1255"/>
      <c r="CK53" s="1255"/>
      <c r="CL53" s="1255"/>
      <c r="CM53" s="1255"/>
      <c r="CN53" s="1255">
        <v>69.400000000000006</v>
      </c>
      <c r="CO53" s="1255"/>
      <c r="CP53" s="1255"/>
      <c r="CQ53" s="1255"/>
      <c r="CR53" s="1255"/>
      <c r="CS53" s="1255"/>
      <c r="CT53" s="1255"/>
      <c r="CU53" s="1255"/>
      <c r="CV53" s="1255">
        <v>71</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600</v>
      </c>
      <c r="AO55" s="1259"/>
      <c r="AP55" s="1259"/>
      <c r="AQ55" s="1259"/>
      <c r="AR55" s="1259"/>
      <c r="AS55" s="1259"/>
      <c r="AT55" s="1259"/>
      <c r="AU55" s="1259"/>
      <c r="AV55" s="1259"/>
      <c r="AW55" s="1259"/>
      <c r="AX55" s="1259"/>
      <c r="AY55" s="1259"/>
      <c r="AZ55" s="1259"/>
      <c r="BA55" s="1259"/>
      <c r="BB55" s="1258" t="s">
        <v>598</v>
      </c>
      <c r="BC55" s="1258"/>
      <c r="BD55" s="1258"/>
      <c r="BE55" s="1258"/>
      <c r="BF55" s="1258"/>
      <c r="BG55" s="1258"/>
      <c r="BH55" s="1258"/>
      <c r="BI55" s="1258"/>
      <c r="BJ55" s="1258"/>
      <c r="BK55" s="1258"/>
      <c r="BL55" s="1258"/>
      <c r="BM55" s="1258"/>
      <c r="BN55" s="1258"/>
      <c r="BO55" s="1258"/>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599</v>
      </c>
      <c r="BC57" s="1258"/>
      <c r="BD57" s="1258"/>
      <c r="BE57" s="1258"/>
      <c r="BF57" s="1258"/>
      <c r="BG57" s="1258"/>
      <c r="BH57" s="1258"/>
      <c r="BI57" s="1258"/>
      <c r="BJ57" s="1258"/>
      <c r="BK57" s="1258"/>
      <c r="BL57" s="1258"/>
      <c r="BM57" s="1258"/>
      <c r="BN57" s="1258"/>
      <c r="BO57" s="1258"/>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601</v>
      </c>
    </row>
    <row r="64" spans="1:109" ht="13" x14ac:dyDescent="0.2">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604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596</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566</v>
      </c>
      <c r="BQ72" s="1259"/>
      <c r="BR72" s="1259"/>
      <c r="BS72" s="1259"/>
      <c r="BT72" s="1259"/>
      <c r="BU72" s="1259"/>
      <c r="BV72" s="1259"/>
      <c r="BW72" s="1259"/>
      <c r="BX72" s="1259" t="s">
        <v>567</v>
      </c>
      <c r="BY72" s="1259"/>
      <c r="BZ72" s="1259"/>
      <c r="CA72" s="1259"/>
      <c r="CB72" s="1259"/>
      <c r="CC72" s="1259"/>
      <c r="CD72" s="1259"/>
      <c r="CE72" s="1259"/>
      <c r="CF72" s="1259" t="s">
        <v>568</v>
      </c>
      <c r="CG72" s="1259"/>
      <c r="CH72" s="1259"/>
      <c r="CI72" s="1259"/>
      <c r="CJ72" s="1259"/>
      <c r="CK72" s="1259"/>
      <c r="CL72" s="1259"/>
      <c r="CM72" s="1259"/>
      <c r="CN72" s="1259" t="s">
        <v>569</v>
      </c>
      <c r="CO72" s="1259"/>
      <c r="CP72" s="1259"/>
      <c r="CQ72" s="1259"/>
      <c r="CR72" s="1259"/>
      <c r="CS72" s="1259"/>
      <c r="CT72" s="1259"/>
      <c r="CU72" s="1259"/>
      <c r="CV72" s="1259" t="s">
        <v>570</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597</v>
      </c>
      <c r="AO73" s="1258"/>
      <c r="AP73" s="1258"/>
      <c r="AQ73" s="1258"/>
      <c r="AR73" s="1258"/>
      <c r="AS73" s="1258"/>
      <c r="AT73" s="1258"/>
      <c r="AU73" s="1258"/>
      <c r="AV73" s="1258"/>
      <c r="AW73" s="1258"/>
      <c r="AX73" s="1258"/>
      <c r="AY73" s="1258"/>
      <c r="AZ73" s="1258"/>
      <c r="BA73" s="1258"/>
      <c r="BB73" s="1258" t="s">
        <v>598</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602</v>
      </c>
      <c r="BC75" s="1258"/>
      <c r="BD75" s="1258"/>
      <c r="BE75" s="1258"/>
      <c r="BF75" s="1258"/>
      <c r="BG75" s="1258"/>
      <c r="BH75" s="1258"/>
      <c r="BI75" s="1258"/>
      <c r="BJ75" s="1258"/>
      <c r="BK75" s="1258"/>
      <c r="BL75" s="1258"/>
      <c r="BM75" s="1258"/>
      <c r="BN75" s="1258"/>
      <c r="BO75" s="1258"/>
      <c r="BP75" s="1255">
        <v>3.2</v>
      </c>
      <c r="BQ75" s="1255"/>
      <c r="BR75" s="1255"/>
      <c r="BS75" s="1255"/>
      <c r="BT75" s="1255"/>
      <c r="BU75" s="1255"/>
      <c r="BV75" s="1255"/>
      <c r="BW75" s="1255"/>
      <c r="BX75" s="1255">
        <v>3.2</v>
      </c>
      <c r="BY75" s="1255"/>
      <c r="BZ75" s="1255"/>
      <c r="CA75" s="1255"/>
      <c r="CB75" s="1255"/>
      <c r="CC75" s="1255"/>
      <c r="CD75" s="1255"/>
      <c r="CE75" s="1255"/>
      <c r="CF75" s="1255">
        <v>3</v>
      </c>
      <c r="CG75" s="1255"/>
      <c r="CH75" s="1255"/>
      <c r="CI75" s="1255"/>
      <c r="CJ75" s="1255"/>
      <c r="CK75" s="1255"/>
      <c r="CL75" s="1255"/>
      <c r="CM75" s="1255"/>
      <c r="CN75" s="1255">
        <v>3.1</v>
      </c>
      <c r="CO75" s="1255"/>
      <c r="CP75" s="1255"/>
      <c r="CQ75" s="1255"/>
      <c r="CR75" s="1255"/>
      <c r="CS75" s="1255"/>
      <c r="CT75" s="1255"/>
      <c r="CU75" s="1255"/>
      <c r="CV75" s="1255">
        <v>3.3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600</v>
      </c>
      <c r="AO77" s="1259"/>
      <c r="AP77" s="1259"/>
      <c r="AQ77" s="1259"/>
      <c r="AR77" s="1259"/>
      <c r="AS77" s="1259"/>
      <c r="AT77" s="1259"/>
      <c r="AU77" s="1259"/>
      <c r="AV77" s="1259"/>
      <c r="AW77" s="1259"/>
      <c r="AX77" s="1259"/>
      <c r="AY77" s="1259"/>
      <c r="AZ77" s="1259"/>
      <c r="BA77" s="1259"/>
      <c r="BB77" s="1258" t="s">
        <v>598</v>
      </c>
      <c r="BC77" s="1258"/>
      <c r="BD77" s="1258"/>
      <c r="BE77" s="1258"/>
      <c r="BF77" s="1258"/>
      <c r="BG77" s="1258"/>
      <c r="BH77" s="1258"/>
      <c r="BI77" s="1258"/>
      <c r="BJ77" s="1258"/>
      <c r="BK77" s="1258"/>
      <c r="BL77" s="1258"/>
      <c r="BM77" s="1258"/>
      <c r="BN77" s="1258"/>
      <c r="BO77" s="1258"/>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602</v>
      </c>
      <c r="BC79" s="1258"/>
      <c r="BD79" s="1258"/>
      <c r="BE79" s="1258"/>
      <c r="BF79" s="1258"/>
      <c r="BG79" s="1258"/>
      <c r="BH79" s="1258"/>
      <c r="BI79" s="1258"/>
      <c r="BJ79" s="1258"/>
      <c r="BK79" s="1258"/>
      <c r="BL79" s="1258"/>
      <c r="BM79" s="1258"/>
      <c r="BN79" s="1258"/>
      <c r="BO79" s="1258"/>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udUKvWBWmY920JKceB/YW0LibZVP+bRBIkr7kHyflI7dPsy1amZMrOkGro56uGxEcQN8VBlTw+qu/7sggm+jQ==" saltValue="6YteZPS2Zls+m1/cy24Ma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O9Cy4gJdqcjAZzb6eTc7/8lVp8qQPvcY0iVE66kr/rnC6JSgrPVZghD6pY68bdBsYbQ5htGXzuJVLvidOZyh1g==" saltValue="uDZixmCSirPge498ZFVH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2q7Yuwu05kxQjLqa9145QfpI7NHsYQ9fqg3L1y5ubdSn6MwxXTXGhG7kDd72QYnrZ3Wsxrzl1+h1M7acElgfUA==" saltValue="7bvzGWtRddVaLKzv/S6pV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18293</v>
      </c>
      <c r="E3" s="156"/>
      <c r="F3" s="157">
        <v>47387</v>
      </c>
      <c r="G3" s="158"/>
      <c r="H3" s="159"/>
    </row>
    <row r="4" spans="1:8" x14ac:dyDescent="0.2">
      <c r="A4" s="160"/>
      <c r="B4" s="161"/>
      <c r="C4" s="162"/>
      <c r="D4" s="163">
        <v>14632</v>
      </c>
      <c r="E4" s="164"/>
      <c r="F4" s="165">
        <v>24928</v>
      </c>
      <c r="G4" s="166"/>
      <c r="H4" s="167"/>
    </row>
    <row r="5" spans="1:8" x14ac:dyDescent="0.2">
      <c r="A5" s="148" t="s">
        <v>558</v>
      </c>
      <c r="B5" s="153"/>
      <c r="C5" s="154"/>
      <c r="D5" s="155">
        <v>19704</v>
      </c>
      <c r="E5" s="156"/>
      <c r="F5" s="157">
        <v>51264</v>
      </c>
      <c r="G5" s="158"/>
      <c r="H5" s="159"/>
    </row>
    <row r="6" spans="1:8" x14ac:dyDescent="0.2">
      <c r="A6" s="160"/>
      <c r="B6" s="161"/>
      <c r="C6" s="162"/>
      <c r="D6" s="163">
        <v>10816</v>
      </c>
      <c r="E6" s="164"/>
      <c r="F6" s="165">
        <v>26040</v>
      </c>
      <c r="G6" s="166"/>
      <c r="H6" s="167"/>
    </row>
    <row r="7" spans="1:8" x14ac:dyDescent="0.2">
      <c r="A7" s="148" t="s">
        <v>559</v>
      </c>
      <c r="B7" s="153"/>
      <c r="C7" s="154"/>
      <c r="D7" s="155">
        <v>38293</v>
      </c>
      <c r="E7" s="156"/>
      <c r="F7" s="157">
        <v>52068</v>
      </c>
      <c r="G7" s="158"/>
      <c r="H7" s="159"/>
    </row>
    <row r="8" spans="1:8" x14ac:dyDescent="0.2">
      <c r="A8" s="160"/>
      <c r="B8" s="161"/>
      <c r="C8" s="162"/>
      <c r="D8" s="163">
        <v>27837</v>
      </c>
      <c r="E8" s="164"/>
      <c r="F8" s="165">
        <v>26936</v>
      </c>
      <c r="G8" s="166"/>
      <c r="H8" s="167"/>
    </row>
    <row r="9" spans="1:8" x14ac:dyDescent="0.2">
      <c r="A9" s="148" t="s">
        <v>560</v>
      </c>
      <c r="B9" s="153"/>
      <c r="C9" s="154"/>
      <c r="D9" s="155">
        <v>24767</v>
      </c>
      <c r="E9" s="156"/>
      <c r="F9" s="157">
        <v>47161</v>
      </c>
      <c r="G9" s="158"/>
      <c r="H9" s="159"/>
    </row>
    <row r="10" spans="1:8" x14ac:dyDescent="0.2">
      <c r="A10" s="160"/>
      <c r="B10" s="161"/>
      <c r="C10" s="162"/>
      <c r="D10" s="163">
        <v>15411</v>
      </c>
      <c r="E10" s="164"/>
      <c r="F10" s="165">
        <v>24595</v>
      </c>
      <c r="G10" s="166"/>
      <c r="H10" s="167"/>
    </row>
    <row r="11" spans="1:8" x14ac:dyDescent="0.2">
      <c r="A11" s="148" t="s">
        <v>561</v>
      </c>
      <c r="B11" s="153"/>
      <c r="C11" s="154"/>
      <c r="D11" s="155">
        <v>33173</v>
      </c>
      <c r="E11" s="156"/>
      <c r="F11" s="157">
        <v>43423</v>
      </c>
      <c r="G11" s="158"/>
      <c r="H11" s="159"/>
    </row>
    <row r="12" spans="1:8" x14ac:dyDescent="0.2">
      <c r="A12" s="160"/>
      <c r="B12" s="161"/>
      <c r="C12" s="168"/>
      <c r="D12" s="163">
        <v>30937</v>
      </c>
      <c r="E12" s="164"/>
      <c r="F12" s="165">
        <v>22207</v>
      </c>
      <c r="G12" s="166"/>
      <c r="H12" s="167"/>
    </row>
    <row r="13" spans="1:8" x14ac:dyDescent="0.2">
      <c r="A13" s="148"/>
      <c r="B13" s="153"/>
      <c r="C13" s="169"/>
      <c r="D13" s="170">
        <v>26846</v>
      </c>
      <c r="E13" s="171"/>
      <c r="F13" s="172">
        <v>48261</v>
      </c>
      <c r="G13" s="173"/>
      <c r="H13" s="159"/>
    </row>
    <row r="14" spans="1:8" x14ac:dyDescent="0.2">
      <c r="A14" s="160"/>
      <c r="B14" s="161"/>
      <c r="C14" s="162"/>
      <c r="D14" s="163">
        <v>19927</v>
      </c>
      <c r="E14" s="164"/>
      <c r="F14" s="165">
        <v>24941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11.73</v>
      </c>
      <c r="C19" s="174">
        <f>ROUND(VALUE(SUBSTITUTE(実質収支比率等に係る経年分析!G$48,"▲","-")),2)</f>
        <v>11.55</v>
      </c>
      <c r="D19" s="174">
        <f>ROUND(VALUE(SUBSTITUTE(実質収支比率等に係る経年分析!H$48,"▲","-")),2)</f>
        <v>10.07</v>
      </c>
      <c r="E19" s="174">
        <f>ROUND(VALUE(SUBSTITUTE(実質収支比率等に係る経年分析!I$48,"▲","-")),2)</f>
        <v>22.76</v>
      </c>
      <c r="F19" s="174">
        <f>ROUND(VALUE(SUBSTITUTE(実質収支比率等に係る経年分析!J$48,"▲","-")),2)</f>
        <v>18.829999999999998</v>
      </c>
    </row>
    <row r="20" spans="1:11" x14ac:dyDescent="0.2">
      <c r="A20" s="174" t="s">
        <v>57</v>
      </c>
      <c r="B20" s="174">
        <f>ROUND(VALUE(SUBSTITUTE(実質収支比率等に係る経年分析!F$47,"▲","-")),2)</f>
        <v>20.63</v>
      </c>
      <c r="C20" s="174">
        <f>ROUND(VALUE(SUBSTITUTE(実質収支比率等に係る経年分析!G$47,"▲","-")),2)</f>
        <v>24.21</v>
      </c>
      <c r="D20" s="174">
        <f>ROUND(VALUE(SUBSTITUTE(実質収支比率等に係る経年分析!H$47,"▲","-")),2)</f>
        <v>24.56</v>
      </c>
      <c r="E20" s="174">
        <f>ROUND(VALUE(SUBSTITUTE(実質収支比率等に係る経年分析!I$47,"▲","-")),2)</f>
        <v>26.77</v>
      </c>
      <c r="F20" s="174">
        <f>ROUND(VALUE(SUBSTITUTE(実質収支比率等に係る経年分析!J$47,"▲","-")),2)</f>
        <v>30.84</v>
      </c>
    </row>
    <row r="21" spans="1:11" x14ac:dyDescent="0.2">
      <c r="A21" s="174" t="s">
        <v>58</v>
      </c>
      <c r="B21" s="174">
        <f>IF(ISNUMBER(VALUE(SUBSTITUTE(実質収支比率等に係る経年分析!F$49,"▲","-"))),ROUND(VALUE(SUBSTITUTE(実質収支比率等に係る経年分析!F$49,"▲","-")),2),NA())</f>
        <v>5.58</v>
      </c>
      <c r="C21" s="174">
        <f>IF(ISNUMBER(VALUE(SUBSTITUTE(実質収支比率等に係る経年分析!G$49,"▲","-"))),ROUND(VALUE(SUBSTITUTE(実質収支比率等に係る経年分析!G$49,"▲","-")),2),NA())</f>
        <v>3.42</v>
      </c>
      <c r="D21" s="174">
        <f>IF(ISNUMBER(VALUE(SUBSTITUTE(実質収支比率等に係る経年分析!H$49,"▲","-"))),ROUND(VALUE(SUBSTITUTE(実質収支比率等に係る経年分析!H$49,"▲","-")),2),NA())</f>
        <v>0.74</v>
      </c>
      <c r="E21" s="174">
        <f>IF(ISNUMBER(VALUE(SUBSTITUTE(実質収支比率等に係る経年分析!I$49,"▲","-"))),ROUND(VALUE(SUBSTITUTE(実質収支比率等に係る経年分析!I$49,"▲","-")),2),NA())</f>
        <v>13.65</v>
      </c>
      <c r="F21" s="174">
        <f>IF(ISNUMBER(VALUE(SUBSTITUTE(実質収支比率等に係る経年分析!J$49,"▲","-"))),ROUND(VALUE(SUBSTITUTE(実質収支比率等に係る経年分析!J$49,"▲","-")),2),NA())</f>
        <v>4.21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1.1499999999999999</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1.39</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2.2200000000000002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18.829999999999998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1193</v>
      </c>
      <c r="E42" s="176"/>
      <c r="F42" s="176"/>
      <c r="G42" s="176">
        <f>'実質公債費比率（分子）の構造'!L$52</f>
        <v>1034</v>
      </c>
      <c r="H42" s="176"/>
      <c r="I42" s="176"/>
      <c r="J42" s="176">
        <f>'実質公債費比率（分子）の構造'!M$52</f>
        <v>1127</v>
      </c>
      <c r="K42" s="176"/>
      <c r="L42" s="176"/>
      <c r="M42" s="176">
        <f>'実質公債費比率（分子）の構造'!N$52</f>
        <v>1073</v>
      </c>
      <c r="N42" s="176"/>
      <c r="O42" s="176"/>
      <c r="P42" s="176">
        <f>'実質公債費比率（分子）の構造'!O$52</f>
        <v>1020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99</v>
      </c>
      <c r="C44" s="176"/>
      <c r="D44" s="176"/>
      <c r="E44" s="176">
        <f>'実質公債費比率（分子）の構造'!L$50</f>
        <v>99</v>
      </c>
      <c r="F44" s="176"/>
      <c r="G44" s="176"/>
      <c r="H44" s="176">
        <f>'実質公債費比率（分子）の構造'!M$50</f>
        <v>99</v>
      </c>
      <c r="I44" s="176"/>
      <c r="J44" s="176"/>
      <c r="K44" s="176">
        <f>'実質公債費比率（分子）の構造'!N$50</f>
        <v>99</v>
      </c>
      <c r="L44" s="176"/>
      <c r="M44" s="176"/>
      <c r="N44" s="176">
        <f>'実質公債費比率（分子）の構造'!O$50</f>
        <v>125</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250</v>
      </c>
      <c r="C46" s="176"/>
      <c r="D46" s="176"/>
      <c r="E46" s="176">
        <f>'実質公債費比率（分子）の構造'!L$48</f>
        <v>248</v>
      </c>
      <c r="F46" s="176"/>
      <c r="G46" s="176"/>
      <c r="H46" s="176">
        <f>'実質公債費比率（分子）の構造'!M$48</f>
        <v>202</v>
      </c>
      <c r="I46" s="176"/>
      <c r="J46" s="176"/>
      <c r="K46" s="176">
        <f>'実質公債費比率（分子）の構造'!N$48</f>
        <v>195</v>
      </c>
      <c r="L46" s="176"/>
      <c r="M46" s="176"/>
      <c r="N46" s="176">
        <f>'実質公債費比率（分子）の構造'!O$48</f>
        <v>212</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1139</v>
      </c>
      <c r="C49" s="176"/>
      <c r="D49" s="176"/>
      <c r="E49" s="176">
        <f>'実質公債費比率（分子）の構造'!L$45</f>
        <v>980</v>
      </c>
      <c r="F49" s="176"/>
      <c r="G49" s="176"/>
      <c r="H49" s="176">
        <f>'実質公債費比率（分子）の構造'!M$45</f>
        <v>1032</v>
      </c>
      <c r="I49" s="176"/>
      <c r="J49" s="176"/>
      <c r="K49" s="176">
        <f>'実質公債費比率（分子）の構造'!N$45</f>
        <v>1099</v>
      </c>
      <c r="L49" s="176"/>
      <c r="M49" s="176"/>
      <c r="N49" s="176">
        <f>'実質公債費比率（分子）の構造'!O$45</f>
        <v>1083</v>
      </c>
      <c r="O49" s="176"/>
      <c r="P49" s="176"/>
    </row>
    <row r="50" spans="1:16" x14ac:dyDescent="0.2">
      <c r="A50" s="176" t="s">
        <v>73</v>
      </c>
      <c r="B50" s="176" t="e">
        <f>NA()</f>
        <v>#N/A</v>
      </c>
      <c r="C50" s="176">
        <f>IF(ISNUMBER('実質公債費比率（分子）の構造'!K$53),'実質公債費比率（分子）の構造'!K$53,NA())</f>
        <v>295</v>
      </c>
      <c r="D50" s="176" t="e">
        <f>NA()</f>
        <v>#N/A</v>
      </c>
      <c r="E50" s="176" t="e">
        <f>NA()</f>
        <v>#N/A</v>
      </c>
      <c r="F50" s="176">
        <f>IF(ISNUMBER('実質公債費比率（分子）の構造'!L$53),'実質公債費比率（分子）の構造'!L$53,NA())</f>
        <v>293</v>
      </c>
      <c r="G50" s="176" t="e">
        <f>NA()</f>
        <v>#N/A</v>
      </c>
      <c r="H50" s="176" t="e">
        <f>NA()</f>
        <v>#N/A</v>
      </c>
      <c r="I50" s="176">
        <f>IF(ISNUMBER('実質公債費比率（分子）の構造'!M$53),'実質公債費比率（分子）の構造'!M$53,NA())</f>
        <v>206</v>
      </c>
      <c r="J50" s="176" t="e">
        <f>NA()</f>
        <v>#N/A</v>
      </c>
      <c r="K50" s="176" t="e">
        <f>NA()</f>
        <v>#N/A</v>
      </c>
      <c r="L50" s="176">
        <f>IF(ISNUMBER('実質公債費比率（分子）の構造'!N$53),'実質公債費比率（分子）の構造'!N$53,NA())</f>
        <v>320</v>
      </c>
      <c r="M50" s="176" t="e">
        <f>NA()</f>
        <v>#N/A</v>
      </c>
      <c r="N50" s="176" t="e">
        <f>NA()</f>
        <v>#N/A</v>
      </c>
      <c r="O50" s="176">
        <f>IF(ISNUMBER('実質公債費比率（分子）の構造'!O$53),'実質公債費比率（分子）の構造'!O$53,NA())</f>
        <v>400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6777</v>
      </c>
      <c r="E56" s="175"/>
      <c r="F56" s="175"/>
      <c r="G56" s="175">
        <f>'将来負担比率（分子）の構造'!J$52</f>
        <v>6223</v>
      </c>
      <c r="H56" s="175"/>
      <c r="I56" s="175"/>
      <c r="J56" s="175">
        <f>'将来負担比率（分子）の構造'!K$52</f>
        <v>5643</v>
      </c>
      <c r="K56" s="175"/>
      <c r="L56" s="175"/>
      <c r="M56" s="175">
        <f>'将来負担比率（分子）の構造'!L$52</f>
        <v>5280</v>
      </c>
      <c r="N56" s="175"/>
      <c r="O56" s="175"/>
      <c r="P56" s="175">
        <f>'将来負担比率（分子）の構造'!M$52</f>
        <v>4900</v>
      </c>
    </row>
    <row r="57" spans="1:16" x14ac:dyDescent="0.2">
      <c r="A57" s="175" t="s">
        <v>44</v>
      </c>
      <c r="B57" s="175"/>
      <c r="C57" s="175"/>
      <c r="D57" s="175">
        <f>'将来負担比率（分子）の構造'!I$51</f>
        <v>2294</v>
      </c>
      <c r="E57" s="175"/>
      <c r="F57" s="175"/>
      <c r="G57" s="175">
        <f>'将来負担比率（分子）の構造'!J$51</f>
        <v>2325</v>
      </c>
      <c r="H57" s="175"/>
      <c r="I57" s="175"/>
      <c r="J57" s="175">
        <f>'将来負担比率（分子）の構造'!K$51</f>
        <v>2257</v>
      </c>
      <c r="K57" s="175"/>
      <c r="L57" s="175"/>
      <c r="M57" s="175">
        <f>'将来負担比率（分子）の構造'!L$51</f>
        <v>2122</v>
      </c>
      <c r="N57" s="175"/>
      <c r="O57" s="175"/>
      <c r="P57" s="175">
        <f>'将来負担比率（分子）の構造'!M$51</f>
        <v>2407</v>
      </c>
    </row>
    <row r="58" spans="1:16" x14ac:dyDescent="0.2">
      <c r="A58" s="175" t="s">
        <v>43</v>
      </c>
      <c r="B58" s="175"/>
      <c r="C58" s="175"/>
      <c r="D58" s="175">
        <f>'将来負担比率（分子）の構造'!I$50</f>
        <v>4612</v>
      </c>
      <c r="E58" s="175"/>
      <c r="F58" s="175"/>
      <c r="G58" s="175">
        <f>'将来負担比率（分子）の構造'!J$50</f>
        <v>4970</v>
      </c>
      <c r="H58" s="175"/>
      <c r="I58" s="175"/>
      <c r="J58" s="175">
        <f>'将来負担比率（分子）の構造'!K$50</f>
        <v>4963</v>
      </c>
      <c r="K58" s="175"/>
      <c r="L58" s="175"/>
      <c r="M58" s="175">
        <f>'将来負担比率（分子）の構造'!L$50</f>
        <v>5017</v>
      </c>
      <c r="N58" s="175"/>
      <c r="O58" s="175"/>
      <c r="P58" s="175">
        <f>'将来負担比率（分子）の構造'!M$50</f>
        <v>5675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1171</v>
      </c>
      <c r="C62" s="175"/>
      <c r="D62" s="175"/>
      <c r="E62" s="175">
        <f>'将来負担比率（分子）の構造'!J$45</f>
        <v>1223</v>
      </c>
      <c r="F62" s="175"/>
      <c r="G62" s="175"/>
      <c r="H62" s="175">
        <f>'将来負担比率（分子）の構造'!K$45</f>
        <v>1103</v>
      </c>
      <c r="I62" s="175"/>
      <c r="J62" s="175"/>
      <c r="K62" s="175">
        <f>'将来負担比率（分子）の構造'!L$45</f>
        <v>720</v>
      </c>
      <c r="L62" s="175"/>
      <c r="M62" s="175"/>
      <c r="N62" s="175">
        <f>'将来負担比率（分子）の構造'!M$45</f>
        <v>758</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2779</v>
      </c>
      <c r="C64" s="175"/>
      <c r="D64" s="175"/>
      <c r="E64" s="175">
        <f>'将来負担比率（分子）の構造'!J$43</f>
        <v>2686</v>
      </c>
      <c r="F64" s="175"/>
      <c r="G64" s="175"/>
      <c r="H64" s="175">
        <f>'将来負担比率（分子）の構造'!K$43</f>
        <v>2559</v>
      </c>
      <c r="I64" s="175"/>
      <c r="J64" s="175"/>
      <c r="K64" s="175">
        <f>'将来負担比率（分子）の構造'!L$43</f>
        <v>2489</v>
      </c>
      <c r="L64" s="175"/>
      <c r="M64" s="175"/>
      <c r="N64" s="175">
        <f>'将来負担比率（分子）の構造'!M$43</f>
        <v>2701</v>
      </c>
      <c r="O64" s="175"/>
      <c r="P64" s="175"/>
    </row>
    <row r="65" spans="1:16" x14ac:dyDescent="0.2">
      <c r="A65" s="175" t="s">
        <v>34</v>
      </c>
      <c r="B65" s="175">
        <f>'将来負担比率（分子）の構造'!I$42</f>
        <v>717</v>
      </c>
      <c r="C65" s="175"/>
      <c r="D65" s="175"/>
      <c r="E65" s="175">
        <f>'将来負担比率（分子）の構造'!J$42</f>
        <v>1157</v>
      </c>
      <c r="F65" s="175"/>
      <c r="G65" s="175"/>
      <c r="H65" s="175">
        <f>'将来負担比率（分子）の構造'!K$42</f>
        <v>1013</v>
      </c>
      <c r="I65" s="175"/>
      <c r="J65" s="175"/>
      <c r="K65" s="175">
        <f>'将来負担比率（分子）の構造'!L$42</f>
        <v>919</v>
      </c>
      <c r="L65" s="175"/>
      <c r="M65" s="175"/>
      <c r="N65" s="175">
        <f>'将来負担比率（分子）の構造'!M$42</f>
        <v>1010</v>
      </c>
      <c r="O65" s="175"/>
      <c r="P65" s="175"/>
    </row>
    <row r="66" spans="1:16" x14ac:dyDescent="0.2">
      <c r="A66" s="175" t="s">
        <v>33</v>
      </c>
      <c r="B66" s="175">
        <f>'将来負担比率（分子）の構造'!I$41</f>
        <v>7901</v>
      </c>
      <c r="C66" s="175"/>
      <c r="D66" s="175"/>
      <c r="E66" s="175">
        <f>'将来負担比率（分子）の構造'!J$41</f>
        <v>7490</v>
      </c>
      <c r="F66" s="175"/>
      <c r="G66" s="175"/>
      <c r="H66" s="175">
        <f>'将来負担比率（分子）の構造'!K$41</f>
        <v>7523</v>
      </c>
      <c r="I66" s="175"/>
      <c r="J66" s="175"/>
      <c r="K66" s="175">
        <f>'将来負担比率（分子）の構造'!L$41</f>
        <v>6989</v>
      </c>
      <c r="L66" s="175"/>
      <c r="M66" s="175"/>
      <c r="N66" s="175">
        <f>'将来負担比率（分子）の構造'!M$41</f>
        <v>6859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2416</v>
      </c>
      <c r="C72" s="179">
        <f>基金残高に係る経年分析!G55</f>
        <v>2541</v>
      </c>
      <c r="D72" s="179">
        <f>基金残高に係る経年分析!H55</f>
        <v>3189</v>
      </c>
    </row>
    <row r="73" spans="1:16" x14ac:dyDescent="0.2">
      <c r="A73" s="178" t="s">
        <v>80</v>
      </c>
      <c r="B73" s="179">
        <f>基金残高に係る経年分析!F56</f>
        <v>47</v>
      </c>
      <c r="C73" s="179">
        <f>基金残高に係る経年分析!G56</f>
        <v>46</v>
      </c>
      <c r="D73" s="179">
        <f>基金残高に係る経年分析!H56</f>
        <v>46</v>
      </c>
    </row>
    <row r="74" spans="1:16" x14ac:dyDescent="0.2">
      <c r="A74" s="178" t="s">
        <v>81</v>
      </c>
      <c r="B74" s="179">
        <f>基金残高に係る経年分析!F57</f>
        <v>1314</v>
      </c>
      <c r="C74" s="179">
        <f>基金残高に係る経年分析!G57</f>
        <v>1322</v>
      </c>
      <c r="D74" s="179">
        <f>基金残高に係る経年分析!H57</f>
        <v>1374</v>
      </c>
    </row>
  </sheetData>
  <sheetProtection algorithmName="SHA-512" hashValue="LMScLGXo97JOCipmC+8OXjP+v0Xd613zF0fYB0KlPK8G+SKrytNrTyUk4ux3KNAcBMq+1F5cpgRM1tHDgvGeVg==" saltValue="zVUijjH8SMWVg9lkkHR4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229</v>
      </c>
      <c r="C5" s="716"/>
      <c r="D5" s="716"/>
      <c r="E5" s="716"/>
      <c r="F5" s="716"/>
      <c r="G5" s="716"/>
      <c r="H5" s="716"/>
      <c r="I5" s="716"/>
      <c r="J5" s="716"/>
      <c r="K5" s="716"/>
      <c r="L5" s="716"/>
      <c r="M5" s="716"/>
      <c r="N5" s="716"/>
      <c r="O5" s="716"/>
      <c r="P5" s="716"/>
      <c r="Q5" s="717"/>
      <c r="R5" s="712">
        <v>9444606</v>
      </c>
      <c r="S5" s="713"/>
      <c r="T5" s="713"/>
      <c r="U5" s="713"/>
      <c r="V5" s="713"/>
      <c r="W5" s="713"/>
      <c r="X5" s="713"/>
      <c r="Y5" s="738"/>
      <c r="Z5" s="751">
        <v>45.2</v>
      </c>
      <c r="AA5" s="751"/>
      <c r="AB5" s="751"/>
      <c r="AC5" s="751"/>
      <c r="AD5" s="752">
        <v>8918255</v>
      </c>
      <c r="AE5" s="752"/>
      <c r="AF5" s="752"/>
      <c r="AG5" s="752"/>
      <c r="AH5" s="752"/>
      <c r="AI5" s="752"/>
      <c r="AJ5" s="752"/>
      <c r="AK5" s="752"/>
      <c r="AL5" s="739">
        <v>84.5</v>
      </c>
      <c r="AM5" s="721"/>
      <c r="AN5" s="721"/>
      <c r="AO5" s="740"/>
      <c r="AP5" s="715" t="s">
        <v>230</v>
      </c>
      <c r="AQ5" s="716"/>
      <c r="AR5" s="716"/>
      <c r="AS5" s="716"/>
      <c r="AT5" s="716"/>
      <c r="AU5" s="716"/>
      <c r="AV5" s="716"/>
      <c r="AW5" s="716"/>
      <c r="AX5" s="716"/>
      <c r="AY5" s="716"/>
      <c r="AZ5" s="716"/>
      <c r="BA5" s="716"/>
      <c r="BB5" s="716"/>
      <c r="BC5" s="716"/>
      <c r="BD5" s="716"/>
      <c r="BE5" s="716"/>
      <c r="BF5" s="717"/>
      <c r="BG5" s="657">
        <v>8918255</v>
      </c>
      <c r="BH5" s="658"/>
      <c r="BI5" s="658"/>
      <c r="BJ5" s="658"/>
      <c r="BK5" s="658"/>
      <c r="BL5" s="658"/>
      <c r="BM5" s="658"/>
      <c r="BN5" s="659"/>
      <c r="BO5" s="695">
        <v>94.4</v>
      </c>
      <c r="BP5" s="695"/>
      <c r="BQ5" s="695"/>
      <c r="BR5" s="695"/>
      <c r="BS5" s="696">
        <v>130155</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
      <c r="B6" s="654" t="s">
        <v>234</v>
      </c>
      <c r="C6" s="655"/>
      <c r="D6" s="655"/>
      <c r="E6" s="655"/>
      <c r="F6" s="655"/>
      <c r="G6" s="655"/>
      <c r="H6" s="655"/>
      <c r="I6" s="655"/>
      <c r="J6" s="655"/>
      <c r="K6" s="655"/>
      <c r="L6" s="655"/>
      <c r="M6" s="655"/>
      <c r="N6" s="655"/>
      <c r="O6" s="655"/>
      <c r="P6" s="655"/>
      <c r="Q6" s="656"/>
      <c r="R6" s="657">
        <v>103379</v>
      </c>
      <c r="S6" s="658"/>
      <c r="T6" s="658"/>
      <c r="U6" s="658"/>
      <c r="V6" s="658"/>
      <c r="W6" s="658"/>
      <c r="X6" s="658"/>
      <c r="Y6" s="659"/>
      <c r="Z6" s="695">
        <v>0.5</v>
      </c>
      <c r="AA6" s="695"/>
      <c r="AB6" s="695"/>
      <c r="AC6" s="695"/>
      <c r="AD6" s="696">
        <v>103379</v>
      </c>
      <c r="AE6" s="696"/>
      <c r="AF6" s="696"/>
      <c r="AG6" s="696"/>
      <c r="AH6" s="696"/>
      <c r="AI6" s="696"/>
      <c r="AJ6" s="696"/>
      <c r="AK6" s="696"/>
      <c r="AL6" s="660">
        <v>1</v>
      </c>
      <c r="AM6" s="661"/>
      <c r="AN6" s="661"/>
      <c r="AO6" s="697"/>
      <c r="AP6" s="654" t="s">
        <v>235</v>
      </c>
      <c r="AQ6" s="655"/>
      <c r="AR6" s="655"/>
      <c r="AS6" s="655"/>
      <c r="AT6" s="655"/>
      <c r="AU6" s="655"/>
      <c r="AV6" s="655"/>
      <c r="AW6" s="655"/>
      <c r="AX6" s="655"/>
      <c r="AY6" s="655"/>
      <c r="AZ6" s="655"/>
      <c r="BA6" s="655"/>
      <c r="BB6" s="655"/>
      <c r="BC6" s="655"/>
      <c r="BD6" s="655"/>
      <c r="BE6" s="655"/>
      <c r="BF6" s="656"/>
      <c r="BG6" s="657">
        <v>8918255</v>
      </c>
      <c r="BH6" s="658"/>
      <c r="BI6" s="658"/>
      <c r="BJ6" s="658"/>
      <c r="BK6" s="658"/>
      <c r="BL6" s="658"/>
      <c r="BM6" s="658"/>
      <c r="BN6" s="659"/>
      <c r="BO6" s="695">
        <v>94.4</v>
      </c>
      <c r="BP6" s="695"/>
      <c r="BQ6" s="695"/>
      <c r="BR6" s="695"/>
      <c r="BS6" s="696">
        <v>130155</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205868</v>
      </c>
      <c r="CS6" s="658"/>
      <c r="CT6" s="658"/>
      <c r="CU6" s="658"/>
      <c r="CV6" s="658"/>
      <c r="CW6" s="658"/>
      <c r="CX6" s="658"/>
      <c r="CY6" s="659"/>
      <c r="CZ6" s="739">
        <v>1.1000000000000001</v>
      </c>
      <c r="DA6" s="721"/>
      <c r="DB6" s="721"/>
      <c r="DC6" s="741"/>
      <c r="DD6" s="663" t="s">
        <v>237</v>
      </c>
      <c r="DE6" s="658"/>
      <c r="DF6" s="658"/>
      <c r="DG6" s="658"/>
      <c r="DH6" s="658"/>
      <c r="DI6" s="658"/>
      <c r="DJ6" s="658"/>
      <c r="DK6" s="658"/>
      <c r="DL6" s="658"/>
      <c r="DM6" s="658"/>
      <c r="DN6" s="658"/>
      <c r="DO6" s="658"/>
      <c r="DP6" s="659"/>
      <c r="DQ6" s="663">
        <v>205461</v>
      </c>
      <c r="DR6" s="658"/>
      <c r="DS6" s="658"/>
      <c r="DT6" s="658"/>
      <c r="DU6" s="658"/>
      <c r="DV6" s="658"/>
      <c r="DW6" s="658"/>
      <c r="DX6" s="658"/>
      <c r="DY6" s="658"/>
      <c r="DZ6" s="658"/>
      <c r="EA6" s="658"/>
      <c r="EB6" s="658"/>
      <c r="EC6" s="694"/>
    </row>
    <row r="7" spans="2:143" ht="11.25" customHeight="1" x14ac:dyDescent="0.2">
      <c r="B7" s="654" t="s">
        <v>238</v>
      </c>
      <c r="C7" s="655"/>
      <c r="D7" s="655"/>
      <c r="E7" s="655"/>
      <c r="F7" s="655"/>
      <c r="G7" s="655"/>
      <c r="H7" s="655"/>
      <c r="I7" s="655"/>
      <c r="J7" s="655"/>
      <c r="K7" s="655"/>
      <c r="L7" s="655"/>
      <c r="M7" s="655"/>
      <c r="N7" s="655"/>
      <c r="O7" s="655"/>
      <c r="P7" s="655"/>
      <c r="Q7" s="656"/>
      <c r="R7" s="657">
        <v>2263</v>
      </c>
      <c r="S7" s="658"/>
      <c r="T7" s="658"/>
      <c r="U7" s="658"/>
      <c r="V7" s="658"/>
      <c r="W7" s="658"/>
      <c r="X7" s="658"/>
      <c r="Y7" s="659"/>
      <c r="Z7" s="695">
        <v>0</v>
      </c>
      <c r="AA7" s="695"/>
      <c r="AB7" s="695"/>
      <c r="AC7" s="695"/>
      <c r="AD7" s="696">
        <v>2263</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3591673</v>
      </c>
      <c r="BH7" s="658"/>
      <c r="BI7" s="658"/>
      <c r="BJ7" s="658"/>
      <c r="BK7" s="658"/>
      <c r="BL7" s="658"/>
      <c r="BM7" s="658"/>
      <c r="BN7" s="659"/>
      <c r="BO7" s="695">
        <v>38</v>
      </c>
      <c r="BP7" s="695"/>
      <c r="BQ7" s="695"/>
      <c r="BR7" s="695"/>
      <c r="BS7" s="696">
        <v>130155</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3513207</v>
      </c>
      <c r="CS7" s="658"/>
      <c r="CT7" s="658"/>
      <c r="CU7" s="658"/>
      <c r="CV7" s="658"/>
      <c r="CW7" s="658"/>
      <c r="CX7" s="658"/>
      <c r="CY7" s="659"/>
      <c r="CZ7" s="695">
        <v>18.600000000000001</v>
      </c>
      <c r="DA7" s="695"/>
      <c r="DB7" s="695"/>
      <c r="DC7" s="695"/>
      <c r="DD7" s="663">
        <v>168210</v>
      </c>
      <c r="DE7" s="658"/>
      <c r="DF7" s="658"/>
      <c r="DG7" s="658"/>
      <c r="DH7" s="658"/>
      <c r="DI7" s="658"/>
      <c r="DJ7" s="658"/>
      <c r="DK7" s="658"/>
      <c r="DL7" s="658"/>
      <c r="DM7" s="658"/>
      <c r="DN7" s="658"/>
      <c r="DO7" s="658"/>
      <c r="DP7" s="659"/>
      <c r="DQ7" s="663">
        <v>3143293</v>
      </c>
      <c r="DR7" s="658"/>
      <c r="DS7" s="658"/>
      <c r="DT7" s="658"/>
      <c r="DU7" s="658"/>
      <c r="DV7" s="658"/>
      <c r="DW7" s="658"/>
      <c r="DX7" s="658"/>
      <c r="DY7" s="658"/>
      <c r="DZ7" s="658"/>
      <c r="EA7" s="658"/>
      <c r="EB7" s="658"/>
      <c r="EC7" s="694"/>
    </row>
    <row r="8" spans="2:143" ht="11.25" customHeight="1" x14ac:dyDescent="0.2">
      <c r="B8" s="654" t="s">
        <v>241</v>
      </c>
      <c r="C8" s="655"/>
      <c r="D8" s="655"/>
      <c r="E8" s="655"/>
      <c r="F8" s="655"/>
      <c r="G8" s="655"/>
      <c r="H8" s="655"/>
      <c r="I8" s="655"/>
      <c r="J8" s="655"/>
      <c r="K8" s="655"/>
      <c r="L8" s="655"/>
      <c r="M8" s="655"/>
      <c r="N8" s="655"/>
      <c r="O8" s="655"/>
      <c r="P8" s="655"/>
      <c r="Q8" s="656"/>
      <c r="R8" s="657">
        <v>45582</v>
      </c>
      <c r="S8" s="658"/>
      <c r="T8" s="658"/>
      <c r="U8" s="658"/>
      <c r="V8" s="658"/>
      <c r="W8" s="658"/>
      <c r="X8" s="658"/>
      <c r="Y8" s="659"/>
      <c r="Z8" s="695">
        <v>0.2</v>
      </c>
      <c r="AA8" s="695"/>
      <c r="AB8" s="695"/>
      <c r="AC8" s="695"/>
      <c r="AD8" s="696">
        <v>45582</v>
      </c>
      <c r="AE8" s="696"/>
      <c r="AF8" s="696"/>
      <c r="AG8" s="696"/>
      <c r="AH8" s="696"/>
      <c r="AI8" s="696"/>
      <c r="AJ8" s="696"/>
      <c r="AK8" s="696"/>
      <c r="AL8" s="660">
        <v>0.4</v>
      </c>
      <c r="AM8" s="661"/>
      <c r="AN8" s="661"/>
      <c r="AO8" s="697"/>
      <c r="AP8" s="654" t="s">
        <v>242</v>
      </c>
      <c r="AQ8" s="655"/>
      <c r="AR8" s="655"/>
      <c r="AS8" s="655"/>
      <c r="AT8" s="655"/>
      <c r="AU8" s="655"/>
      <c r="AV8" s="655"/>
      <c r="AW8" s="655"/>
      <c r="AX8" s="655"/>
      <c r="AY8" s="655"/>
      <c r="AZ8" s="655"/>
      <c r="BA8" s="655"/>
      <c r="BB8" s="655"/>
      <c r="BC8" s="655"/>
      <c r="BD8" s="655"/>
      <c r="BE8" s="655"/>
      <c r="BF8" s="656"/>
      <c r="BG8" s="657">
        <v>89592</v>
      </c>
      <c r="BH8" s="658"/>
      <c r="BI8" s="658"/>
      <c r="BJ8" s="658"/>
      <c r="BK8" s="658"/>
      <c r="BL8" s="658"/>
      <c r="BM8" s="658"/>
      <c r="BN8" s="659"/>
      <c r="BO8" s="695">
        <v>0.9</v>
      </c>
      <c r="BP8" s="695"/>
      <c r="BQ8" s="695"/>
      <c r="BR8" s="695"/>
      <c r="BS8" s="696" t="s">
        <v>237</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6412189</v>
      </c>
      <c r="CS8" s="658"/>
      <c r="CT8" s="658"/>
      <c r="CU8" s="658"/>
      <c r="CV8" s="658"/>
      <c r="CW8" s="658"/>
      <c r="CX8" s="658"/>
      <c r="CY8" s="659"/>
      <c r="CZ8" s="695">
        <v>34</v>
      </c>
      <c r="DA8" s="695"/>
      <c r="DB8" s="695"/>
      <c r="DC8" s="695"/>
      <c r="DD8" s="663">
        <v>23078</v>
      </c>
      <c r="DE8" s="658"/>
      <c r="DF8" s="658"/>
      <c r="DG8" s="658"/>
      <c r="DH8" s="658"/>
      <c r="DI8" s="658"/>
      <c r="DJ8" s="658"/>
      <c r="DK8" s="658"/>
      <c r="DL8" s="658"/>
      <c r="DM8" s="658"/>
      <c r="DN8" s="658"/>
      <c r="DO8" s="658"/>
      <c r="DP8" s="659"/>
      <c r="DQ8" s="663">
        <v>3084285</v>
      </c>
      <c r="DR8" s="658"/>
      <c r="DS8" s="658"/>
      <c r="DT8" s="658"/>
      <c r="DU8" s="658"/>
      <c r="DV8" s="658"/>
      <c r="DW8" s="658"/>
      <c r="DX8" s="658"/>
      <c r="DY8" s="658"/>
      <c r="DZ8" s="658"/>
      <c r="EA8" s="658"/>
      <c r="EB8" s="658"/>
      <c r="EC8" s="694"/>
    </row>
    <row r="9" spans="2:143" ht="11.25" customHeight="1" x14ac:dyDescent="0.2">
      <c r="B9" s="654" t="s">
        <v>244</v>
      </c>
      <c r="C9" s="655"/>
      <c r="D9" s="655"/>
      <c r="E9" s="655"/>
      <c r="F9" s="655"/>
      <c r="G9" s="655"/>
      <c r="H9" s="655"/>
      <c r="I9" s="655"/>
      <c r="J9" s="655"/>
      <c r="K9" s="655"/>
      <c r="L9" s="655"/>
      <c r="M9" s="655"/>
      <c r="N9" s="655"/>
      <c r="O9" s="655"/>
      <c r="P9" s="655"/>
      <c r="Q9" s="656"/>
      <c r="R9" s="657">
        <v>34975</v>
      </c>
      <c r="S9" s="658"/>
      <c r="T9" s="658"/>
      <c r="U9" s="658"/>
      <c r="V9" s="658"/>
      <c r="W9" s="658"/>
      <c r="X9" s="658"/>
      <c r="Y9" s="659"/>
      <c r="Z9" s="695">
        <v>0.2</v>
      </c>
      <c r="AA9" s="695"/>
      <c r="AB9" s="695"/>
      <c r="AC9" s="695"/>
      <c r="AD9" s="696">
        <v>34975</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2738795</v>
      </c>
      <c r="BH9" s="658"/>
      <c r="BI9" s="658"/>
      <c r="BJ9" s="658"/>
      <c r="BK9" s="658"/>
      <c r="BL9" s="658"/>
      <c r="BM9" s="658"/>
      <c r="BN9" s="659"/>
      <c r="BO9" s="695">
        <v>29</v>
      </c>
      <c r="BP9" s="695"/>
      <c r="BQ9" s="695"/>
      <c r="BR9" s="695"/>
      <c r="BS9" s="696" t="s">
        <v>237</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2484858</v>
      </c>
      <c r="CS9" s="658"/>
      <c r="CT9" s="658"/>
      <c r="CU9" s="658"/>
      <c r="CV9" s="658"/>
      <c r="CW9" s="658"/>
      <c r="CX9" s="658"/>
      <c r="CY9" s="659"/>
      <c r="CZ9" s="695">
        <v>13.2</v>
      </c>
      <c r="DA9" s="695"/>
      <c r="DB9" s="695"/>
      <c r="DC9" s="695"/>
      <c r="DD9" s="663">
        <v>1206</v>
      </c>
      <c r="DE9" s="658"/>
      <c r="DF9" s="658"/>
      <c r="DG9" s="658"/>
      <c r="DH9" s="658"/>
      <c r="DI9" s="658"/>
      <c r="DJ9" s="658"/>
      <c r="DK9" s="658"/>
      <c r="DL9" s="658"/>
      <c r="DM9" s="658"/>
      <c r="DN9" s="658"/>
      <c r="DO9" s="658"/>
      <c r="DP9" s="659"/>
      <c r="DQ9" s="663">
        <v>1210797</v>
      </c>
      <c r="DR9" s="658"/>
      <c r="DS9" s="658"/>
      <c r="DT9" s="658"/>
      <c r="DU9" s="658"/>
      <c r="DV9" s="658"/>
      <c r="DW9" s="658"/>
      <c r="DX9" s="658"/>
      <c r="DY9" s="658"/>
      <c r="DZ9" s="658"/>
      <c r="EA9" s="658"/>
      <c r="EB9" s="658"/>
      <c r="EC9" s="694"/>
    </row>
    <row r="10" spans="2:143" ht="11.25" customHeight="1" x14ac:dyDescent="0.2">
      <c r="B10" s="654" t="s">
        <v>247</v>
      </c>
      <c r="C10" s="655"/>
      <c r="D10" s="655"/>
      <c r="E10" s="655"/>
      <c r="F10" s="655"/>
      <c r="G10" s="655"/>
      <c r="H10" s="655"/>
      <c r="I10" s="655"/>
      <c r="J10" s="655"/>
      <c r="K10" s="655"/>
      <c r="L10" s="655"/>
      <c r="M10" s="655"/>
      <c r="N10" s="655"/>
      <c r="O10" s="655"/>
      <c r="P10" s="655"/>
      <c r="Q10" s="656"/>
      <c r="R10" s="657" t="s">
        <v>237</v>
      </c>
      <c r="S10" s="658"/>
      <c r="T10" s="658"/>
      <c r="U10" s="658"/>
      <c r="V10" s="658"/>
      <c r="W10" s="658"/>
      <c r="X10" s="658"/>
      <c r="Y10" s="659"/>
      <c r="Z10" s="695" t="s">
        <v>237</v>
      </c>
      <c r="AA10" s="695"/>
      <c r="AB10" s="695"/>
      <c r="AC10" s="695"/>
      <c r="AD10" s="696" t="s">
        <v>237</v>
      </c>
      <c r="AE10" s="696"/>
      <c r="AF10" s="696"/>
      <c r="AG10" s="696"/>
      <c r="AH10" s="696"/>
      <c r="AI10" s="696"/>
      <c r="AJ10" s="696"/>
      <c r="AK10" s="696"/>
      <c r="AL10" s="660" t="s">
        <v>237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167202</v>
      </c>
      <c r="BH10" s="658"/>
      <c r="BI10" s="658"/>
      <c r="BJ10" s="658"/>
      <c r="BK10" s="658"/>
      <c r="BL10" s="658"/>
      <c r="BM10" s="658"/>
      <c r="BN10" s="659"/>
      <c r="BO10" s="695">
        <v>1.8</v>
      </c>
      <c r="BP10" s="695"/>
      <c r="BQ10" s="695"/>
      <c r="BR10" s="695"/>
      <c r="BS10" s="696" t="s">
        <v>237</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29244</v>
      </c>
      <c r="CS10" s="658"/>
      <c r="CT10" s="658"/>
      <c r="CU10" s="658"/>
      <c r="CV10" s="658"/>
      <c r="CW10" s="658"/>
      <c r="CX10" s="658"/>
      <c r="CY10" s="659"/>
      <c r="CZ10" s="695">
        <v>0.2</v>
      </c>
      <c r="DA10" s="695"/>
      <c r="DB10" s="695"/>
      <c r="DC10" s="695"/>
      <c r="DD10" s="663" t="s">
        <v>177</v>
      </c>
      <c r="DE10" s="658"/>
      <c r="DF10" s="658"/>
      <c r="DG10" s="658"/>
      <c r="DH10" s="658"/>
      <c r="DI10" s="658"/>
      <c r="DJ10" s="658"/>
      <c r="DK10" s="658"/>
      <c r="DL10" s="658"/>
      <c r="DM10" s="658"/>
      <c r="DN10" s="658"/>
      <c r="DO10" s="658"/>
      <c r="DP10" s="659"/>
      <c r="DQ10" s="663">
        <v>9244</v>
      </c>
      <c r="DR10" s="658"/>
      <c r="DS10" s="658"/>
      <c r="DT10" s="658"/>
      <c r="DU10" s="658"/>
      <c r="DV10" s="658"/>
      <c r="DW10" s="658"/>
      <c r="DX10" s="658"/>
      <c r="DY10" s="658"/>
      <c r="DZ10" s="658"/>
      <c r="EA10" s="658"/>
      <c r="EB10" s="658"/>
      <c r="EC10" s="694"/>
    </row>
    <row r="11" spans="2:143" ht="11.25" customHeight="1" x14ac:dyDescent="0.2">
      <c r="B11" s="654" t="s">
        <v>250</v>
      </c>
      <c r="C11" s="655"/>
      <c r="D11" s="655"/>
      <c r="E11" s="655"/>
      <c r="F11" s="655"/>
      <c r="G11" s="655"/>
      <c r="H11" s="655"/>
      <c r="I11" s="655"/>
      <c r="J11" s="655"/>
      <c r="K11" s="655"/>
      <c r="L11" s="655"/>
      <c r="M11" s="655"/>
      <c r="N11" s="655"/>
      <c r="O11" s="655"/>
      <c r="P11" s="655"/>
      <c r="Q11" s="656"/>
      <c r="R11" s="657">
        <v>1165826</v>
      </c>
      <c r="S11" s="658"/>
      <c r="T11" s="658"/>
      <c r="U11" s="658"/>
      <c r="V11" s="658"/>
      <c r="W11" s="658"/>
      <c r="X11" s="658"/>
      <c r="Y11" s="659"/>
      <c r="Z11" s="660">
        <v>5.6</v>
      </c>
      <c r="AA11" s="661"/>
      <c r="AB11" s="661"/>
      <c r="AC11" s="662"/>
      <c r="AD11" s="663">
        <v>1165826</v>
      </c>
      <c r="AE11" s="658"/>
      <c r="AF11" s="658"/>
      <c r="AG11" s="658"/>
      <c r="AH11" s="658"/>
      <c r="AI11" s="658"/>
      <c r="AJ11" s="658"/>
      <c r="AK11" s="659"/>
      <c r="AL11" s="660">
        <v>11</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596084</v>
      </c>
      <c r="BH11" s="658"/>
      <c r="BI11" s="658"/>
      <c r="BJ11" s="658"/>
      <c r="BK11" s="658"/>
      <c r="BL11" s="658"/>
      <c r="BM11" s="658"/>
      <c r="BN11" s="659"/>
      <c r="BO11" s="695">
        <v>6.3</v>
      </c>
      <c r="BP11" s="695"/>
      <c r="BQ11" s="695"/>
      <c r="BR11" s="695"/>
      <c r="BS11" s="696">
        <v>130155</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105421</v>
      </c>
      <c r="CS11" s="658"/>
      <c r="CT11" s="658"/>
      <c r="CU11" s="658"/>
      <c r="CV11" s="658"/>
      <c r="CW11" s="658"/>
      <c r="CX11" s="658"/>
      <c r="CY11" s="659"/>
      <c r="CZ11" s="695">
        <v>0.6</v>
      </c>
      <c r="DA11" s="695"/>
      <c r="DB11" s="695"/>
      <c r="DC11" s="695"/>
      <c r="DD11" s="663">
        <v>12655</v>
      </c>
      <c r="DE11" s="658"/>
      <c r="DF11" s="658"/>
      <c r="DG11" s="658"/>
      <c r="DH11" s="658"/>
      <c r="DI11" s="658"/>
      <c r="DJ11" s="658"/>
      <c r="DK11" s="658"/>
      <c r="DL11" s="658"/>
      <c r="DM11" s="658"/>
      <c r="DN11" s="658"/>
      <c r="DO11" s="658"/>
      <c r="DP11" s="659"/>
      <c r="DQ11" s="663">
        <v>98402</v>
      </c>
      <c r="DR11" s="658"/>
      <c r="DS11" s="658"/>
      <c r="DT11" s="658"/>
      <c r="DU11" s="658"/>
      <c r="DV11" s="658"/>
      <c r="DW11" s="658"/>
      <c r="DX11" s="658"/>
      <c r="DY11" s="658"/>
      <c r="DZ11" s="658"/>
      <c r="EA11" s="658"/>
      <c r="EB11" s="658"/>
      <c r="EC11" s="694"/>
    </row>
    <row r="12" spans="2:143" ht="11.25" customHeight="1" x14ac:dyDescent="0.2">
      <c r="B12" s="654" t="s">
        <v>253</v>
      </c>
      <c r="C12" s="655"/>
      <c r="D12" s="655"/>
      <c r="E12" s="655"/>
      <c r="F12" s="655"/>
      <c r="G12" s="655"/>
      <c r="H12" s="655"/>
      <c r="I12" s="655"/>
      <c r="J12" s="655"/>
      <c r="K12" s="655"/>
      <c r="L12" s="655"/>
      <c r="M12" s="655"/>
      <c r="N12" s="655"/>
      <c r="O12" s="655"/>
      <c r="P12" s="655"/>
      <c r="Q12" s="656"/>
      <c r="R12" s="657" t="s">
        <v>177</v>
      </c>
      <c r="S12" s="658"/>
      <c r="T12" s="658"/>
      <c r="U12" s="658"/>
      <c r="V12" s="658"/>
      <c r="W12" s="658"/>
      <c r="X12" s="658"/>
      <c r="Y12" s="659"/>
      <c r="Z12" s="695" t="s">
        <v>237</v>
      </c>
      <c r="AA12" s="695"/>
      <c r="AB12" s="695"/>
      <c r="AC12" s="695"/>
      <c r="AD12" s="696" t="s">
        <v>237</v>
      </c>
      <c r="AE12" s="696"/>
      <c r="AF12" s="696"/>
      <c r="AG12" s="696"/>
      <c r="AH12" s="696"/>
      <c r="AI12" s="696"/>
      <c r="AJ12" s="696"/>
      <c r="AK12" s="696"/>
      <c r="AL12" s="660" t="s">
        <v>237</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4766401</v>
      </c>
      <c r="BH12" s="658"/>
      <c r="BI12" s="658"/>
      <c r="BJ12" s="658"/>
      <c r="BK12" s="658"/>
      <c r="BL12" s="658"/>
      <c r="BM12" s="658"/>
      <c r="BN12" s="659"/>
      <c r="BO12" s="695">
        <v>50.5</v>
      </c>
      <c r="BP12" s="695"/>
      <c r="BQ12" s="695"/>
      <c r="BR12" s="695"/>
      <c r="BS12" s="696" t="s">
        <v>237</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193922</v>
      </c>
      <c r="CS12" s="658"/>
      <c r="CT12" s="658"/>
      <c r="CU12" s="658"/>
      <c r="CV12" s="658"/>
      <c r="CW12" s="658"/>
      <c r="CX12" s="658"/>
      <c r="CY12" s="659"/>
      <c r="CZ12" s="695">
        <v>1</v>
      </c>
      <c r="DA12" s="695"/>
      <c r="DB12" s="695"/>
      <c r="DC12" s="695"/>
      <c r="DD12" s="663">
        <v>2861</v>
      </c>
      <c r="DE12" s="658"/>
      <c r="DF12" s="658"/>
      <c r="DG12" s="658"/>
      <c r="DH12" s="658"/>
      <c r="DI12" s="658"/>
      <c r="DJ12" s="658"/>
      <c r="DK12" s="658"/>
      <c r="DL12" s="658"/>
      <c r="DM12" s="658"/>
      <c r="DN12" s="658"/>
      <c r="DO12" s="658"/>
      <c r="DP12" s="659"/>
      <c r="DQ12" s="663">
        <v>157740</v>
      </c>
      <c r="DR12" s="658"/>
      <c r="DS12" s="658"/>
      <c r="DT12" s="658"/>
      <c r="DU12" s="658"/>
      <c r="DV12" s="658"/>
      <c r="DW12" s="658"/>
      <c r="DX12" s="658"/>
      <c r="DY12" s="658"/>
      <c r="DZ12" s="658"/>
      <c r="EA12" s="658"/>
      <c r="EB12" s="658"/>
      <c r="EC12" s="694"/>
    </row>
    <row r="13" spans="2:143" ht="11.25" customHeight="1" x14ac:dyDescent="0.2">
      <c r="B13" s="654" t="s">
        <v>256</v>
      </c>
      <c r="C13" s="655"/>
      <c r="D13" s="655"/>
      <c r="E13" s="655"/>
      <c r="F13" s="655"/>
      <c r="G13" s="655"/>
      <c r="H13" s="655"/>
      <c r="I13" s="655"/>
      <c r="J13" s="655"/>
      <c r="K13" s="655"/>
      <c r="L13" s="655"/>
      <c r="M13" s="655"/>
      <c r="N13" s="655"/>
      <c r="O13" s="655"/>
      <c r="P13" s="655"/>
      <c r="Q13" s="656"/>
      <c r="R13" s="657" t="s">
        <v>237</v>
      </c>
      <c r="S13" s="658"/>
      <c r="T13" s="658"/>
      <c r="U13" s="658"/>
      <c r="V13" s="658"/>
      <c r="W13" s="658"/>
      <c r="X13" s="658"/>
      <c r="Y13" s="659"/>
      <c r="Z13" s="695" t="s">
        <v>177</v>
      </c>
      <c r="AA13" s="695"/>
      <c r="AB13" s="695"/>
      <c r="AC13" s="695"/>
      <c r="AD13" s="696" t="s">
        <v>237</v>
      </c>
      <c r="AE13" s="696"/>
      <c r="AF13" s="696"/>
      <c r="AG13" s="696"/>
      <c r="AH13" s="696"/>
      <c r="AI13" s="696"/>
      <c r="AJ13" s="696"/>
      <c r="AK13" s="696"/>
      <c r="AL13" s="660" t="s">
        <v>237</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4615452</v>
      </c>
      <c r="BH13" s="658"/>
      <c r="BI13" s="658"/>
      <c r="BJ13" s="658"/>
      <c r="BK13" s="658"/>
      <c r="BL13" s="658"/>
      <c r="BM13" s="658"/>
      <c r="BN13" s="659"/>
      <c r="BO13" s="695">
        <v>48.9</v>
      </c>
      <c r="BP13" s="695"/>
      <c r="BQ13" s="695"/>
      <c r="BR13" s="695"/>
      <c r="BS13" s="696" t="s">
        <v>237</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2150328</v>
      </c>
      <c r="CS13" s="658"/>
      <c r="CT13" s="658"/>
      <c r="CU13" s="658"/>
      <c r="CV13" s="658"/>
      <c r="CW13" s="658"/>
      <c r="CX13" s="658"/>
      <c r="CY13" s="659"/>
      <c r="CZ13" s="695">
        <v>11.4</v>
      </c>
      <c r="DA13" s="695"/>
      <c r="DB13" s="695"/>
      <c r="DC13" s="695"/>
      <c r="DD13" s="663">
        <v>976620</v>
      </c>
      <c r="DE13" s="658"/>
      <c r="DF13" s="658"/>
      <c r="DG13" s="658"/>
      <c r="DH13" s="658"/>
      <c r="DI13" s="658"/>
      <c r="DJ13" s="658"/>
      <c r="DK13" s="658"/>
      <c r="DL13" s="658"/>
      <c r="DM13" s="658"/>
      <c r="DN13" s="658"/>
      <c r="DO13" s="658"/>
      <c r="DP13" s="659"/>
      <c r="DQ13" s="663">
        <v>1210544</v>
      </c>
      <c r="DR13" s="658"/>
      <c r="DS13" s="658"/>
      <c r="DT13" s="658"/>
      <c r="DU13" s="658"/>
      <c r="DV13" s="658"/>
      <c r="DW13" s="658"/>
      <c r="DX13" s="658"/>
      <c r="DY13" s="658"/>
      <c r="DZ13" s="658"/>
      <c r="EA13" s="658"/>
      <c r="EB13" s="658"/>
      <c r="EC13" s="694"/>
    </row>
    <row r="14" spans="2:143" ht="11.25" customHeight="1" x14ac:dyDescent="0.2">
      <c r="B14" s="654" t="s">
        <v>259</v>
      </c>
      <c r="C14" s="655"/>
      <c r="D14" s="655"/>
      <c r="E14" s="655"/>
      <c r="F14" s="655"/>
      <c r="G14" s="655"/>
      <c r="H14" s="655"/>
      <c r="I14" s="655"/>
      <c r="J14" s="655"/>
      <c r="K14" s="655"/>
      <c r="L14" s="655"/>
      <c r="M14" s="655"/>
      <c r="N14" s="655"/>
      <c r="O14" s="655"/>
      <c r="P14" s="655"/>
      <c r="Q14" s="656"/>
      <c r="R14" s="657">
        <v>217</v>
      </c>
      <c r="S14" s="658"/>
      <c r="T14" s="658"/>
      <c r="U14" s="658"/>
      <c r="V14" s="658"/>
      <c r="W14" s="658"/>
      <c r="X14" s="658"/>
      <c r="Y14" s="659"/>
      <c r="Z14" s="695">
        <v>0</v>
      </c>
      <c r="AA14" s="695"/>
      <c r="AB14" s="695"/>
      <c r="AC14" s="695"/>
      <c r="AD14" s="696">
        <v>217</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128185</v>
      </c>
      <c r="BH14" s="658"/>
      <c r="BI14" s="658"/>
      <c r="BJ14" s="658"/>
      <c r="BK14" s="658"/>
      <c r="BL14" s="658"/>
      <c r="BM14" s="658"/>
      <c r="BN14" s="659"/>
      <c r="BO14" s="695">
        <v>1.4</v>
      </c>
      <c r="BP14" s="695"/>
      <c r="BQ14" s="695"/>
      <c r="BR14" s="695"/>
      <c r="BS14" s="696" t="s">
        <v>237</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714147</v>
      </c>
      <c r="CS14" s="658"/>
      <c r="CT14" s="658"/>
      <c r="CU14" s="658"/>
      <c r="CV14" s="658"/>
      <c r="CW14" s="658"/>
      <c r="CX14" s="658"/>
      <c r="CY14" s="659"/>
      <c r="CZ14" s="695">
        <v>3.8</v>
      </c>
      <c r="DA14" s="695"/>
      <c r="DB14" s="695"/>
      <c r="DC14" s="695"/>
      <c r="DD14" s="663">
        <v>20464</v>
      </c>
      <c r="DE14" s="658"/>
      <c r="DF14" s="658"/>
      <c r="DG14" s="658"/>
      <c r="DH14" s="658"/>
      <c r="DI14" s="658"/>
      <c r="DJ14" s="658"/>
      <c r="DK14" s="658"/>
      <c r="DL14" s="658"/>
      <c r="DM14" s="658"/>
      <c r="DN14" s="658"/>
      <c r="DO14" s="658"/>
      <c r="DP14" s="659"/>
      <c r="DQ14" s="663">
        <v>654568</v>
      </c>
      <c r="DR14" s="658"/>
      <c r="DS14" s="658"/>
      <c r="DT14" s="658"/>
      <c r="DU14" s="658"/>
      <c r="DV14" s="658"/>
      <c r="DW14" s="658"/>
      <c r="DX14" s="658"/>
      <c r="DY14" s="658"/>
      <c r="DZ14" s="658"/>
      <c r="EA14" s="658"/>
      <c r="EB14" s="658"/>
      <c r="EC14" s="694"/>
    </row>
    <row r="15" spans="2:143" ht="11.25" customHeight="1" x14ac:dyDescent="0.2">
      <c r="B15" s="654" t="s">
        <v>262</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237</v>
      </c>
      <c r="AA15" s="695"/>
      <c r="AB15" s="695"/>
      <c r="AC15" s="695"/>
      <c r="AD15" s="696" t="s">
        <v>237</v>
      </c>
      <c r="AE15" s="696"/>
      <c r="AF15" s="696"/>
      <c r="AG15" s="696"/>
      <c r="AH15" s="696"/>
      <c r="AI15" s="696"/>
      <c r="AJ15" s="696"/>
      <c r="AK15" s="696"/>
      <c r="AL15" s="660" t="s">
        <v>177</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431996</v>
      </c>
      <c r="BH15" s="658"/>
      <c r="BI15" s="658"/>
      <c r="BJ15" s="658"/>
      <c r="BK15" s="658"/>
      <c r="BL15" s="658"/>
      <c r="BM15" s="658"/>
      <c r="BN15" s="659"/>
      <c r="BO15" s="695">
        <v>4.5999999999999996</v>
      </c>
      <c r="BP15" s="695"/>
      <c r="BQ15" s="695"/>
      <c r="BR15" s="695"/>
      <c r="BS15" s="696" t="s">
        <v>177</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1959257</v>
      </c>
      <c r="CS15" s="658"/>
      <c r="CT15" s="658"/>
      <c r="CU15" s="658"/>
      <c r="CV15" s="658"/>
      <c r="CW15" s="658"/>
      <c r="CX15" s="658"/>
      <c r="CY15" s="659"/>
      <c r="CZ15" s="695">
        <v>10.4</v>
      </c>
      <c r="DA15" s="695"/>
      <c r="DB15" s="695"/>
      <c r="DC15" s="695"/>
      <c r="DD15" s="663">
        <v>422458</v>
      </c>
      <c r="DE15" s="658"/>
      <c r="DF15" s="658"/>
      <c r="DG15" s="658"/>
      <c r="DH15" s="658"/>
      <c r="DI15" s="658"/>
      <c r="DJ15" s="658"/>
      <c r="DK15" s="658"/>
      <c r="DL15" s="658"/>
      <c r="DM15" s="658"/>
      <c r="DN15" s="658"/>
      <c r="DO15" s="658"/>
      <c r="DP15" s="659"/>
      <c r="DQ15" s="663">
        <v>1829895</v>
      </c>
      <c r="DR15" s="658"/>
      <c r="DS15" s="658"/>
      <c r="DT15" s="658"/>
      <c r="DU15" s="658"/>
      <c r="DV15" s="658"/>
      <c r="DW15" s="658"/>
      <c r="DX15" s="658"/>
      <c r="DY15" s="658"/>
      <c r="DZ15" s="658"/>
      <c r="EA15" s="658"/>
      <c r="EB15" s="658"/>
      <c r="EC15" s="694"/>
    </row>
    <row r="16" spans="2:143" ht="11.25" customHeight="1" x14ac:dyDescent="0.2">
      <c r="B16" s="654" t="s">
        <v>265</v>
      </c>
      <c r="C16" s="655"/>
      <c r="D16" s="655"/>
      <c r="E16" s="655"/>
      <c r="F16" s="655"/>
      <c r="G16" s="655"/>
      <c r="H16" s="655"/>
      <c r="I16" s="655"/>
      <c r="J16" s="655"/>
      <c r="K16" s="655"/>
      <c r="L16" s="655"/>
      <c r="M16" s="655"/>
      <c r="N16" s="655"/>
      <c r="O16" s="655"/>
      <c r="P16" s="655"/>
      <c r="Q16" s="656"/>
      <c r="R16" s="657">
        <v>22767</v>
      </c>
      <c r="S16" s="658"/>
      <c r="T16" s="658"/>
      <c r="U16" s="658"/>
      <c r="V16" s="658"/>
      <c r="W16" s="658"/>
      <c r="X16" s="658"/>
      <c r="Y16" s="659"/>
      <c r="Z16" s="695">
        <v>0.1</v>
      </c>
      <c r="AA16" s="695"/>
      <c r="AB16" s="695"/>
      <c r="AC16" s="695"/>
      <c r="AD16" s="696">
        <v>22767</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237</v>
      </c>
      <c r="BH16" s="658"/>
      <c r="BI16" s="658"/>
      <c r="BJ16" s="658"/>
      <c r="BK16" s="658"/>
      <c r="BL16" s="658"/>
      <c r="BM16" s="658"/>
      <c r="BN16" s="659"/>
      <c r="BO16" s="695" t="s">
        <v>237</v>
      </c>
      <c r="BP16" s="695"/>
      <c r="BQ16" s="695"/>
      <c r="BR16" s="695"/>
      <c r="BS16" s="696" t="s">
        <v>237</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237</v>
      </c>
      <c r="CS16" s="658"/>
      <c r="CT16" s="658"/>
      <c r="CU16" s="658"/>
      <c r="CV16" s="658"/>
      <c r="CW16" s="658"/>
      <c r="CX16" s="658"/>
      <c r="CY16" s="659"/>
      <c r="CZ16" s="695" t="s">
        <v>237</v>
      </c>
      <c r="DA16" s="695"/>
      <c r="DB16" s="695"/>
      <c r="DC16" s="695"/>
      <c r="DD16" s="663" t="s">
        <v>237</v>
      </c>
      <c r="DE16" s="658"/>
      <c r="DF16" s="658"/>
      <c r="DG16" s="658"/>
      <c r="DH16" s="658"/>
      <c r="DI16" s="658"/>
      <c r="DJ16" s="658"/>
      <c r="DK16" s="658"/>
      <c r="DL16" s="658"/>
      <c r="DM16" s="658"/>
      <c r="DN16" s="658"/>
      <c r="DO16" s="658"/>
      <c r="DP16" s="659"/>
      <c r="DQ16" s="663" t="s">
        <v>237</v>
      </c>
      <c r="DR16" s="658"/>
      <c r="DS16" s="658"/>
      <c r="DT16" s="658"/>
      <c r="DU16" s="658"/>
      <c r="DV16" s="658"/>
      <c r="DW16" s="658"/>
      <c r="DX16" s="658"/>
      <c r="DY16" s="658"/>
      <c r="DZ16" s="658"/>
      <c r="EA16" s="658"/>
      <c r="EB16" s="658"/>
      <c r="EC16" s="694"/>
    </row>
    <row r="17" spans="2:133" ht="11.25" customHeight="1" x14ac:dyDescent="0.2">
      <c r="B17" s="654" t="s">
        <v>268</v>
      </c>
      <c r="C17" s="655"/>
      <c r="D17" s="655"/>
      <c r="E17" s="655"/>
      <c r="F17" s="655"/>
      <c r="G17" s="655"/>
      <c r="H17" s="655"/>
      <c r="I17" s="655"/>
      <c r="J17" s="655"/>
      <c r="K17" s="655"/>
      <c r="L17" s="655"/>
      <c r="M17" s="655"/>
      <c r="N17" s="655"/>
      <c r="O17" s="655"/>
      <c r="P17" s="655"/>
      <c r="Q17" s="656"/>
      <c r="R17" s="657">
        <v>128817</v>
      </c>
      <c r="S17" s="658"/>
      <c r="T17" s="658"/>
      <c r="U17" s="658"/>
      <c r="V17" s="658"/>
      <c r="W17" s="658"/>
      <c r="X17" s="658"/>
      <c r="Y17" s="659"/>
      <c r="Z17" s="695">
        <v>0.6</v>
      </c>
      <c r="AA17" s="695"/>
      <c r="AB17" s="695"/>
      <c r="AC17" s="695"/>
      <c r="AD17" s="696">
        <v>128817</v>
      </c>
      <c r="AE17" s="696"/>
      <c r="AF17" s="696"/>
      <c r="AG17" s="696"/>
      <c r="AH17" s="696"/>
      <c r="AI17" s="696"/>
      <c r="AJ17" s="696"/>
      <c r="AK17" s="696"/>
      <c r="AL17" s="660">
        <v>1.2</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237</v>
      </c>
      <c r="BH17" s="658"/>
      <c r="BI17" s="658"/>
      <c r="BJ17" s="658"/>
      <c r="BK17" s="658"/>
      <c r="BL17" s="658"/>
      <c r="BM17" s="658"/>
      <c r="BN17" s="659"/>
      <c r="BO17" s="695" t="s">
        <v>237</v>
      </c>
      <c r="BP17" s="695"/>
      <c r="BQ17" s="695"/>
      <c r="BR17" s="695"/>
      <c r="BS17" s="696" t="s">
        <v>237</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1082855</v>
      </c>
      <c r="CS17" s="658"/>
      <c r="CT17" s="658"/>
      <c r="CU17" s="658"/>
      <c r="CV17" s="658"/>
      <c r="CW17" s="658"/>
      <c r="CX17" s="658"/>
      <c r="CY17" s="659"/>
      <c r="CZ17" s="695">
        <v>5.7</v>
      </c>
      <c r="DA17" s="695"/>
      <c r="DB17" s="695"/>
      <c r="DC17" s="695"/>
      <c r="DD17" s="663" t="s">
        <v>237</v>
      </c>
      <c r="DE17" s="658"/>
      <c r="DF17" s="658"/>
      <c r="DG17" s="658"/>
      <c r="DH17" s="658"/>
      <c r="DI17" s="658"/>
      <c r="DJ17" s="658"/>
      <c r="DK17" s="658"/>
      <c r="DL17" s="658"/>
      <c r="DM17" s="658"/>
      <c r="DN17" s="658"/>
      <c r="DO17" s="658"/>
      <c r="DP17" s="659"/>
      <c r="DQ17" s="663">
        <v>1082855</v>
      </c>
      <c r="DR17" s="658"/>
      <c r="DS17" s="658"/>
      <c r="DT17" s="658"/>
      <c r="DU17" s="658"/>
      <c r="DV17" s="658"/>
      <c r="DW17" s="658"/>
      <c r="DX17" s="658"/>
      <c r="DY17" s="658"/>
      <c r="DZ17" s="658"/>
      <c r="EA17" s="658"/>
      <c r="EB17" s="658"/>
      <c r="EC17" s="694"/>
    </row>
    <row r="18" spans="2:133" ht="11.25" customHeight="1" x14ac:dyDescent="0.2">
      <c r="B18" s="654" t="s">
        <v>271</v>
      </c>
      <c r="C18" s="655"/>
      <c r="D18" s="655"/>
      <c r="E18" s="655"/>
      <c r="F18" s="655"/>
      <c r="G18" s="655"/>
      <c r="H18" s="655"/>
      <c r="I18" s="655"/>
      <c r="J18" s="655"/>
      <c r="K18" s="655"/>
      <c r="L18" s="655"/>
      <c r="M18" s="655"/>
      <c r="N18" s="655"/>
      <c r="O18" s="655"/>
      <c r="P18" s="655"/>
      <c r="Q18" s="656"/>
      <c r="R18" s="657">
        <v>85769</v>
      </c>
      <c r="S18" s="658"/>
      <c r="T18" s="658"/>
      <c r="U18" s="658"/>
      <c r="V18" s="658"/>
      <c r="W18" s="658"/>
      <c r="X18" s="658"/>
      <c r="Y18" s="659"/>
      <c r="Z18" s="695">
        <v>0.4</v>
      </c>
      <c r="AA18" s="695"/>
      <c r="AB18" s="695"/>
      <c r="AC18" s="695"/>
      <c r="AD18" s="696">
        <v>85769</v>
      </c>
      <c r="AE18" s="696"/>
      <c r="AF18" s="696"/>
      <c r="AG18" s="696"/>
      <c r="AH18" s="696"/>
      <c r="AI18" s="696"/>
      <c r="AJ18" s="696"/>
      <c r="AK18" s="696"/>
      <c r="AL18" s="660">
        <v>0.8</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177</v>
      </c>
      <c r="BH18" s="658"/>
      <c r="BI18" s="658"/>
      <c r="BJ18" s="658"/>
      <c r="BK18" s="658"/>
      <c r="BL18" s="658"/>
      <c r="BM18" s="658"/>
      <c r="BN18" s="659"/>
      <c r="BO18" s="695" t="s">
        <v>237</v>
      </c>
      <c r="BP18" s="695"/>
      <c r="BQ18" s="695"/>
      <c r="BR18" s="695"/>
      <c r="BS18" s="696" t="s">
        <v>237</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237</v>
      </c>
      <c r="CS18" s="658"/>
      <c r="CT18" s="658"/>
      <c r="CU18" s="658"/>
      <c r="CV18" s="658"/>
      <c r="CW18" s="658"/>
      <c r="CX18" s="658"/>
      <c r="CY18" s="659"/>
      <c r="CZ18" s="695" t="s">
        <v>177</v>
      </c>
      <c r="DA18" s="695"/>
      <c r="DB18" s="695"/>
      <c r="DC18" s="695"/>
      <c r="DD18" s="663" t="s">
        <v>237</v>
      </c>
      <c r="DE18" s="658"/>
      <c r="DF18" s="658"/>
      <c r="DG18" s="658"/>
      <c r="DH18" s="658"/>
      <c r="DI18" s="658"/>
      <c r="DJ18" s="658"/>
      <c r="DK18" s="658"/>
      <c r="DL18" s="658"/>
      <c r="DM18" s="658"/>
      <c r="DN18" s="658"/>
      <c r="DO18" s="658"/>
      <c r="DP18" s="659"/>
      <c r="DQ18" s="663" t="s">
        <v>177</v>
      </c>
      <c r="DR18" s="658"/>
      <c r="DS18" s="658"/>
      <c r="DT18" s="658"/>
      <c r="DU18" s="658"/>
      <c r="DV18" s="658"/>
      <c r="DW18" s="658"/>
      <c r="DX18" s="658"/>
      <c r="DY18" s="658"/>
      <c r="DZ18" s="658"/>
      <c r="EA18" s="658"/>
      <c r="EB18" s="658"/>
      <c r="EC18" s="694"/>
    </row>
    <row r="19" spans="2:133" ht="11.25" customHeight="1" x14ac:dyDescent="0.2">
      <c r="B19" s="654" t="s">
        <v>274</v>
      </c>
      <c r="C19" s="655"/>
      <c r="D19" s="655"/>
      <c r="E19" s="655"/>
      <c r="F19" s="655"/>
      <c r="G19" s="655"/>
      <c r="H19" s="655"/>
      <c r="I19" s="655"/>
      <c r="J19" s="655"/>
      <c r="K19" s="655"/>
      <c r="L19" s="655"/>
      <c r="M19" s="655"/>
      <c r="N19" s="655"/>
      <c r="O19" s="655"/>
      <c r="P19" s="655"/>
      <c r="Q19" s="656"/>
      <c r="R19" s="657">
        <v>84751</v>
      </c>
      <c r="S19" s="658"/>
      <c r="T19" s="658"/>
      <c r="U19" s="658"/>
      <c r="V19" s="658"/>
      <c r="W19" s="658"/>
      <c r="X19" s="658"/>
      <c r="Y19" s="659"/>
      <c r="Z19" s="695">
        <v>0.4</v>
      </c>
      <c r="AA19" s="695"/>
      <c r="AB19" s="695"/>
      <c r="AC19" s="695"/>
      <c r="AD19" s="696">
        <v>84751</v>
      </c>
      <c r="AE19" s="696"/>
      <c r="AF19" s="696"/>
      <c r="AG19" s="696"/>
      <c r="AH19" s="696"/>
      <c r="AI19" s="696"/>
      <c r="AJ19" s="696"/>
      <c r="AK19" s="696"/>
      <c r="AL19" s="660">
        <v>0.8</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526351</v>
      </c>
      <c r="BH19" s="658"/>
      <c r="BI19" s="658"/>
      <c r="BJ19" s="658"/>
      <c r="BK19" s="658"/>
      <c r="BL19" s="658"/>
      <c r="BM19" s="658"/>
      <c r="BN19" s="659"/>
      <c r="BO19" s="695">
        <v>5.6</v>
      </c>
      <c r="BP19" s="695"/>
      <c r="BQ19" s="695"/>
      <c r="BR19" s="695"/>
      <c r="BS19" s="696" t="s">
        <v>237</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177</v>
      </c>
      <c r="CS19" s="658"/>
      <c r="CT19" s="658"/>
      <c r="CU19" s="658"/>
      <c r="CV19" s="658"/>
      <c r="CW19" s="658"/>
      <c r="CX19" s="658"/>
      <c r="CY19" s="659"/>
      <c r="CZ19" s="695" t="s">
        <v>237</v>
      </c>
      <c r="DA19" s="695"/>
      <c r="DB19" s="695"/>
      <c r="DC19" s="695"/>
      <c r="DD19" s="663" t="s">
        <v>177</v>
      </c>
      <c r="DE19" s="658"/>
      <c r="DF19" s="658"/>
      <c r="DG19" s="658"/>
      <c r="DH19" s="658"/>
      <c r="DI19" s="658"/>
      <c r="DJ19" s="658"/>
      <c r="DK19" s="658"/>
      <c r="DL19" s="658"/>
      <c r="DM19" s="658"/>
      <c r="DN19" s="658"/>
      <c r="DO19" s="658"/>
      <c r="DP19" s="659"/>
      <c r="DQ19" s="663" t="s">
        <v>237</v>
      </c>
      <c r="DR19" s="658"/>
      <c r="DS19" s="658"/>
      <c r="DT19" s="658"/>
      <c r="DU19" s="658"/>
      <c r="DV19" s="658"/>
      <c r="DW19" s="658"/>
      <c r="DX19" s="658"/>
      <c r="DY19" s="658"/>
      <c r="DZ19" s="658"/>
      <c r="EA19" s="658"/>
      <c r="EB19" s="658"/>
      <c r="EC19" s="694"/>
    </row>
    <row r="20" spans="2:133" ht="11.25" customHeight="1" x14ac:dyDescent="0.2">
      <c r="B20" s="724" t="s">
        <v>277</v>
      </c>
      <c r="C20" s="725"/>
      <c r="D20" s="725"/>
      <c r="E20" s="725"/>
      <c r="F20" s="725"/>
      <c r="G20" s="725"/>
      <c r="H20" s="725"/>
      <c r="I20" s="725"/>
      <c r="J20" s="725"/>
      <c r="K20" s="725"/>
      <c r="L20" s="725"/>
      <c r="M20" s="725"/>
      <c r="N20" s="725"/>
      <c r="O20" s="725"/>
      <c r="P20" s="725"/>
      <c r="Q20" s="726"/>
      <c r="R20" s="657">
        <v>1018</v>
      </c>
      <c r="S20" s="658"/>
      <c r="T20" s="658"/>
      <c r="U20" s="658"/>
      <c r="V20" s="658"/>
      <c r="W20" s="658"/>
      <c r="X20" s="658"/>
      <c r="Y20" s="659"/>
      <c r="Z20" s="695">
        <v>0</v>
      </c>
      <c r="AA20" s="695"/>
      <c r="AB20" s="695"/>
      <c r="AC20" s="695"/>
      <c r="AD20" s="696">
        <v>1018</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526351</v>
      </c>
      <c r="BH20" s="658"/>
      <c r="BI20" s="658"/>
      <c r="BJ20" s="658"/>
      <c r="BK20" s="658"/>
      <c r="BL20" s="658"/>
      <c r="BM20" s="658"/>
      <c r="BN20" s="659"/>
      <c r="BO20" s="695">
        <v>5.6</v>
      </c>
      <c r="BP20" s="695"/>
      <c r="BQ20" s="695"/>
      <c r="BR20" s="695"/>
      <c r="BS20" s="696" t="s">
        <v>237</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18851296</v>
      </c>
      <c r="CS20" s="658"/>
      <c r="CT20" s="658"/>
      <c r="CU20" s="658"/>
      <c r="CV20" s="658"/>
      <c r="CW20" s="658"/>
      <c r="CX20" s="658"/>
      <c r="CY20" s="659"/>
      <c r="CZ20" s="695">
        <v>100</v>
      </c>
      <c r="DA20" s="695"/>
      <c r="DB20" s="695"/>
      <c r="DC20" s="695"/>
      <c r="DD20" s="663">
        <v>1627552</v>
      </c>
      <c r="DE20" s="658"/>
      <c r="DF20" s="658"/>
      <c r="DG20" s="658"/>
      <c r="DH20" s="658"/>
      <c r="DI20" s="658"/>
      <c r="DJ20" s="658"/>
      <c r="DK20" s="658"/>
      <c r="DL20" s="658"/>
      <c r="DM20" s="658"/>
      <c r="DN20" s="658"/>
      <c r="DO20" s="658"/>
      <c r="DP20" s="659"/>
      <c r="DQ20" s="663">
        <v>12687084</v>
      </c>
      <c r="DR20" s="658"/>
      <c r="DS20" s="658"/>
      <c r="DT20" s="658"/>
      <c r="DU20" s="658"/>
      <c r="DV20" s="658"/>
      <c r="DW20" s="658"/>
      <c r="DX20" s="658"/>
      <c r="DY20" s="658"/>
      <c r="DZ20" s="658"/>
      <c r="EA20" s="658"/>
      <c r="EB20" s="658"/>
      <c r="EC20" s="694"/>
    </row>
    <row r="21" spans="2:133" ht="11.25" customHeight="1" x14ac:dyDescent="0.2">
      <c r="B21" s="654" t="s">
        <v>280</v>
      </c>
      <c r="C21" s="655"/>
      <c r="D21" s="655"/>
      <c r="E21" s="655"/>
      <c r="F21" s="655"/>
      <c r="G21" s="655"/>
      <c r="H21" s="655"/>
      <c r="I21" s="655"/>
      <c r="J21" s="655"/>
      <c r="K21" s="655"/>
      <c r="L21" s="655"/>
      <c r="M21" s="655"/>
      <c r="N21" s="655"/>
      <c r="O21" s="655"/>
      <c r="P21" s="655"/>
      <c r="Q21" s="656"/>
      <c r="R21" s="657">
        <v>7236</v>
      </c>
      <c r="S21" s="658"/>
      <c r="T21" s="658"/>
      <c r="U21" s="658"/>
      <c r="V21" s="658"/>
      <c r="W21" s="658"/>
      <c r="X21" s="658"/>
      <c r="Y21" s="659"/>
      <c r="Z21" s="695">
        <v>0</v>
      </c>
      <c r="AA21" s="695"/>
      <c r="AB21" s="695"/>
      <c r="AC21" s="695"/>
      <c r="AD21" s="696" t="s">
        <v>177</v>
      </c>
      <c r="AE21" s="696"/>
      <c r="AF21" s="696"/>
      <c r="AG21" s="696"/>
      <c r="AH21" s="696"/>
      <c r="AI21" s="696"/>
      <c r="AJ21" s="696"/>
      <c r="AK21" s="696"/>
      <c r="AL21" s="660" t="s">
        <v>237</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177</v>
      </c>
      <c r="BH21" s="658"/>
      <c r="BI21" s="658"/>
      <c r="BJ21" s="658"/>
      <c r="BK21" s="658"/>
      <c r="BL21" s="658"/>
      <c r="BM21" s="658"/>
      <c r="BN21" s="659"/>
      <c r="BO21" s="695" t="s">
        <v>237</v>
      </c>
      <c r="BP21" s="695"/>
      <c r="BQ21" s="695"/>
      <c r="BR21" s="695"/>
      <c r="BS21" s="696" t="s">
        <v>237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282</v>
      </c>
      <c r="C22" s="655"/>
      <c r="D22" s="655"/>
      <c r="E22" s="655"/>
      <c r="F22" s="655"/>
      <c r="G22" s="655"/>
      <c r="H22" s="655"/>
      <c r="I22" s="655"/>
      <c r="J22" s="655"/>
      <c r="K22" s="655"/>
      <c r="L22" s="655"/>
      <c r="M22" s="655"/>
      <c r="N22" s="655"/>
      <c r="O22" s="655"/>
      <c r="P22" s="655"/>
      <c r="Q22" s="656"/>
      <c r="R22" s="657" t="s">
        <v>237</v>
      </c>
      <c r="S22" s="658"/>
      <c r="T22" s="658"/>
      <c r="U22" s="658"/>
      <c r="V22" s="658"/>
      <c r="W22" s="658"/>
      <c r="X22" s="658"/>
      <c r="Y22" s="659"/>
      <c r="Z22" s="695" t="s">
        <v>237</v>
      </c>
      <c r="AA22" s="695"/>
      <c r="AB22" s="695"/>
      <c r="AC22" s="695"/>
      <c r="AD22" s="696" t="s">
        <v>237</v>
      </c>
      <c r="AE22" s="696"/>
      <c r="AF22" s="696"/>
      <c r="AG22" s="696"/>
      <c r="AH22" s="696"/>
      <c r="AI22" s="696"/>
      <c r="AJ22" s="696"/>
      <c r="AK22" s="696"/>
      <c r="AL22" s="660" t="s">
        <v>237</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177</v>
      </c>
      <c r="BH22" s="658"/>
      <c r="BI22" s="658"/>
      <c r="BJ22" s="658"/>
      <c r="BK22" s="658"/>
      <c r="BL22" s="658"/>
      <c r="BM22" s="658"/>
      <c r="BN22" s="659"/>
      <c r="BO22" s="695" t="s">
        <v>237</v>
      </c>
      <c r="BP22" s="695"/>
      <c r="BQ22" s="695"/>
      <c r="BR22" s="695"/>
      <c r="BS22" s="696" t="s">
        <v>237</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285</v>
      </c>
      <c r="C23" s="655"/>
      <c r="D23" s="655"/>
      <c r="E23" s="655"/>
      <c r="F23" s="655"/>
      <c r="G23" s="655"/>
      <c r="H23" s="655"/>
      <c r="I23" s="655"/>
      <c r="J23" s="655"/>
      <c r="K23" s="655"/>
      <c r="L23" s="655"/>
      <c r="M23" s="655"/>
      <c r="N23" s="655"/>
      <c r="O23" s="655"/>
      <c r="P23" s="655"/>
      <c r="Q23" s="656"/>
      <c r="R23" s="657">
        <v>7183</v>
      </c>
      <c r="S23" s="658"/>
      <c r="T23" s="658"/>
      <c r="U23" s="658"/>
      <c r="V23" s="658"/>
      <c r="W23" s="658"/>
      <c r="X23" s="658"/>
      <c r="Y23" s="659"/>
      <c r="Z23" s="695">
        <v>0</v>
      </c>
      <c r="AA23" s="695"/>
      <c r="AB23" s="695"/>
      <c r="AC23" s="695"/>
      <c r="AD23" s="696" t="s">
        <v>237</v>
      </c>
      <c r="AE23" s="696"/>
      <c r="AF23" s="696"/>
      <c r="AG23" s="696"/>
      <c r="AH23" s="696"/>
      <c r="AI23" s="696"/>
      <c r="AJ23" s="696"/>
      <c r="AK23" s="696"/>
      <c r="AL23" s="660" t="s">
        <v>237</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526351</v>
      </c>
      <c r="BH23" s="658"/>
      <c r="BI23" s="658"/>
      <c r="BJ23" s="658"/>
      <c r="BK23" s="658"/>
      <c r="BL23" s="658"/>
      <c r="BM23" s="658"/>
      <c r="BN23" s="659"/>
      <c r="BO23" s="695">
        <v>5.6</v>
      </c>
      <c r="BP23" s="695"/>
      <c r="BQ23" s="695"/>
      <c r="BR23" s="695"/>
      <c r="BS23" s="696" t="s">
        <v>237</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2">
      <c r="B24" s="654" t="s">
        <v>292</v>
      </c>
      <c r="C24" s="655"/>
      <c r="D24" s="655"/>
      <c r="E24" s="655"/>
      <c r="F24" s="655"/>
      <c r="G24" s="655"/>
      <c r="H24" s="655"/>
      <c r="I24" s="655"/>
      <c r="J24" s="655"/>
      <c r="K24" s="655"/>
      <c r="L24" s="655"/>
      <c r="M24" s="655"/>
      <c r="N24" s="655"/>
      <c r="O24" s="655"/>
      <c r="P24" s="655"/>
      <c r="Q24" s="656"/>
      <c r="R24" s="657">
        <v>53</v>
      </c>
      <c r="S24" s="658"/>
      <c r="T24" s="658"/>
      <c r="U24" s="658"/>
      <c r="V24" s="658"/>
      <c r="W24" s="658"/>
      <c r="X24" s="658"/>
      <c r="Y24" s="659"/>
      <c r="Z24" s="695">
        <v>0</v>
      </c>
      <c r="AA24" s="695"/>
      <c r="AB24" s="695"/>
      <c r="AC24" s="695"/>
      <c r="AD24" s="696" t="s">
        <v>237</v>
      </c>
      <c r="AE24" s="696"/>
      <c r="AF24" s="696"/>
      <c r="AG24" s="696"/>
      <c r="AH24" s="696"/>
      <c r="AI24" s="696"/>
      <c r="AJ24" s="696"/>
      <c r="AK24" s="696"/>
      <c r="AL24" s="660" t="s">
        <v>177</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237</v>
      </c>
      <c r="BH24" s="658"/>
      <c r="BI24" s="658"/>
      <c r="BJ24" s="658"/>
      <c r="BK24" s="658"/>
      <c r="BL24" s="658"/>
      <c r="BM24" s="658"/>
      <c r="BN24" s="659"/>
      <c r="BO24" s="695" t="s">
        <v>237</v>
      </c>
      <c r="BP24" s="695"/>
      <c r="BQ24" s="695"/>
      <c r="BR24" s="695"/>
      <c r="BS24" s="696" t="s">
        <v>237</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8008646</v>
      </c>
      <c r="CS24" s="713"/>
      <c r="CT24" s="713"/>
      <c r="CU24" s="713"/>
      <c r="CV24" s="713"/>
      <c r="CW24" s="713"/>
      <c r="CX24" s="713"/>
      <c r="CY24" s="738"/>
      <c r="CZ24" s="739">
        <v>42.5</v>
      </c>
      <c r="DA24" s="721"/>
      <c r="DB24" s="721"/>
      <c r="DC24" s="741"/>
      <c r="DD24" s="737">
        <v>4894582</v>
      </c>
      <c r="DE24" s="713"/>
      <c r="DF24" s="713"/>
      <c r="DG24" s="713"/>
      <c r="DH24" s="713"/>
      <c r="DI24" s="713"/>
      <c r="DJ24" s="713"/>
      <c r="DK24" s="738"/>
      <c r="DL24" s="737">
        <v>4886381</v>
      </c>
      <c r="DM24" s="713"/>
      <c r="DN24" s="713"/>
      <c r="DO24" s="713"/>
      <c r="DP24" s="713"/>
      <c r="DQ24" s="713"/>
      <c r="DR24" s="713"/>
      <c r="DS24" s="713"/>
      <c r="DT24" s="713"/>
      <c r="DU24" s="713"/>
      <c r="DV24" s="738"/>
      <c r="DW24" s="739">
        <v>46.3</v>
      </c>
      <c r="DX24" s="721"/>
      <c r="DY24" s="721"/>
      <c r="DZ24" s="721"/>
      <c r="EA24" s="721"/>
      <c r="EB24" s="721"/>
      <c r="EC24" s="740"/>
    </row>
    <row r="25" spans="2:133" ht="11.25" customHeight="1" x14ac:dyDescent="0.2">
      <c r="B25" s="654" t="s">
        <v>295</v>
      </c>
      <c r="C25" s="655"/>
      <c r="D25" s="655"/>
      <c r="E25" s="655"/>
      <c r="F25" s="655"/>
      <c r="G25" s="655"/>
      <c r="H25" s="655"/>
      <c r="I25" s="655"/>
      <c r="J25" s="655"/>
      <c r="K25" s="655"/>
      <c r="L25" s="655"/>
      <c r="M25" s="655"/>
      <c r="N25" s="655"/>
      <c r="O25" s="655"/>
      <c r="P25" s="655"/>
      <c r="Q25" s="656"/>
      <c r="R25" s="657">
        <v>11041437</v>
      </c>
      <c r="S25" s="658"/>
      <c r="T25" s="658"/>
      <c r="U25" s="658"/>
      <c r="V25" s="658"/>
      <c r="W25" s="658"/>
      <c r="X25" s="658"/>
      <c r="Y25" s="659"/>
      <c r="Z25" s="695">
        <v>52.8</v>
      </c>
      <c r="AA25" s="695"/>
      <c r="AB25" s="695"/>
      <c r="AC25" s="695"/>
      <c r="AD25" s="696">
        <v>10507850</v>
      </c>
      <c r="AE25" s="696"/>
      <c r="AF25" s="696"/>
      <c r="AG25" s="696"/>
      <c r="AH25" s="696"/>
      <c r="AI25" s="696"/>
      <c r="AJ25" s="696"/>
      <c r="AK25" s="696"/>
      <c r="AL25" s="660">
        <v>99.6</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237</v>
      </c>
      <c r="BH25" s="658"/>
      <c r="BI25" s="658"/>
      <c r="BJ25" s="658"/>
      <c r="BK25" s="658"/>
      <c r="BL25" s="658"/>
      <c r="BM25" s="658"/>
      <c r="BN25" s="659"/>
      <c r="BO25" s="695" t="s">
        <v>237</v>
      </c>
      <c r="BP25" s="695"/>
      <c r="BQ25" s="695"/>
      <c r="BR25" s="695"/>
      <c r="BS25" s="696" t="s">
        <v>237</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2898741</v>
      </c>
      <c r="CS25" s="670"/>
      <c r="CT25" s="670"/>
      <c r="CU25" s="670"/>
      <c r="CV25" s="670"/>
      <c r="CW25" s="670"/>
      <c r="CX25" s="670"/>
      <c r="CY25" s="671"/>
      <c r="CZ25" s="660">
        <v>15.4</v>
      </c>
      <c r="DA25" s="672"/>
      <c r="DB25" s="672"/>
      <c r="DC25" s="673"/>
      <c r="DD25" s="663">
        <v>2733441</v>
      </c>
      <c r="DE25" s="670"/>
      <c r="DF25" s="670"/>
      <c r="DG25" s="670"/>
      <c r="DH25" s="670"/>
      <c r="DI25" s="670"/>
      <c r="DJ25" s="670"/>
      <c r="DK25" s="671"/>
      <c r="DL25" s="663">
        <v>2732915</v>
      </c>
      <c r="DM25" s="670"/>
      <c r="DN25" s="670"/>
      <c r="DO25" s="670"/>
      <c r="DP25" s="670"/>
      <c r="DQ25" s="670"/>
      <c r="DR25" s="670"/>
      <c r="DS25" s="670"/>
      <c r="DT25" s="670"/>
      <c r="DU25" s="670"/>
      <c r="DV25" s="671"/>
      <c r="DW25" s="660">
        <v>25.9</v>
      </c>
      <c r="DX25" s="672"/>
      <c r="DY25" s="672"/>
      <c r="DZ25" s="672"/>
      <c r="EA25" s="672"/>
      <c r="EB25" s="672"/>
      <c r="EC25" s="684"/>
    </row>
    <row r="26" spans="2:133" ht="11.25" customHeight="1" x14ac:dyDescent="0.2">
      <c r="B26" s="654" t="s">
        <v>298</v>
      </c>
      <c r="C26" s="655"/>
      <c r="D26" s="655"/>
      <c r="E26" s="655"/>
      <c r="F26" s="655"/>
      <c r="G26" s="655"/>
      <c r="H26" s="655"/>
      <c r="I26" s="655"/>
      <c r="J26" s="655"/>
      <c r="K26" s="655"/>
      <c r="L26" s="655"/>
      <c r="M26" s="655"/>
      <c r="N26" s="655"/>
      <c r="O26" s="655"/>
      <c r="P26" s="655"/>
      <c r="Q26" s="656"/>
      <c r="R26" s="657">
        <v>6749</v>
      </c>
      <c r="S26" s="658"/>
      <c r="T26" s="658"/>
      <c r="U26" s="658"/>
      <c r="V26" s="658"/>
      <c r="W26" s="658"/>
      <c r="X26" s="658"/>
      <c r="Y26" s="659"/>
      <c r="Z26" s="695">
        <v>0</v>
      </c>
      <c r="AA26" s="695"/>
      <c r="AB26" s="695"/>
      <c r="AC26" s="695"/>
      <c r="AD26" s="696">
        <v>6749</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177</v>
      </c>
      <c r="BH26" s="658"/>
      <c r="BI26" s="658"/>
      <c r="BJ26" s="658"/>
      <c r="BK26" s="658"/>
      <c r="BL26" s="658"/>
      <c r="BM26" s="658"/>
      <c r="BN26" s="659"/>
      <c r="BO26" s="695" t="s">
        <v>177</v>
      </c>
      <c r="BP26" s="695"/>
      <c r="BQ26" s="695"/>
      <c r="BR26" s="695"/>
      <c r="BS26" s="696" t="s">
        <v>237</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1847434</v>
      </c>
      <c r="CS26" s="658"/>
      <c r="CT26" s="658"/>
      <c r="CU26" s="658"/>
      <c r="CV26" s="658"/>
      <c r="CW26" s="658"/>
      <c r="CX26" s="658"/>
      <c r="CY26" s="659"/>
      <c r="CZ26" s="660">
        <v>9.8000000000000007</v>
      </c>
      <c r="DA26" s="672"/>
      <c r="DB26" s="672"/>
      <c r="DC26" s="673"/>
      <c r="DD26" s="663">
        <v>1712510</v>
      </c>
      <c r="DE26" s="658"/>
      <c r="DF26" s="658"/>
      <c r="DG26" s="658"/>
      <c r="DH26" s="658"/>
      <c r="DI26" s="658"/>
      <c r="DJ26" s="658"/>
      <c r="DK26" s="659"/>
      <c r="DL26" s="663" t="s">
        <v>177</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2">
      <c r="B27" s="654" t="s">
        <v>301</v>
      </c>
      <c r="C27" s="655"/>
      <c r="D27" s="655"/>
      <c r="E27" s="655"/>
      <c r="F27" s="655"/>
      <c r="G27" s="655"/>
      <c r="H27" s="655"/>
      <c r="I27" s="655"/>
      <c r="J27" s="655"/>
      <c r="K27" s="655"/>
      <c r="L27" s="655"/>
      <c r="M27" s="655"/>
      <c r="N27" s="655"/>
      <c r="O27" s="655"/>
      <c r="P27" s="655"/>
      <c r="Q27" s="656"/>
      <c r="R27" s="657">
        <v>463123</v>
      </c>
      <c r="S27" s="658"/>
      <c r="T27" s="658"/>
      <c r="U27" s="658"/>
      <c r="V27" s="658"/>
      <c r="W27" s="658"/>
      <c r="X27" s="658"/>
      <c r="Y27" s="659"/>
      <c r="Z27" s="695">
        <v>2.2000000000000002</v>
      </c>
      <c r="AA27" s="695"/>
      <c r="AB27" s="695"/>
      <c r="AC27" s="695"/>
      <c r="AD27" s="696" t="s">
        <v>237</v>
      </c>
      <c r="AE27" s="696"/>
      <c r="AF27" s="696"/>
      <c r="AG27" s="696"/>
      <c r="AH27" s="696"/>
      <c r="AI27" s="696"/>
      <c r="AJ27" s="696"/>
      <c r="AK27" s="696"/>
      <c r="AL27" s="660" t="s">
        <v>177</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9444606</v>
      </c>
      <c r="BH27" s="658"/>
      <c r="BI27" s="658"/>
      <c r="BJ27" s="658"/>
      <c r="BK27" s="658"/>
      <c r="BL27" s="658"/>
      <c r="BM27" s="658"/>
      <c r="BN27" s="659"/>
      <c r="BO27" s="695">
        <v>100</v>
      </c>
      <c r="BP27" s="695"/>
      <c r="BQ27" s="695"/>
      <c r="BR27" s="695"/>
      <c r="BS27" s="696">
        <v>130155</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4027050</v>
      </c>
      <c r="CS27" s="670"/>
      <c r="CT27" s="670"/>
      <c r="CU27" s="670"/>
      <c r="CV27" s="670"/>
      <c r="CW27" s="670"/>
      <c r="CX27" s="670"/>
      <c r="CY27" s="671"/>
      <c r="CZ27" s="660">
        <v>21.4</v>
      </c>
      <c r="DA27" s="672"/>
      <c r="DB27" s="672"/>
      <c r="DC27" s="673"/>
      <c r="DD27" s="663">
        <v>1078286</v>
      </c>
      <c r="DE27" s="670"/>
      <c r="DF27" s="670"/>
      <c r="DG27" s="670"/>
      <c r="DH27" s="670"/>
      <c r="DI27" s="670"/>
      <c r="DJ27" s="670"/>
      <c r="DK27" s="671"/>
      <c r="DL27" s="663">
        <v>1070611</v>
      </c>
      <c r="DM27" s="670"/>
      <c r="DN27" s="670"/>
      <c r="DO27" s="670"/>
      <c r="DP27" s="670"/>
      <c r="DQ27" s="670"/>
      <c r="DR27" s="670"/>
      <c r="DS27" s="670"/>
      <c r="DT27" s="670"/>
      <c r="DU27" s="670"/>
      <c r="DV27" s="671"/>
      <c r="DW27" s="660">
        <v>10.1</v>
      </c>
      <c r="DX27" s="672"/>
      <c r="DY27" s="672"/>
      <c r="DZ27" s="672"/>
      <c r="EA27" s="672"/>
      <c r="EB27" s="672"/>
      <c r="EC27" s="684"/>
    </row>
    <row r="28" spans="2:133" ht="11.25" customHeight="1" x14ac:dyDescent="0.2">
      <c r="B28" s="654" t="s">
        <v>304</v>
      </c>
      <c r="C28" s="655"/>
      <c r="D28" s="655"/>
      <c r="E28" s="655"/>
      <c r="F28" s="655"/>
      <c r="G28" s="655"/>
      <c r="H28" s="655"/>
      <c r="I28" s="655"/>
      <c r="J28" s="655"/>
      <c r="K28" s="655"/>
      <c r="L28" s="655"/>
      <c r="M28" s="655"/>
      <c r="N28" s="655"/>
      <c r="O28" s="655"/>
      <c r="P28" s="655"/>
      <c r="Q28" s="656"/>
      <c r="R28" s="657">
        <v>46289</v>
      </c>
      <c r="S28" s="658"/>
      <c r="T28" s="658"/>
      <c r="U28" s="658"/>
      <c r="V28" s="658"/>
      <c r="W28" s="658"/>
      <c r="X28" s="658"/>
      <c r="Y28" s="659"/>
      <c r="Z28" s="695">
        <v>0.2</v>
      </c>
      <c r="AA28" s="695"/>
      <c r="AB28" s="695"/>
      <c r="AC28" s="695"/>
      <c r="AD28" s="696">
        <v>40554</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1082855</v>
      </c>
      <c r="CS28" s="658"/>
      <c r="CT28" s="658"/>
      <c r="CU28" s="658"/>
      <c r="CV28" s="658"/>
      <c r="CW28" s="658"/>
      <c r="CX28" s="658"/>
      <c r="CY28" s="659"/>
      <c r="CZ28" s="660">
        <v>5.7</v>
      </c>
      <c r="DA28" s="672"/>
      <c r="DB28" s="672"/>
      <c r="DC28" s="673"/>
      <c r="DD28" s="663">
        <v>1082855</v>
      </c>
      <c r="DE28" s="658"/>
      <c r="DF28" s="658"/>
      <c r="DG28" s="658"/>
      <c r="DH28" s="658"/>
      <c r="DI28" s="658"/>
      <c r="DJ28" s="658"/>
      <c r="DK28" s="659"/>
      <c r="DL28" s="663">
        <v>1082855</v>
      </c>
      <c r="DM28" s="658"/>
      <c r="DN28" s="658"/>
      <c r="DO28" s="658"/>
      <c r="DP28" s="658"/>
      <c r="DQ28" s="658"/>
      <c r="DR28" s="658"/>
      <c r="DS28" s="658"/>
      <c r="DT28" s="658"/>
      <c r="DU28" s="658"/>
      <c r="DV28" s="659"/>
      <c r="DW28" s="660">
        <v>10.3</v>
      </c>
      <c r="DX28" s="672"/>
      <c r="DY28" s="672"/>
      <c r="DZ28" s="672"/>
      <c r="EA28" s="672"/>
      <c r="EB28" s="672"/>
      <c r="EC28" s="684"/>
    </row>
    <row r="29" spans="2:133" ht="11.25" customHeight="1" x14ac:dyDescent="0.2">
      <c r="B29" s="654" t="s">
        <v>306</v>
      </c>
      <c r="C29" s="655"/>
      <c r="D29" s="655"/>
      <c r="E29" s="655"/>
      <c r="F29" s="655"/>
      <c r="G29" s="655"/>
      <c r="H29" s="655"/>
      <c r="I29" s="655"/>
      <c r="J29" s="655"/>
      <c r="K29" s="655"/>
      <c r="L29" s="655"/>
      <c r="M29" s="655"/>
      <c r="N29" s="655"/>
      <c r="O29" s="655"/>
      <c r="P29" s="655"/>
      <c r="Q29" s="656"/>
      <c r="R29" s="657">
        <v>26463</v>
      </c>
      <c r="S29" s="658"/>
      <c r="T29" s="658"/>
      <c r="U29" s="658"/>
      <c r="V29" s="658"/>
      <c r="W29" s="658"/>
      <c r="X29" s="658"/>
      <c r="Y29" s="659"/>
      <c r="Z29" s="695">
        <v>0.1</v>
      </c>
      <c r="AA29" s="695"/>
      <c r="AB29" s="695"/>
      <c r="AC29" s="695"/>
      <c r="AD29" s="696" t="s">
        <v>177</v>
      </c>
      <c r="AE29" s="696"/>
      <c r="AF29" s="696"/>
      <c r="AG29" s="696"/>
      <c r="AH29" s="696"/>
      <c r="AI29" s="696"/>
      <c r="AJ29" s="696"/>
      <c r="AK29" s="696"/>
      <c r="AL29" s="660" t="s">
        <v>237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308</v>
      </c>
      <c r="CG29" s="655"/>
      <c r="CH29" s="655"/>
      <c r="CI29" s="655"/>
      <c r="CJ29" s="655"/>
      <c r="CK29" s="655"/>
      <c r="CL29" s="655"/>
      <c r="CM29" s="655"/>
      <c r="CN29" s="655"/>
      <c r="CO29" s="655"/>
      <c r="CP29" s="655"/>
      <c r="CQ29" s="656"/>
      <c r="CR29" s="657">
        <v>1082855</v>
      </c>
      <c r="CS29" s="670"/>
      <c r="CT29" s="670"/>
      <c r="CU29" s="670"/>
      <c r="CV29" s="670"/>
      <c r="CW29" s="670"/>
      <c r="CX29" s="670"/>
      <c r="CY29" s="671"/>
      <c r="CZ29" s="660">
        <v>5.7</v>
      </c>
      <c r="DA29" s="672"/>
      <c r="DB29" s="672"/>
      <c r="DC29" s="673"/>
      <c r="DD29" s="663">
        <v>1082855</v>
      </c>
      <c r="DE29" s="670"/>
      <c r="DF29" s="670"/>
      <c r="DG29" s="670"/>
      <c r="DH29" s="670"/>
      <c r="DI29" s="670"/>
      <c r="DJ29" s="670"/>
      <c r="DK29" s="671"/>
      <c r="DL29" s="663">
        <v>1082855</v>
      </c>
      <c r="DM29" s="670"/>
      <c r="DN29" s="670"/>
      <c r="DO29" s="670"/>
      <c r="DP29" s="670"/>
      <c r="DQ29" s="670"/>
      <c r="DR29" s="670"/>
      <c r="DS29" s="670"/>
      <c r="DT29" s="670"/>
      <c r="DU29" s="670"/>
      <c r="DV29" s="671"/>
      <c r="DW29" s="660">
        <v>10.3</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3298431</v>
      </c>
      <c r="S30" s="658"/>
      <c r="T30" s="658"/>
      <c r="U30" s="658"/>
      <c r="V30" s="658"/>
      <c r="W30" s="658"/>
      <c r="X30" s="658"/>
      <c r="Y30" s="659"/>
      <c r="Z30" s="695">
        <v>15.8</v>
      </c>
      <c r="AA30" s="695"/>
      <c r="AB30" s="695"/>
      <c r="AC30" s="695"/>
      <c r="AD30" s="696" t="s">
        <v>237</v>
      </c>
      <c r="AE30" s="696"/>
      <c r="AF30" s="696"/>
      <c r="AG30" s="696"/>
      <c r="AH30" s="696"/>
      <c r="AI30" s="696"/>
      <c r="AJ30" s="696"/>
      <c r="AK30" s="696"/>
      <c r="AL30" s="660" t="s">
        <v>177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1055836</v>
      </c>
      <c r="CS30" s="658"/>
      <c r="CT30" s="658"/>
      <c r="CU30" s="658"/>
      <c r="CV30" s="658"/>
      <c r="CW30" s="658"/>
      <c r="CX30" s="658"/>
      <c r="CY30" s="659"/>
      <c r="CZ30" s="660">
        <v>5.6</v>
      </c>
      <c r="DA30" s="672"/>
      <c r="DB30" s="672"/>
      <c r="DC30" s="673"/>
      <c r="DD30" s="663">
        <v>1055836</v>
      </c>
      <c r="DE30" s="658"/>
      <c r="DF30" s="658"/>
      <c r="DG30" s="658"/>
      <c r="DH30" s="658"/>
      <c r="DI30" s="658"/>
      <c r="DJ30" s="658"/>
      <c r="DK30" s="659"/>
      <c r="DL30" s="663">
        <v>1055836</v>
      </c>
      <c r="DM30" s="658"/>
      <c r="DN30" s="658"/>
      <c r="DO30" s="658"/>
      <c r="DP30" s="658"/>
      <c r="DQ30" s="658"/>
      <c r="DR30" s="658"/>
      <c r="DS30" s="658"/>
      <c r="DT30" s="658"/>
      <c r="DU30" s="658"/>
      <c r="DV30" s="659"/>
      <c r="DW30" s="660">
        <v>10</v>
      </c>
      <c r="DX30" s="672"/>
      <c r="DY30" s="672"/>
      <c r="DZ30" s="672"/>
      <c r="EA30" s="672"/>
      <c r="EB30" s="672"/>
      <c r="EC30" s="684"/>
    </row>
    <row r="31" spans="2:133" ht="11.25" customHeight="1" x14ac:dyDescent="0.2">
      <c r="B31" s="724" t="s">
        <v>313</v>
      </c>
      <c r="C31" s="725"/>
      <c r="D31" s="725"/>
      <c r="E31" s="725"/>
      <c r="F31" s="725"/>
      <c r="G31" s="725"/>
      <c r="H31" s="725"/>
      <c r="I31" s="725"/>
      <c r="J31" s="725"/>
      <c r="K31" s="725"/>
      <c r="L31" s="725"/>
      <c r="M31" s="725"/>
      <c r="N31" s="725"/>
      <c r="O31" s="725"/>
      <c r="P31" s="725"/>
      <c r="Q31" s="726"/>
      <c r="R31" s="657" t="s">
        <v>177</v>
      </c>
      <c r="S31" s="658"/>
      <c r="T31" s="658"/>
      <c r="U31" s="658"/>
      <c r="V31" s="658"/>
      <c r="W31" s="658"/>
      <c r="X31" s="658"/>
      <c r="Y31" s="659"/>
      <c r="Z31" s="695" t="s">
        <v>237</v>
      </c>
      <c r="AA31" s="695"/>
      <c r="AB31" s="695"/>
      <c r="AC31" s="695"/>
      <c r="AD31" s="696" t="s">
        <v>237</v>
      </c>
      <c r="AE31" s="696"/>
      <c r="AF31" s="696"/>
      <c r="AG31" s="696"/>
      <c r="AH31" s="696"/>
      <c r="AI31" s="696"/>
      <c r="AJ31" s="696"/>
      <c r="AK31" s="696"/>
      <c r="AL31" s="660" t="s">
        <v>237</v>
      </c>
      <c r="AM31" s="661"/>
      <c r="AN31" s="661"/>
      <c r="AO31" s="697"/>
      <c r="AP31" s="729" t="s">
        <v>314</v>
      </c>
      <c r="AQ31" s="730"/>
      <c r="AR31" s="730"/>
      <c r="AS31" s="730"/>
      <c r="AT31" s="731" t="s">
        <v>315</v>
      </c>
      <c r="AU31" s="218"/>
      <c r="AV31" s="218"/>
      <c r="AW31" s="218"/>
      <c r="AX31" s="715" t="s">
        <v>189</v>
      </c>
      <c r="AY31" s="716"/>
      <c r="AZ31" s="716"/>
      <c r="BA31" s="716"/>
      <c r="BB31" s="716"/>
      <c r="BC31" s="716"/>
      <c r="BD31" s="716"/>
      <c r="BE31" s="716"/>
      <c r="BF31" s="717"/>
      <c r="BG31" s="719">
        <v>99.3</v>
      </c>
      <c r="BH31" s="720"/>
      <c r="BI31" s="720"/>
      <c r="BJ31" s="720"/>
      <c r="BK31" s="720"/>
      <c r="BL31" s="720"/>
      <c r="BM31" s="721">
        <v>97.9</v>
      </c>
      <c r="BN31" s="720"/>
      <c r="BO31" s="720"/>
      <c r="BP31" s="720"/>
      <c r="BQ31" s="722"/>
      <c r="BR31" s="719">
        <v>99.4</v>
      </c>
      <c r="BS31" s="720"/>
      <c r="BT31" s="720"/>
      <c r="BU31" s="720"/>
      <c r="BV31" s="720"/>
      <c r="BW31" s="720"/>
      <c r="BX31" s="721">
        <v>97.9</v>
      </c>
      <c r="BY31" s="720"/>
      <c r="BZ31" s="720"/>
      <c r="CA31" s="720"/>
      <c r="CB31" s="722"/>
      <c r="CD31" s="678"/>
      <c r="CE31" s="679"/>
      <c r="CF31" s="654" t="s">
        <v>316</v>
      </c>
      <c r="CG31" s="655"/>
      <c r="CH31" s="655"/>
      <c r="CI31" s="655"/>
      <c r="CJ31" s="655"/>
      <c r="CK31" s="655"/>
      <c r="CL31" s="655"/>
      <c r="CM31" s="655"/>
      <c r="CN31" s="655"/>
      <c r="CO31" s="655"/>
      <c r="CP31" s="655"/>
      <c r="CQ31" s="656"/>
      <c r="CR31" s="657">
        <v>27019</v>
      </c>
      <c r="CS31" s="670"/>
      <c r="CT31" s="670"/>
      <c r="CU31" s="670"/>
      <c r="CV31" s="670"/>
      <c r="CW31" s="670"/>
      <c r="CX31" s="670"/>
      <c r="CY31" s="671"/>
      <c r="CZ31" s="660">
        <v>0.1</v>
      </c>
      <c r="DA31" s="672"/>
      <c r="DB31" s="672"/>
      <c r="DC31" s="673"/>
      <c r="DD31" s="663">
        <v>27019</v>
      </c>
      <c r="DE31" s="670"/>
      <c r="DF31" s="670"/>
      <c r="DG31" s="670"/>
      <c r="DH31" s="670"/>
      <c r="DI31" s="670"/>
      <c r="DJ31" s="670"/>
      <c r="DK31" s="671"/>
      <c r="DL31" s="663">
        <v>27019</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1255816</v>
      </c>
      <c r="S32" s="658"/>
      <c r="T32" s="658"/>
      <c r="U32" s="658"/>
      <c r="V32" s="658"/>
      <c r="W32" s="658"/>
      <c r="X32" s="658"/>
      <c r="Y32" s="659"/>
      <c r="Z32" s="695">
        <v>6</v>
      </c>
      <c r="AA32" s="695"/>
      <c r="AB32" s="695"/>
      <c r="AC32" s="695"/>
      <c r="AD32" s="696" t="s">
        <v>237</v>
      </c>
      <c r="AE32" s="696"/>
      <c r="AF32" s="696"/>
      <c r="AG32" s="696"/>
      <c r="AH32" s="696"/>
      <c r="AI32" s="696"/>
      <c r="AJ32" s="696"/>
      <c r="AK32" s="696"/>
      <c r="AL32" s="660" t="s">
        <v>237</v>
      </c>
      <c r="AM32" s="661"/>
      <c r="AN32" s="661"/>
      <c r="AO32" s="697"/>
      <c r="AP32" s="698"/>
      <c r="AQ32" s="699"/>
      <c r="AR32" s="699"/>
      <c r="AS32" s="699"/>
      <c r="AT32" s="732"/>
      <c r="AU32" s="214" t="s">
        <v>318</v>
      </c>
      <c r="AX32" s="654" t="s">
        <v>319</v>
      </c>
      <c r="AY32" s="655"/>
      <c r="AZ32" s="655"/>
      <c r="BA32" s="655"/>
      <c r="BB32" s="655"/>
      <c r="BC32" s="655"/>
      <c r="BD32" s="655"/>
      <c r="BE32" s="655"/>
      <c r="BF32" s="656"/>
      <c r="BG32" s="723">
        <v>98.9</v>
      </c>
      <c r="BH32" s="670"/>
      <c r="BI32" s="670"/>
      <c r="BJ32" s="670"/>
      <c r="BK32" s="670"/>
      <c r="BL32" s="670"/>
      <c r="BM32" s="661">
        <v>96.4</v>
      </c>
      <c r="BN32" s="670"/>
      <c r="BO32" s="670"/>
      <c r="BP32" s="670"/>
      <c r="BQ32" s="693"/>
      <c r="BR32" s="723">
        <v>99</v>
      </c>
      <c r="BS32" s="670"/>
      <c r="BT32" s="670"/>
      <c r="BU32" s="670"/>
      <c r="BV32" s="670"/>
      <c r="BW32" s="670"/>
      <c r="BX32" s="661">
        <v>96.3</v>
      </c>
      <c r="BY32" s="670"/>
      <c r="BZ32" s="670"/>
      <c r="CA32" s="670"/>
      <c r="CB32" s="693"/>
      <c r="CD32" s="680"/>
      <c r="CE32" s="681"/>
      <c r="CF32" s="654" t="s">
        <v>320</v>
      </c>
      <c r="CG32" s="655"/>
      <c r="CH32" s="655"/>
      <c r="CI32" s="655"/>
      <c r="CJ32" s="655"/>
      <c r="CK32" s="655"/>
      <c r="CL32" s="655"/>
      <c r="CM32" s="655"/>
      <c r="CN32" s="655"/>
      <c r="CO32" s="655"/>
      <c r="CP32" s="655"/>
      <c r="CQ32" s="656"/>
      <c r="CR32" s="657" t="s">
        <v>237</v>
      </c>
      <c r="CS32" s="658"/>
      <c r="CT32" s="658"/>
      <c r="CU32" s="658"/>
      <c r="CV32" s="658"/>
      <c r="CW32" s="658"/>
      <c r="CX32" s="658"/>
      <c r="CY32" s="659"/>
      <c r="CZ32" s="660" t="s">
        <v>237</v>
      </c>
      <c r="DA32" s="672"/>
      <c r="DB32" s="672"/>
      <c r="DC32" s="673"/>
      <c r="DD32" s="663" t="s">
        <v>237</v>
      </c>
      <c r="DE32" s="658"/>
      <c r="DF32" s="658"/>
      <c r="DG32" s="658"/>
      <c r="DH32" s="658"/>
      <c r="DI32" s="658"/>
      <c r="DJ32" s="658"/>
      <c r="DK32" s="659"/>
      <c r="DL32" s="663" t="s">
        <v>237</v>
      </c>
      <c r="DM32" s="658"/>
      <c r="DN32" s="658"/>
      <c r="DO32" s="658"/>
      <c r="DP32" s="658"/>
      <c r="DQ32" s="658"/>
      <c r="DR32" s="658"/>
      <c r="DS32" s="658"/>
      <c r="DT32" s="658"/>
      <c r="DU32" s="658"/>
      <c r="DV32" s="659"/>
      <c r="DW32" s="660" t="s">
        <v>237</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33069</v>
      </c>
      <c r="S33" s="658"/>
      <c r="T33" s="658"/>
      <c r="U33" s="658"/>
      <c r="V33" s="658"/>
      <c r="W33" s="658"/>
      <c r="X33" s="658"/>
      <c r="Y33" s="659"/>
      <c r="Z33" s="695">
        <v>0.2</v>
      </c>
      <c r="AA33" s="695"/>
      <c r="AB33" s="695"/>
      <c r="AC33" s="695"/>
      <c r="AD33" s="696" t="s">
        <v>237</v>
      </c>
      <c r="AE33" s="696"/>
      <c r="AF33" s="696"/>
      <c r="AG33" s="696"/>
      <c r="AH33" s="696"/>
      <c r="AI33" s="696"/>
      <c r="AJ33" s="696"/>
      <c r="AK33" s="696"/>
      <c r="AL33" s="660" t="s">
        <v>237</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99.6</v>
      </c>
      <c r="BH33" s="642"/>
      <c r="BI33" s="642"/>
      <c r="BJ33" s="642"/>
      <c r="BK33" s="642"/>
      <c r="BL33" s="642"/>
      <c r="BM33" s="688">
        <v>98.8</v>
      </c>
      <c r="BN33" s="642"/>
      <c r="BO33" s="642"/>
      <c r="BP33" s="642"/>
      <c r="BQ33" s="705"/>
      <c r="BR33" s="718">
        <v>99.6</v>
      </c>
      <c r="BS33" s="642"/>
      <c r="BT33" s="642"/>
      <c r="BU33" s="642"/>
      <c r="BV33" s="642"/>
      <c r="BW33" s="642"/>
      <c r="BX33" s="688">
        <v>98.8</v>
      </c>
      <c r="BY33" s="642"/>
      <c r="BZ33" s="642"/>
      <c r="CA33" s="642"/>
      <c r="CB33" s="705"/>
      <c r="CD33" s="654" t="s">
        <v>323</v>
      </c>
      <c r="CE33" s="655"/>
      <c r="CF33" s="655"/>
      <c r="CG33" s="655"/>
      <c r="CH33" s="655"/>
      <c r="CI33" s="655"/>
      <c r="CJ33" s="655"/>
      <c r="CK33" s="655"/>
      <c r="CL33" s="655"/>
      <c r="CM33" s="655"/>
      <c r="CN33" s="655"/>
      <c r="CO33" s="655"/>
      <c r="CP33" s="655"/>
      <c r="CQ33" s="656"/>
      <c r="CR33" s="657">
        <v>9215098</v>
      </c>
      <c r="CS33" s="670"/>
      <c r="CT33" s="670"/>
      <c r="CU33" s="670"/>
      <c r="CV33" s="670"/>
      <c r="CW33" s="670"/>
      <c r="CX33" s="670"/>
      <c r="CY33" s="671"/>
      <c r="CZ33" s="660">
        <v>48.9</v>
      </c>
      <c r="DA33" s="672"/>
      <c r="DB33" s="672"/>
      <c r="DC33" s="673"/>
      <c r="DD33" s="663">
        <v>7256562</v>
      </c>
      <c r="DE33" s="670"/>
      <c r="DF33" s="670"/>
      <c r="DG33" s="670"/>
      <c r="DH33" s="670"/>
      <c r="DI33" s="670"/>
      <c r="DJ33" s="670"/>
      <c r="DK33" s="671"/>
      <c r="DL33" s="663">
        <v>4692995</v>
      </c>
      <c r="DM33" s="670"/>
      <c r="DN33" s="670"/>
      <c r="DO33" s="670"/>
      <c r="DP33" s="670"/>
      <c r="DQ33" s="670"/>
      <c r="DR33" s="670"/>
      <c r="DS33" s="670"/>
      <c r="DT33" s="670"/>
      <c r="DU33" s="670"/>
      <c r="DV33" s="671"/>
      <c r="DW33" s="660">
        <v>44.5</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51330</v>
      </c>
      <c r="S34" s="658"/>
      <c r="T34" s="658"/>
      <c r="U34" s="658"/>
      <c r="V34" s="658"/>
      <c r="W34" s="658"/>
      <c r="X34" s="658"/>
      <c r="Y34" s="659"/>
      <c r="Z34" s="695">
        <v>0.2</v>
      </c>
      <c r="AA34" s="695"/>
      <c r="AB34" s="695"/>
      <c r="AC34" s="695"/>
      <c r="AD34" s="696" t="s">
        <v>237</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3547338</v>
      </c>
      <c r="CS34" s="658"/>
      <c r="CT34" s="658"/>
      <c r="CU34" s="658"/>
      <c r="CV34" s="658"/>
      <c r="CW34" s="658"/>
      <c r="CX34" s="658"/>
      <c r="CY34" s="659"/>
      <c r="CZ34" s="660">
        <v>18.8</v>
      </c>
      <c r="DA34" s="672"/>
      <c r="DB34" s="672"/>
      <c r="DC34" s="673"/>
      <c r="DD34" s="663">
        <v>2317430</v>
      </c>
      <c r="DE34" s="658"/>
      <c r="DF34" s="658"/>
      <c r="DG34" s="658"/>
      <c r="DH34" s="658"/>
      <c r="DI34" s="658"/>
      <c r="DJ34" s="658"/>
      <c r="DK34" s="659"/>
      <c r="DL34" s="663">
        <v>2098659</v>
      </c>
      <c r="DM34" s="658"/>
      <c r="DN34" s="658"/>
      <c r="DO34" s="658"/>
      <c r="DP34" s="658"/>
      <c r="DQ34" s="658"/>
      <c r="DR34" s="658"/>
      <c r="DS34" s="658"/>
      <c r="DT34" s="658"/>
      <c r="DU34" s="658"/>
      <c r="DV34" s="659"/>
      <c r="DW34" s="660">
        <v>19.899999999999999</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977466</v>
      </c>
      <c r="S35" s="658"/>
      <c r="T35" s="658"/>
      <c r="U35" s="658"/>
      <c r="V35" s="658"/>
      <c r="W35" s="658"/>
      <c r="X35" s="658"/>
      <c r="Y35" s="659"/>
      <c r="Z35" s="695">
        <v>4.7</v>
      </c>
      <c r="AA35" s="695"/>
      <c r="AB35" s="695"/>
      <c r="AC35" s="695"/>
      <c r="AD35" s="696" t="s">
        <v>177</v>
      </c>
      <c r="AE35" s="696"/>
      <c r="AF35" s="696"/>
      <c r="AG35" s="696"/>
      <c r="AH35" s="696"/>
      <c r="AI35" s="696"/>
      <c r="AJ35" s="696"/>
      <c r="AK35" s="696"/>
      <c r="AL35" s="660" t="s">
        <v>237</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105795</v>
      </c>
      <c r="CS35" s="670"/>
      <c r="CT35" s="670"/>
      <c r="CU35" s="670"/>
      <c r="CV35" s="670"/>
      <c r="CW35" s="670"/>
      <c r="CX35" s="670"/>
      <c r="CY35" s="671"/>
      <c r="CZ35" s="660">
        <v>0.6</v>
      </c>
      <c r="DA35" s="672"/>
      <c r="DB35" s="672"/>
      <c r="DC35" s="673"/>
      <c r="DD35" s="663">
        <v>70554</v>
      </c>
      <c r="DE35" s="670"/>
      <c r="DF35" s="670"/>
      <c r="DG35" s="670"/>
      <c r="DH35" s="670"/>
      <c r="DI35" s="670"/>
      <c r="DJ35" s="670"/>
      <c r="DK35" s="671"/>
      <c r="DL35" s="663">
        <v>70554</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2256765</v>
      </c>
      <c r="S36" s="658"/>
      <c r="T36" s="658"/>
      <c r="U36" s="658"/>
      <c r="V36" s="658"/>
      <c r="W36" s="658"/>
      <c r="X36" s="658"/>
      <c r="Y36" s="659"/>
      <c r="Z36" s="695">
        <v>10.8</v>
      </c>
      <c r="AA36" s="695"/>
      <c r="AB36" s="695"/>
      <c r="AC36" s="695"/>
      <c r="AD36" s="696" t="s">
        <v>237</v>
      </c>
      <c r="AE36" s="696"/>
      <c r="AF36" s="696"/>
      <c r="AG36" s="696"/>
      <c r="AH36" s="696"/>
      <c r="AI36" s="696"/>
      <c r="AJ36" s="696"/>
      <c r="AK36" s="696"/>
      <c r="AL36" s="660" t="s">
        <v>237</v>
      </c>
      <c r="AM36" s="661"/>
      <c r="AN36" s="661"/>
      <c r="AO36" s="697"/>
      <c r="AP36" s="222"/>
      <c r="AQ36" s="706" t="s">
        <v>331</v>
      </c>
      <c r="AR36" s="707"/>
      <c r="AS36" s="707"/>
      <c r="AT36" s="707"/>
      <c r="AU36" s="707"/>
      <c r="AV36" s="707"/>
      <c r="AW36" s="707"/>
      <c r="AX36" s="707"/>
      <c r="AY36" s="708"/>
      <c r="AZ36" s="712">
        <v>1923675</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144432</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2336357</v>
      </c>
      <c r="CS36" s="658"/>
      <c r="CT36" s="658"/>
      <c r="CU36" s="658"/>
      <c r="CV36" s="658"/>
      <c r="CW36" s="658"/>
      <c r="CX36" s="658"/>
      <c r="CY36" s="659"/>
      <c r="CZ36" s="660">
        <v>12.4</v>
      </c>
      <c r="DA36" s="672"/>
      <c r="DB36" s="672"/>
      <c r="DC36" s="673"/>
      <c r="DD36" s="663">
        <v>1985738</v>
      </c>
      <c r="DE36" s="658"/>
      <c r="DF36" s="658"/>
      <c r="DG36" s="658"/>
      <c r="DH36" s="658"/>
      <c r="DI36" s="658"/>
      <c r="DJ36" s="658"/>
      <c r="DK36" s="659"/>
      <c r="DL36" s="663">
        <v>1373723</v>
      </c>
      <c r="DM36" s="658"/>
      <c r="DN36" s="658"/>
      <c r="DO36" s="658"/>
      <c r="DP36" s="658"/>
      <c r="DQ36" s="658"/>
      <c r="DR36" s="658"/>
      <c r="DS36" s="658"/>
      <c r="DT36" s="658"/>
      <c r="DU36" s="658"/>
      <c r="DV36" s="659"/>
      <c r="DW36" s="660">
        <v>13</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519103</v>
      </c>
      <c r="S37" s="658"/>
      <c r="T37" s="658"/>
      <c r="U37" s="658"/>
      <c r="V37" s="658"/>
      <c r="W37" s="658"/>
      <c r="X37" s="658"/>
      <c r="Y37" s="659"/>
      <c r="Z37" s="695">
        <v>2.5</v>
      </c>
      <c r="AA37" s="695"/>
      <c r="AB37" s="695"/>
      <c r="AC37" s="695"/>
      <c r="AD37" s="696">
        <v>4</v>
      </c>
      <c r="AE37" s="696"/>
      <c r="AF37" s="696"/>
      <c r="AG37" s="696"/>
      <c r="AH37" s="696"/>
      <c r="AI37" s="696"/>
      <c r="AJ37" s="696"/>
      <c r="AK37" s="696"/>
      <c r="AL37" s="660">
        <v>0</v>
      </c>
      <c r="AM37" s="661"/>
      <c r="AN37" s="661"/>
      <c r="AO37" s="697"/>
      <c r="AQ37" s="690" t="s">
        <v>335</v>
      </c>
      <c r="AR37" s="691"/>
      <c r="AS37" s="691"/>
      <c r="AT37" s="691"/>
      <c r="AU37" s="691"/>
      <c r="AV37" s="691"/>
      <c r="AW37" s="691"/>
      <c r="AX37" s="691"/>
      <c r="AY37" s="692"/>
      <c r="AZ37" s="657">
        <v>430781</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51709</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15807</v>
      </c>
      <c r="CS37" s="670"/>
      <c r="CT37" s="670"/>
      <c r="CU37" s="670"/>
      <c r="CV37" s="670"/>
      <c r="CW37" s="670"/>
      <c r="CX37" s="670"/>
      <c r="CY37" s="671"/>
      <c r="CZ37" s="660">
        <v>0.1</v>
      </c>
      <c r="DA37" s="672"/>
      <c r="DB37" s="672"/>
      <c r="DC37" s="673"/>
      <c r="DD37" s="663">
        <v>15738</v>
      </c>
      <c r="DE37" s="670"/>
      <c r="DF37" s="670"/>
      <c r="DG37" s="670"/>
      <c r="DH37" s="670"/>
      <c r="DI37" s="670"/>
      <c r="DJ37" s="670"/>
      <c r="DK37" s="671"/>
      <c r="DL37" s="663">
        <v>15599</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v>925700</v>
      </c>
      <c r="S38" s="658"/>
      <c r="T38" s="658"/>
      <c r="U38" s="658"/>
      <c r="V38" s="658"/>
      <c r="W38" s="658"/>
      <c r="X38" s="658"/>
      <c r="Y38" s="659"/>
      <c r="Z38" s="695">
        <v>4.4000000000000004</v>
      </c>
      <c r="AA38" s="695"/>
      <c r="AB38" s="695"/>
      <c r="AC38" s="695"/>
      <c r="AD38" s="696" t="s">
        <v>237</v>
      </c>
      <c r="AE38" s="696"/>
      <c r="AF38" s="696"/>
      <c r="AG38" s="696"/>
      <c r="AH38" s="696"/>
      <c r="AI38" s="696"/>
      <c r="AJ38" s="696"/>
      <c r="AK38" s="696"/>
      <c r="AL38" s="660" t="s">
        <v>237</v>
      </c>
      <c r="AM38" s="661"/>
      <c r="AN38" s="661"/>
      <c r="AO38" s="697"/>
      <c r="AQ38" s="690" t="s">
        <v>339</v>
      </c>
      <c r="AR38" s="691"/>
      <c r="AS38" s="691"/>
      <c r="AT38" s="691"/>
      <c r="AU38" s="691"/>
      <c r="AV38" s="691"/>
      <c r="AW38" s="691"/>
      <c r="AX38" s="691"/>
      <c r="AY38" s="692"/>
      <c r="AZ38" s="657" t="s">
        <v>237</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6199</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1492894</v>
      </c>
      <c r="CS38" s="658"/>
      <c r="CT38" s="658"/>
      <c r="CU38" s="658"/>
      <c r="CV38" s="658"/>
      <c r="CW38" s="658"/>
      <c r="CX38" s="658"/>
      <c r="CY38" s="659"/>
      <c r="CZ38" s="660">
        <v>7.9</v>
      </c>
      <c r="DA38" s="672"/>
      <c r="DB38" s="672"/>
      <c r="DC38" s="673"/>
      <c r="DD38" s="663">
        <v>1232060</v>
      </c>
      <c r="DE38" s="658"/>
      <c r="DF38" s="658"/>
      <c r="DG38" s="658"/>
      <c r="DH38" s="658"/>
      <c r="DI38" s="658"/>
      <c r="DJ38" s="658"/>
      <c r="DK38" s="659"/>
      <c r="DL38" s="663">
        <v>1150059</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237</v>
      </c>
      <c r="S39" s="658"/>
      <c r="T39" s="658"/>
      <c r="U39" s="658"/>
      <c r="V39" s="658"/>
      <c r="W39" s="658"/>
      <c r="X39" s="658"/>
      <c r="Y39" s="659"/>
      <c r="Z39" s="695" t="s">
        <v>237</v>
      </c>
      <c r="AA39" s="695"/>
      <c r="AB39" s="695"/>
      <c r="AC39" s="695"/>
      <c r="AD39" s="696" t="s">
        <v>237</v>
      </c>
      <c r="AE39" s="696"/>
      <c r="AF39" s="696"/>
      <c r="AG39" s="696"/>
      <c r="AH39" s="696"/>
      <c r="AI39" s="696"/>
      <c r="AJ39" s="696"/>
      <c r="AK39" s="696"/>
      <c r="AL39" s="660" t="s">
        <v>177</v>
      </c>
      <c r="AM39" s="661"/>
      <c r="AN39" s="661"/>
      <c r="AO39" s="697"/>
      <c r="AQ39" s="690" t="s">
        <v>343</v>
      </c>
      <c r="AR39" s="691"/>
      <c r="AS39" s="691"/>
      <c r="AT39" s="691"/>
      <c r="AU39" s="691"/>
      <c r="AV39" s="691"/>
      <c r="AW39" s="691"/>
      <c r="AX39" s="691"/>
      <c r="AY39" s="692"/>
      <c r="AZ39" s="657" t="s">
        <v>177</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9455</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1677714</v>
      </c>
      <c r="CS39" s="670"/>
      <c r="CT39" s="670"/>
      <c r="CU39" s="670"/>
      <c r="CV39" s="670"/>
      <c r="CW39" s="670"/>
      <c r="CX39" s="670"/>
      <c r="CY39" s="671"/>
      <c r="CZ39" s="660">
        <v>8.9</v>
      </c>
      <c r="DA39" s="672"/>
      <c r="DB39" s="672"/>
      <c r="DC39" s="673"/>
      <c r="DD39" s="663">
        <v>1650780</v>
      </c>
      <c r="DE39" s="670"/>
      <c r="DF39" s="670"/>
      <c r="DG39" s="670"/>
      <c r="DH39" s="670"/>
      <c r="DI39" s="670"/>
      <c r="DJ39" s="670"/>
      <c r="DK39" s="671"/>
      <c r="DL39" s="663" t="s">
        <v>237</v>
      </c>
      <c r="DM39" s="670"/>
      <c r="DN39" s="670"/>
      <c r="DO39" s="670"/>
      <c r="DP39" s="670"/>
      <c r="DQ39" s="670"/>
      <c r="DR39" s="670"/>
      <c r="DS39" s="670"/>
      <c r="DT39" s="670"/>
      <c r="DU39" s="670"/>
      <c r="DV39" s="671"/>
      <c r="DW39" s="660" t="s">
        <v>237</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t="s">
        <v>237</v>
      </c>
      <c r="S40" s="658"/>
      <c r="T40" s="658"/>
      <c r="U40" s="658"/>
      <c r="V40" s="658"/>
      <c r="W40" s="658"/>
      <c r="X40" s="658"/>
      <c r="Y40" s="659"/>
      <c r="Z40" s="695" t="s">
        <v>237</v>
      </c>
      <c r="AA40" s="695"/>
      <c r="AB40" s="695"/>
      <c r="AC40" s="695"/>
      <c r="AD40" s="696" t="s">
        <v>237</v>
      </c>
      <c r="AE40" s="696"/>
      <c r="AF40" s="696"/>
      <c r="AG40" s="696"/>
      <c r="AH40" s="696"/>
      <c r="AI40" s="696"/>
      <c r="AJ40" s="696"/>
      <c r="AK40" s="696"/>
      <c r="AL40" s="660" t="s">
        <v>237</v>
      </c>
      <c r="AM40" s="661"/>
      <c r="AN40" s="661"/>
      <c r="AO40" s="697"/>
      <c r="AQ40" s="690" t="s">
        <v>347</v>
      </c>
      <c r="AR40" s="691"/>
      <c r="AS40" s="691"/>
      <c r="AT40" s="691"/>
      <c r="AU40" s="691"/>
      <c r="AV40" s="691"/>
      <c r="AW40" s="691"/>
      <c r="AX40" s="691"/>
      <c r="AY40" s="692"/>
      <c r="AZ40" s="657" t="s">
        <v>237</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101</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55000</v>
      </c>
      <c r="CS40" s="658"/>
      <c r="CT40" s="658"/>
      <c r="CU40" s="658"/>
      <c r="CV40" s="658"/>
      <c r="CW40" s="658"/>
      <c r="CX40" s="658"/>
      <c r="CY40" s="659"/>
      <c r="CZ40" s="660">
        <v>0.3</v>
      </c>
      <c r="DA40" s="672"/>
      <c r="DB40" s="672"/>
      <c r="DC40" s="673"/>
      <c r="DD40" s="663" t="s">
        <v>237</v>
      </c>
      <c r="DE40" s="658"/>
      <c r="DF40" s="658"/>
      <c r="DG40" s="658"/>
      <c r="DH40" s="658"/>
      <c r="DI40" s="658"/>
      <c r="DJ40" s="658"/>
      <c r="DK40" s="659"/>
      <c r="DL40" s="663" t="s">
        <v>237</v>
      </c>
      <c r="DM40" s="658"/>
      <c r="DN40" s="658"/>
      <c r="DO40" s="658"/>
      <c r="DP40" s="658"/>
      <c r="DQ40" s="658"/>
      <c r="DR40" s="658"/>
      <c r="DS40" s="658"/>
      <c r="DT40" s="658"/>
      <c r="DU40" s="658"/>
      <c r="DV40" s="659"/>
      <c r="DW40" s="660" t="s">
        <v>237</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20901741</v>
      </c>
      <c r="S41" s="682"/>
      <c r="T41" s="682"/>
      <c r="U41" s="682"/>
      <c r="V41" s="682"/>
      <c r="W41" s="682"/>
      <c r="X41" s="682"/>
      <c r="Y41" s="685"/>
      <c r="Z41" s="686">
        <v>100</v>
      </c>
      <c r="AA41" s="686"/>
      <c r="AB41" s="686"/>
      <c r="AC41" s="686"/>
      <c r="AD41" s="687">
        <v>10555157</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379169</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177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177</v>
      </c>
      <c r="DA41" s="672"/>
      <c r="DB41" s="672"/>
      <c r="DC41" s="673"/>
      <c r="DD41" s="663" t="s">
        <v>237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1113725</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326</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1627552</v>
      </c>
      <c r="CS42" s="670"/>
      <c r="CT42" s="670"/>
      <c r="CU42" s="670"/>
      <c r="CV42" s="670"/>
      <c r="CW42" s="670"/>
      <c r="CX42" s="670"/>
      <c r="CY42" s="671"/>
      <c r="CZ42" s="660">
        <v>8.6</v>
      </c>
      <c r="DA42" s="672"/>
      <c r="DB42" s="672"/>
      <c r="DC42" s="673"/>
      <c r="DD42" s="663">
        <v>535940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v>24846</v>
      </c>
      <c r="CS43" s="670"/>
      <c r="CT43" s="670"/>
      <c r="CU43" s="670"/>
      <c r="CV43" s="670"/>
      <c r="CW43" s="670"/>
      <c r="CX43" s="670"/>
      <c r="CY43" s="671"/>
      <c r="CZ43" s="660">
        <v>0.1</v>
      </c>
      <c r="DA43" s="672"/>
      <c r="DB43" s="672"/>
      <c r="DC43" s="673"/>
      <c r="DD43" s="663">
        <v>24846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1627552</v>
      </c>
      <c r="CS44" s="658"/>
      <c r="CT44" s="658"/>
      <c r="CU44" s="658"/>
      <c r="CV44" s="658"/>
      <c r="CW44" s="658"/>
      <c r="CX44" s="658"/>
      <c r="CY44" s="659"/>
      <c r="CZ44" s="660">
        <v>8.6</v>
      </c>
      <c r="DA44" s="661"/>
      <c r="DB44" s="661"/>
      <c r="DC44" s="662"/>
      <c r="DD44" s="663">
        <v>535940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104050</v>
      </c>
      <c r="CS45" s="670"/>
      <c r="CT45" s="670"/>
      <c r="CU45" s="670"/>
      <c r="CV45" s="670"/>
      <c r="CW45" s="670"/>
      <c r="CX45" s="670"/>
      <c r="CY45" s="671"/>
      <c r="CZ45" s="660">
        <v>0.6</v>
      </c>
      <c r="DA45" s="672"/>
      <c r="DB45" s="672"/>
      <c r="DC45" s="673"/>
      <c r="DD45" s="663">
        <v>15288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1517847</v>
      </c>
      <c r="CS46" s="658"/>
      <c r="CT46" s="658"/>
      <c r="CU46" s="658"/>
      <c r="CV46" s="658"/>
      <c r="CW46" s="658"/>
      <c r="CX46" s="658"/>
      <c r="CY46" s="659"/>
      <c r="CZ46" s="660">
        <v>8.1</v>
      </c>
      <c r="DA46" s="661"/>
      <c r="DB46" s="661"/>
      <c r="DC46" s="662"/>
      <c r="DD46" s="663">
        <v>514997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t="s">
        <v>237</v>
      </c>
      <c r="CS47" s="670"/>
      <c r="CT47" s="670"/>
      <c r="CU47" s="670"/>
      <c r="CV47" s="670"/>
      <c r="CW47" s="670"/>
      <c r="CX47" s="670"/>
      <c r="CY47" s="671"/>
      <c r="CZ47" s="660" t="s">
        <v>237</v>
      </c>
      <c r="DA47" s="672"/>
      <c r="DB47" s="672"/>
      <c r="DC47" s="673"/>
      <c r="DD47" s="663" t="s">
        <v>237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366</v>
      </c>
      <c r="CG48" s="655"/>
      <c r="CH48" s="655"/>
      <c r="CI48" s="655"/>
      <c r="CJ48" s="655"/>
      <c r="CK48" s="655"/>
      <c r="CL48" s="655"/>
      <c r="CM48" s="655"/>
      <c r="CN48" s="655"/>
      <c r="CO48" s="655"/>
      <c r="CP48" s="655"/>
      <c r="CQ48" s="656"/>
      <c r="CR48" s="657" t="s">
        <v>177</v>
      </c>
      <c r="CS48" s="658"/>
      <c r="CT48" s="658"/>
      <c r="CU48" s="658"/>
      <c r="CV48" s="658"/>
      <c r="CW48" s="658"/>
      <c r="CX48" s="658"/>
      <c r="CY48" s="659"/>
      <c r="CZ48" s="660" t="s">
        <v>177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18851296</v>
      </c>
      <c r="CS49" s="642"/>
      <c r="CT49" s="642"/>
      <c r="CU49" s="642"/>
      <c r="CV49" s="642"/>
      <c r="CW49" s="642"/>
      <c r="CX49" s="642"/>
      <c r="CY49" s="643"/>
      <c r="CZ49" s="644">
        <v>100</v>
      </c>
      <c r="DA49" s="645"/>
      <c r="DB49" s="645"/>
      <c r="DC49" s="646"/>
      <c r="DD49" s="647">
        <v>12687084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bOEgA05cKnmsLU7RbsFf+Hilh/s7OOzyFS1444w13o48B5MwaIx+3hhLQF+U2MNAQl+Q8gCPEV6MrBEv6GHMg==" saltValue="a03utK3bu14pnKW0E4+P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20942</v>
      </c>
      <c r="R7" s="1139"/>
      <c r="S7" s="1139"/>
      <c r="T7" s="1139"/>
      <c r="U7" s="1139"/>
      <c r="V7" s="1139">
        <v>18892</v>
      </c>
      <c r="W7" s="1139"/>
      <c r="X7" s="1139"/>
      <c r="Y7" s="1139"/>
      <c r="Z7" s="1139"/>
      <c r="AA7" s="1139">
        <v>2050</v>
      </c>
      <c r="AB7" s="1139"/>
      <c r="AC7" s="1139"/>
      <c r="AD7" s="1139"/>
      <c r="AE7" s="1140"/>
      <c r="AF7" s="1141">
        <v>1947</v>
      </c>
      <c r="AG7" s="1142"/>
      <c r="AH7" s="1142"/>
      <c r="AI7" s="1142"/>
      <c r="AJ7" s="1143"/>
      <c r="AK7" s="1144" t="s">
        <v>525</v>
      </c>
      <c r="AL7" s="1145"/>
      <c r="AM7" s="1145"/>
      <c r="AN7" s="1145"/>
      <c r="AO7" s="1145"/>
      <c r="AP7" s="1145">
        <v>6859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584</v>
      </c>
      <c r="BT7" s="1136"/>
      <c r="BU7" s="1136"/>
      <c r="BV7" s="1136"/>
      <c r="BW7" s="1136"/>
      <c r="BX7" s="1136"/>
      <c r="BY7" s="1136"/>
      <c r="BZ7" s="1136"/>
      <c r="CA7" s="1136"/>
      <c r="CB7" s="1136"/>
      <c r="CC7" s="1136"/>
      <c r="CD7" s="1136"/>
      <c r="CE7" s="1136"/>
      <c r="CF7" s="1136"/>
      <c r="CG7" s="1148"/>
      <c r="CH7" s="1132" t="s">
        <v>525</v>
      </c>
      <c r="CI7" s="1133"/>
      <c r="CJ7" s="1133"/>
      <c r="CK7" s="1133"/>
      <c r="CL7" s="1134"/>
      <c r="CM7" s="1132">
        <v>1</v>
      </c>
      <c r="CN7" s="1133"/>
      <c r="CO7" s="1133"/>
      <c r="CP7" s="1133"/>
      <c r="CQ7" s="1134"/>
      <c r="CR7" s="1132">
        <v>1</v>
      </c>
      <c r="CS7" s="1133"/>
      <c r="CT7" s="1133"/>
      <c r="CU7" s="1133"/>
      <c r="CV7" s="1134"/>
      <c r="CW7" s="1132" t="s">
        <v>525</v>
      </c>
      <c r="CX7" s="1133"/>
      <c r="CY7" s="1133"/>
      <c r="CZ7" s="1133"/>
      <c r="DA7" s="1134"/>
      <c r="DB7" s="1132" t="s">
        <v>525</v>
      </c>
      <c r="DC7" s="1133"/>
      <c r="DD7" s="1133"/>
      <c r="DE7" s="1133"/>
      <c r="DF7" s="1134"/>
      <c r="DG7" s="1132" t="s">
        <v>525</v>
      </c>
      <c r="DH7" s="1133"/>
      <c r="DI7" s="1133"/>
      <c r="DJ7" s="1133"/>
      <c r="DK7" s="1134"/>
      <c r="DL7" s="1132" t="s">
        <v>525</v>
      </c>
      <c r="DM7" s="1133"/>
      <c r="DN7" s="1133"/>
      <c r="DO7" s="1133"/>
      <c r="DP7" s="1134"/>
      <c r="DQ7" s="1132" t="s">
        <v>525</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392</v>
      </c>
      <c r="B23" s="973" t="s">
        <v>393</v>
      </c>
      <c r="C23" s="974"/>
      <c r="D23" s="974"/>
      <c r="E23" s="974"/>
      <c r="F23" s="974"/>
      <c r="G23" s="974"/>
      <c r="H23" s="974"/>
      <c r="I23" s="974"/>
      <c r="J23" s="974"/>
      <c r="K23" s="974"/>
      <c r="L23" s="974"/>
      <c r="M23" s="974"/>
      <c r="N23" s="974"/>
      <c r="O23" s="974"/>
      <c r="P23" s="984"/>
      <c r="Q23" s="1103">
        <v>20942</v>
      </c>
      <c r="R23" s="1097"/>
      <c r="S23" s="1097"/>
      <c r="T23" s="1097"/>
      <c r="U23" s="1097"/>
      <c r="V23" s="1097">
        <v>18892</v>
      </c>
      <c r="W23" s="1097"/>
      <c r="X23" s="1097"/>
      <c r="Y23" s="1097"/>
      <c r="Z23" s="1097"/>
      <c r="AA23" s="1097">
        <v>2050</v>
      </c>
      <c r="AB23" s="1097"/>
      <c r="AC23" s="1097"/>
      <c r="AD23" s="1097"/>
      <c r="AE23" s="1104"/>
      <c r="AF23" s="1105">
        <v>1947</v>
      </c>
      <c r="AG23" s="1097"/>
      <c r="AH23" s="1097"/>
      <c r="AI23" s="1097"/>
      <c r="AJ23" s="1106"/>
      <c r="AK23" s="1107"/>
      <c r="AL23" s="1108"/>
      <c r="AM23" s="1108"/>
      <c r="AN23" s="1108"/>
      <c r="AO23" s="1108"/>
      <c r="AP23" s="1097">
        <v>6859</v>
      </c>
      <c r="AQ23" s="1097"/>
      <c r="AR23" s="1097"/>
      <c r="AS23" s="1097"/>
      <c r="AT23" s="1097"/>
      <c r="AU23" s="1098"/>
      <c r="AV23" s="1098"/>
      <c r="AW23" s="1098"/>
      <c r="AX23" s="1098"/>
      <c r="AY23" s="1099"/>
      <c r="AZ23" s="1100" t="s">
        <v>394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4926</v>
      </c>
      <c r="R28" s="1087"/>
      <c r="S28" s="1087"/>
      <c r="T28" s="1087"/>
      <c r="U28" s="1087"/>
      <c r="V28" s="1087">
        <v>4782</v>
      </c>
      <c r="W28" s="1087"/>
      <c r="X28" s="1087"/>
      <c r="Y28" s="1087"/>
      <c r="Z28" s="1087"/>
      <c r="AA28" s="1087">
        <v>144</v>
      </c>
      <c r="AB28" s="1087"/>
      <c r="AC28" s="1087"/>
      <c r="AD28" s="1087"/>
      <c r="AE28" s="1088"/>
      <c r="AF28" s="1089">
        <v>144</v>
      </c>
      <c r="AG28" s="1087"/>
      <c r="AH28" s="1087"/>
      <c r="AI28" s="1087"/>
      <c r="AJ28" s="1090"/>
      <c r="AK28" s="1078">
        <v>640</v>
      </c>
      <c r="AL28" s="1079"/>
      <c r="AM28" s="1079"/>
      <c r="AN28" s="1079"/>
      <c r="AO28" s="1079"/>
      <c r="AP28" s="1079" t="s">
        <v>525</v>
      </c>
      <c r="AQ28" s="1079"/>
      <c r="AR28" s="1079"/>
      <c r="AS28" s="1079"/>
      <c r="AT28" s="1079"/>
      <c r="AU28" s="1079" t="s">
        <v>525</v>
      </c>
      <c r="AV28" s="1079"/>
      <c r="AW28" s="1079"/>
      <c r="AX28" s="1079"/>
      <c r="AY28" s="1079"/>
      <c r="AZ28" s="1080" t="s">
        <v>525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3658</v>
      </c>
      <c r="R29" s="1075"/>
      <c r="S29" s="1075"/>
      <c r="T29" s="1075"/>
      <c r="U29" s="1075"/>
      <c r="V29" s="1075">
        <v>3429</v>
      </c>
      <c r="W29" s="1075"/>
      <c r="X29" s="1075"/>
      <c r="Y29" s="1075"/>
      <c r="Z29" s="1075"/>
      <c r="AA29" s="1075">
        <v>230</v>
      </c>
      <c r="AB29" s="1075"/>
      <c r="AC29" s="1075"/>
      <c r="AD29" s="1075"/>
      <c r="AE29" s="1076"/>
      <c r="AF29" s="1071">
        <v>230</v>
      </c>
      <c r="AG29" s="1072"/>
      <c r="AH29" s="1072"/>
      <c r="AI29" s="1072"/>
      <c r="AJ29" s="1073"/>
      <c r="AK29" s="1016">
        <v>549</v>
      </c>
      <c r="AL29" s="1007"/>
      <c r="AM29" s="1007"/>
      <c r="AN29" s="1007"/>
      <c r="AO29" s="1007"/>
      <c r="AP29" s="1007" t="s">
        <v>525</v>
      </c>
      <c r="AQ29" s="1007"/>
      <c r="AR29" s="1007"/>
      <c r="AS29" s="1007"/>
      <c r="AT29" s="1007"/>
      <c r="AU29" s="1007" t="s">
        <v>525</v>
      </c>
      <c r="AV29" s="1007"/>
      <c r="AW29" s="1007"/>
      <c r="AX29" s="1007"/>
      <c r="AY29" s="1007"/>
      <c r="AZ29" s="1077" t="s">
        <v>525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1203</v>
      </c>
      <c r="R30" s="1075"/>
      <c r="S30" s="1075"/>
      <c r="T30" s="1075"/>
      <c r="U30" s="1075"/>
      <c r="V30" s="1075">
        <v>1174</v>
      </c>
      <c r="W30" s="1075"/>
      <c r="X30" s="1075"/>
      <c r="Y30" s="1075"/>
      <c r="Z30" s="1075"/>
      <c r="AA30" s="1075">
        <v>29</v>
      </c>
      <c r="AB30" s="1075"/>
      <c r="AC30" s="1075"/>
      <c r="AD30" s="1075"/>
      <c r="AE30" s="1076"/>
      <c r="AF30" s="1071">
        <v>29</v>
      </c>
      <c r="AG30" s="1072"/>
      <c r="AH30" s="1072"/>
      <c r="AI30" s="1072"/>
      <c r="AJ30" s="1073"/>
      <c r="AK30" s="1016">
        <v>665</v>
      </c>
      <c r="AL30" s="1007"/>
      <c r="AM30" s="1007"/>
      <c r="AN30" s="1007"/>
      <c r="AO30" s="1007"/>
      <c r="AP30" s="1007" t="s">
        <v>525</v>
      </c>
      <c r="AQ30" s="1007"/>
      <c r="AR30" s="1007"/>
      <c r="AS30" s="1007"/>
      <c r="AT30" s="1007"/>
      <c r="AU30" s="1007" t="s">
        <v>525</v>
      </c>
      <c r="AV30" s="1007"/>
      <c r="AW30" s="1007"/>
      <c r="AX30" s="1007"/>
      <c r="AY30" s="1007"/>
      <c r="AZ30" s="1077" t="s">
        <v>525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1308</v>
      </c>
      <c r="R31" s="1075"/>
      <c r="S31" s="1075"/>
      <c r="T31" s="1075"/>
      <c r="U31" s="1075"/>
      <c r="V31" s="1075">
        <v>1305</v>
      </c>
      <c r="W31" s="1075"/>
      <c r="X31" s="1075"/>
      <c r="Y31" s="1075"/>
      <c r="Z31" s="1075"/>
      <c r="AA31" s="1075">
        <v>3</v>
      </c>
      <c r="AB31" s="1075"/>
      <c r="AC31" s="1075"/>
      <c r="AD31" s="1075"/>
      <c r="AE31" s="1076"/>
      <c r="AF31" s="1071">
        <v>120</v>
      </c>
      <c r="AG31" s="1072"/>
      <c r="AH31" s="1072"/>
      <c r="AI31" s="1072"/>
      <c r="AJ31" s="1073"/>
      <c r="AK31" s="1016">
        <v>431</v>
      </c>
      <c r="AL31" s="1007"/>
      <c r="AM31" s="1007"/>
      <c r="AN31" s="1007"/>
      <c r="AO31" s="1007"/>
      <c r="AP31" s="1007">
        <v>6237</v>
      </c>
      <c r="AQ31" s="1007"/>
      <c r="AR31" s="1007"/>
      <c r="AS31" s="1007"/>
      <c r="AT31" s="1007"/>
      <c r="AU31" s="1007">
        <v>2701</v>
      </c>
      <c r="AV31" s="1007"/>
      <c r="AW31" s="1007"/>
      <c r="AX31" s="1007"/>
      <c r="AY31" s="1007"/>
      <c r="AZ31" s="1077" t="s">
        <v>525</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392</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523</v>
      </c>
      <c r="AG63" s="995"/>
      <c r="AH63" s="995"/>
      <c r="AI63" s="995"/>
      <c r="AJ63" s="1058"/>
      <c r="AK63" s="1059"/>
      <c r="AL63" s="999"/>
      <c r="AM63" s="999"/>
      <c r="AN63" s="999"/>
      <c r="AO63" s="999"/>
      <c r="AP63" s="995">
        <v>6237</v>
      </c>
      <c r="AQ63" s="995"/>
      <c r="AR63" s="995"/>
      <c r="AS63" s="995"/>
      <c r="AT63" s="995"/>
      <c r="AU63" s="995">
        <v>2701</v>
      </c>
      <c r="AV63" s="995"/>
      <c r="AW63" s="995"/>
      <c r="AX63" s="995"/>
      <c r="AY63" s="995"/>
      <c r="AZ63" s="1053"/>
      <c r="BA63" s="1053"/>
      <c r="BB63" s="1053"/>
      <c r="BC63" s="1053"/>
      <c r="BD63" s="1053"/>
      <c r="BE63" s="996"/>
      <c r="BF63" s="996"/>
      <c r="BG63" s="996"/>
      <c r="BH63" s="996"/>
      <c r="BI63" s="997"/>
      <c r="BJ63" s="1054" t="s">
        <v>412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414</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398</v>
      </c>
      <c r="W66" s="1038"/>
      <c r="X66" s="1038"/>
      <c r="Y66" s="1038"/>
      <c r="Z66" s="1039"/>
      <c r="AA66" s="1037" t="s">
        <v>415</v>
      </c>
      <c r="AB66" s="1038"/>
      <c r="AC66" s="1038"/>
      <c r="AD66" s="1038"/>
      <c r="AE66" s="1039"/>
      <c r="AF66" s="1043" t="s">
        <v>416</v>
      </c>
      <c r="AG66" s="1044"/>
      <c r="AH66" s="1044"/>
      <c r="AI66" s="1044"/>
      <c r="AJ66" s="1045"/>
      <c r="AK66" s="1037" t="s">
        <v>401</v>
      </c>
      <c r="AL66" s="1032"/>
      <c r="AM66" s="1032"/>
      <c r="AN66" s="1032"/>
      <c r="AO66" s="1033"/>
      <c r="AP66" s="1037" t="s">
        <v>417</v>
      </c>
      <c r="AQ66" s="1038"/>
      <c r="AR66" s="1038"/>
      <c r="AS66" s="1038"/>
      <c r="AT66" s="1039"/>
      <c r="AU66" s="1037" t="s">
        <v>418</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585</v>
      </c>
      <c r="C68" s="1022"/>
      <c r="D68" s="1022"/>
      <c r="E68" s="1022"/>
      <c r="F68" s="1022"/>
      <c r="G68" s="1022"/>
      <c r="H68" s="1022"/>
      <c r="I68" s="1022"/>
      <c r="J68" s="1022"/>
      <c r="K68" s="1022"/>
      <c r="L68" s="1022"/>
      <c r="M68" s="1022"/>
      <c r="N68" s="1022"/>
      <c r="O68" s="1022"/>
      <c r="P68" s="1023"/>
      <c r="Q68" s="1024">
        <v>3303</v>
      </c>
      <c r="R68" s="1018"/>
      <c r="S68" s="1018"/>
      <c r="T68" s="1018"/>
      <c r="U68" s="1018"/>
      <c r="V68" s="1018">
        <v>3104</v>
      </c>
      <c r="W68" s="1018"/>
      <c r="X68" s="1018"/>
      <c r="Y68" s="1018"/>
      <c r="Z68" s="1018"/>
      <c r="AA68" s="1018">
        <v>199</v>
      </c>
      <c r="AB68" s="1018"/>
      <c r="AC68" s="1018"/>
      <c r="AD68" s="1018"/>
      <c r="AE68" s="1018"/>
      <c r="AF68" s="1018">
        <v>199</v>
      </c>
      <c r="AG68" s="1018"/>
      <c r="AH68" s="1018"/>
      <c r="AI68" s="1018"/>
      <c r="AJ68" s="1018"/>
      <c r="AK68" s="1018" t="s">
        <v>525</v>
      </c>
      <c r="AL68" s="1018"/>
      <c r="AM68" s="1018"/>
      <c r="AN68" s="1018"/>
      <c r="AO68" s="1018"/>
      <c r="AP68" s="1018" t="s">
        <v>525</v>
      </c>
      <c r="AQ68" s="1018"/>
      <c r="AR68" s="1018"/>
      <c r="AS68" s="1018"/>
      <c r="AT68" s="1018"/>
      <c r="AU68" s="1018" t="s">
        <v>525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586</v>
      </c>
      <c r="C69" s="1011"/>
      <c r="D69" s="1011"/>
      <c r="E69" s="1011"/>
      <c r="F69" s="1011"/>
      <c r="G69" s="1011"/>
      <c r="H69" s="1011"/>
      <c r="I69" s="1011"/>
      <c r="J69" s="1011"/>
      <c r="K69" s="1011"/>
      <c r="L69" s="1011"/>
      <c r="M69" s="1011"/>
      <c r="N69" s="1011"/>
      <c r="O69" s="1011"/>
      <c r="P69" s="1012"/>
      <c r="Q69" s="1013">
        <v>1142</v>
      </c>
      <c r="R69" s="1007"/>
      <c r="S69" s="1007"/>
      <c r="T69" s="1007"/>
      <c r="U69" s="1007"/>
      <c r="V69" s="1007">
        <v>1103</v>
      </c>
      <c r="W69" s="1007"/>
      <c r="X69" s="1007"/>
      <c r="Y69" s="1007"/>
      <c r="Z69" s="1007"/>
      <c r="AA69" s="1007">
        <v>38</v>
      </c>
      <c r="AB69" s="1007"/>
      <c r="AC69" s="1007"/>
      <c r="AD69" s="1007"/>
      <c r="AE69" s="1007"/>
      <c r="AF69" s="1007">
        <v>38</v>
      </c>
      <c r="AG69" s="1007"/>
      <c r="AH69" s="1007"/>
      <c r="AI69" s="1007"/>
      <c r="AJ69" s="1007"/>
      <c r="AK69" s="1007" t="s">
        <v>525</v>
      </c>
      <c r="AL69" s="1007"/>
      <c r="AM69" s="1007"/>
      <c r="AN69" s="1007"/>
      <c r="AO69" s="1007"/>
      <c r="AP69" s="1007" t="s">
        <v>525</v>
      </c>
      <c r="AQ69" s="1007"/>
      <c r="AR69" s="1007"/>
      <c r="AS69" s="1007"/>
      <c r="AT69" s="1007"/>
      <c r="AU69" s="1007" t="s">
        <v>525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587</v>
      </c>
      <c r="C70" s="1011"/>
      <c r="D70" s="1011"/>
      <c r="E70" s="1011"/>
      <c r="F70" s="1011"/>
      <c r="G70" s="1011"/>
      <c r="H70" s="1011"/>
      <c r="I70" s="1011"/>
      <c r="J70" s="1011"/>
      <c r="K70" s="1011"/>
      <c r="L70" s="1011"/>
      <c r="M70" s="1011"/>
      <c r="N70" s="1011"/>
      <c r="O70" s="1011"/>
      <c r="P70" s="1012"/>
      <c r="Q70" s="1013">
        <v>4957</v>
      </c>
      <c r="R70" s="1007"/>
      <c r="S70" s="1007"/>
      <c r="T70" s="1007"/>
      <c r="U70" s="1007"/>
      <c r="V70" s="1007">
        <v>4411</v>
      </c>
      <c r="W70" s="1007"/>
      <c r="X70" s="1007"/>
      <c r="Y70" s="1007"/>
      <c r="Z70" s="1007"/>
      <c r="AA70" s="1007">
        <v>546</v>
      </c>
      <c r="AB70" s="1007"/>
      <c r="AC70" s="1007"/>
      <c r="AD70" s="1007"/>
      <c r="AE70" s="1007"/>
      <c r="AF70" s="1007">
        <v>546</v>
      </c>
      <c r="AG70" s="1007"/>
      <c r="AH70" s="1007"/>
      <c r="AI70" s="1007"/>
      <c r="AJ70" s="1007"/>
      <c r="AK70" s="1007">
        <v>543</v>
      </c>
      <c r="AL70" s="1007"/>
      <c r="AM70" s="1007"/>
      <c r="AN70" s="1007"/>
      <c r="AO70" s="1007"/>
      <c r="AP70" s="1007" t="s">
        <v>525</v>
      </c>
      <c r="AQ70" s="1007"/>
      <c r="AR70" s="1007"/>
      <c r="AS70" s="1007"/>
      <c r="AT70" s="1007"/>
      <c r="AU70" s="1007" t="s">
        <v>525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588</v>
      </c>
      <c r="C71" s="1011"/>
      <c r="D71" s="1011"/>
      <c r="E71" s="1011"/>
      <c r="F71" s="1011"/>
      <c r="G71" s="1011"/>
      <c r="H71" s="1011"/>
      <c r="I71" s="1011"/>
      <c r="J71" s="1011"/>
      <c r="K71" s="1011"/>
      <c r="L71" s="1011"/>
      <c r="M71" s="1011"/>
      <c r="N71" s="1011"/>
      <c r="O71" s="1011"/>
      <c r="P71" s="1012"/>
      <c r="Q71" s="1013">
        <v>1038597</v>
      </c>
      <c r="R71" s="1007"/>
      <c r="S71" s="1007"/>
      <c r="T71" s="1007"/>
      <c r="U71" s="1007"/>
      <c r="V71" s="1007">
        <v>1027785</v>
      </c>
      <c r="W71" s="1007"/>
      <c r="X71" s="1007"/>
      <c r="Y71" s="1007"/>
      <c r="Z71" s="1007"/>
      <c r="AA71" s="1007">
        <v>10811</v>
      </c>
      <c r="AB71" s="1007"/>
      <c r="AC71" s="1007"/>
      <c r="AD71" s="1007"/>
      <c r="AE71" s="1007"/>
      <c r="AF71" s="1007">
        <v>10811</v>
      </c>
      <c r="AG71" s="1007"/>
      <c r="AH71" s="1007"/>
      <c r="AI71" s="1007"/>
      <c r="AJ71" s="1007"/>
      <c r="AK71" s="1007">
        <v>7967</v>
      </c>
      <c r="AL71" s="1007"/>
      <c r="AM71" s="1007"/>
      <c r="AN71" s="1007"/>
      <c r="AO71" s="1007"/>
      <c r="AP71" s="1007" t="s">
        <v>525</v>
      </c>
      <c r="AQ71" s="1007"/>
      <c r="AR71" s="1007"/>
      <c r="AS71" s="1007"/>
      <c r="AT71" s="1007"/>
      <c r="AU71" s="1007" t="s">
        <v>525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392</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11594</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v>
      </c>
      <c r="CS102" s="989"/>
      <c r="CT102" s="989"/>
      <c r="CU102" s="989"/>
      <c r="CV102" s="990"/>
      <c r="CW102" s="988" t="s">
        <v>525</v>
      </c>
      <c r="CX102" s="989"/>
      <c r="CY102" s="989"/>
      <c r="CZ102" s="989"/>
      <c r="DA102" s="990"/>
      <c r="DB102" s="988" t="s">
        <v>525</v>
      </c>
      <c r="DC102" s="989"/>
      <c r="DD102" s="989"/>
      <c r="DE102" s="989"/>
      <c r="DF102" s="990"/>
      <c r="DG102" s="988" t="s">
        <v>525</v>
      </c>
      <c r="DH102" s="989"/>
      <c r="DI102" s="989"/>
      <c r="DJ102" s="989"/>
      <c r="DK102" s="990"/>
      <c r="DL102" s="988" t="s">
        <v>525</v>
      </c>
      <c r="DM102" s="989"/>
      <c r="DN102" s="989"/>
      <c r="DO102" s="989"/>
      <c r="DP102" s="990"/>
      <c r="DQ102" s="988" t="s">
        <v>525</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310</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310</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310</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1032316</v>
      </c>
      <c r="AB110" s="925"/>
      <c r="AC110" s="925"/>
      <c r="AD110" s="925"/>
      <c r="AE110" s="926"/>
      <c r="AF110" s="927">
        <v>1099294</v>
      </c>
      <c r="AG110" s="925"/>
      <c r="AH110" s="925"/>
      <c r="AI110" s="925"/>
      <c r="AJ110" s="926"/>
      <c r="AK110" s="927">
        <v>1082855</v>
      </c>
      <c r="AL110" s="925"/>
      <c r="AM110" s="925"/>
      <c r="AN110" s="925"/>
      <c r="AO110" s="926"/>
      <c r="AP110" s="928">
        <v>11.2</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7523405</v>
      </c>
      <c r="BR110" s="878"/>
      <c r="BS110" s="878"/>
      <c r="BT110" s="878"/>
      <c r="BU110" s="878"/>
      <c r="BV110" s="878">
        <v>6989125</v>
      </c>
      <c r="BW110" s="878"/>
      <c r="BX110" s="878"/>
      <c r="BY110" s="878"/>
      <c r="BZ110" s="878"/>
      <c r="CA110" s="878">
        <v>6858989</v>
      </c>
      <c r="CB110" s="878"/>
      <c r="CC110" s="878"/>
      <c r="CD110" s="878"/>
      <c r="CE110" s="878"/>
      <c r="CF110" s="902">
        <v>71.2</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436</v>
      </c>
      <c r="DH110" s="878"/>
      <c r="DI110" s="878"/>
      <c r="DJ110" s="878"/>
      <c r="DK110" s="878"/>
      <c r="DL110" s="878" t="s">
        <v>436</v>
      </c>
      <c r="DM110" s="878"/>
      <c r="DN110" s="878"/>
      <c r="DO110" s="878"/>
      <c r="DP110" s="878"/>
      <c r="DQ110" s="878" t="s">
        <v>436</v>
      </c>
      <c r="DR110" s="878"/>
      <c r="DS110" s="878"/>
      <c r="DT110" s="878"/>
      <c r="DU110" s="878"/>
      <c r="DV110" s="879" t="s">
        <v>436</v>
      </c>
      <c r="DW110" s="879"/>
      <c r="DX110" s="879"/>
      <c r="DY110" s="879"/>
      <c r="DZ110" s="880"/>
    </row>
    <row r="111" spans="1:131" s="230" customFormat="1" ht="26.25" customHeight="1" x14ac:dyDescent="0.2">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436</v>
      </c>
      <c r="AB111" s="955"/>
      <c r="AC111" s="955"/>
      <c r="AD111" s="955"/>
      <c r="AE111" s="956"/>
      <c r="AF111" s="957" t="s">
        <v>436</v>
      </c>
      <c r="AG111" s="955"/>
      <c r="AH111" s="955"/>
      <c r="AI111" s="955"/>
      <c r="AJ111" s="956"/>
      <c r="AK111" s="957" t="s">
        <v>436</v>
      </c>
      <c r="AL111" s="955"/>
      <c r="AM111" s="955"/>
      <c r="AN111" s="955"/>
      <c r="AO111" s="956"/>
      <c r="AP111" s="958" t="s">
        <v>436</v>
      </c>
      <c r="AQ111" s="959"/>
      <c r="AR111" s="959"/>
      <c r="AS111" s="959"/>
      <c r="AT111" s="960"/>
      <c r="AU111" s="968"/>
      <c r="AV111" s="969"/>
      <c r="AW111" s="969"/>
      <c r="AX111" s="969"/>
      <c r="AY111" s="969"/>
      <c r="AZ111" s="851" t="s">
        <v>438</v>
      </c>
      <c r="BA111" s="788"/>
      <c r="BB111" s="788"/>
      <c r="BC111" s="788"/>
      <c r="BD111" s="788"/>
      <c r="BE111" s="788"/>
      <c r="BF111" s="788"/>
      <c r="BG111" s="788"/>
      <c r="BH111" s="788"/>
      <c r="BI111" s="788"/>
      <c r="BJ111" s="788"/>
      <c r="BK111" s="788"/>
      <c r="BL111" s="788"/>
      <c r="BM111" s="788"/>
      <c r="BN111" s="788"/>
      <c r="BO111" s="788"/>
      <c r="BP111" s="789"/>
      <c r="BQ111" s="852">
        <v>1013125</v>
      </c>
      <c r="BR111" s="853"/>
      <c r="BS111" s="853"/>
      <c r="BT111" s="853"/>
      <c r="BU111" s="853"/>
      <c r="BV111" s="853">
        <v>918619</v>
      </c>
      <c r="BW111" s="853"/>
      <c r="BX111" s="853"/>
      <c r="BY111" s="853"/>
      <c r="BZ111" s="853"/>
      <c r="CA111" s="853">
        <v>1009667</v>
      </c>
      <c r="CB111" s="853"/>
      <c r="CC111" s="853"/>
      <c r="CD111" s="853"/>
      <c r="CE111" s="853"/>
      <c r="CF111" s="911">
        <v>10.5</v>
      </c>
      <c r="CG111" s="912"/>
      <c r="CH111" s="912"/>
      <c r="CI111" s="912"/>
      <c r="CJ111" s="912"/>
      <c r="CK111" s="963"/>
      <c r="CL111" s="857"/>
      <c r="CM111" s="851" t="s">
        <v>439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440</v>
      </c>
      <c r="DH111" s="853"/>
      <c r="DI111" s="853"/>
      <c r="DJ111" s="853"/>
      <c r="DK111" s="853"/>
      <c r="DL111" s="853" t="s">
        <v>177</v>
      </c>
      <c r="DM111" s="853"/>
      <c r="DN111" s="853"/>
      <c r="DO111" s="853"/>
      <c r="DP111" s="853"/>
      <c r="DQ111" s="853" t="s">
        <v>441</v>
      </c>
      <c r="DR111" s="853"/>
      <c r="DS111" s="853"/>
      <c r="DT111" s="853"/>
      <c r="DU111" s="853"/>
      <c r="DV111" s="830" t="s">
        <v>442</v>
      </c>
      <c r="DW111" s="830"/>
      <c r="DX111" s="830"/>
      <c r="DY111" s="830"/>
      <c r="DZ111" s="831"/>
    </row>
    <row r="112" spans="1:131" s="230" customFormat="1" ht="26.25" customHeight="1" x14ac:dyDescent="0.2">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177</v>
      </c>
      <c r="AB112" s="816"/>
      <c r="AC112" s="816"/>
      <c r="AD112" s="816"/>
      <c r="AE112" s="817"/>
      <c r="AF112" s="818" t="s">
        <v>441</v>
      </c>
      <c r="AG112" s="816"/>
      <c r="AH112" s="816"/>
      <c r="AI112" s="816"/>
      <c r="AJ112" s="817"/>
      <c r="AK112" s="818" t="s">
        <v>442</v>
      </c>
      <c r="AL112" s="816"/>
      <c r="AM112" s="816"/>
      <c r="AN112" s="816"/>
      <c r="AO112" s="817"/>
      <c r="AP112" s="860" t="s">
        <v>412</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2559147</v>
      </c>
      <c r="BR112" s="853"/>
      <c r="BS112" s="853"/>
      <c r="BT112" s="853"/>
      <c r="BU112" s="853"/>
      <c r="BV112" s="853">
        <v>2488919</v>
      </c>
      <c r="BW112" s="853"/>
      <c r="BX112" s="853"/>
      <c r="BY112" s="853"/>
      <c r="BZ112" s="853"/>
      <c r="CA112" s="853">
        <v>2700501</v>
      </c>
      <c r="CB112" s="853"/>
      <c r="CC112" s="853"/>
      <c r="CD112" s="853"/>
      <c r="CE112" s="853"/>
      <c r="CF112" s="911">
        <v>28</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447</v>
      </c>
      <c r="DH112" s="853"/>
      <c r="DI112" s="853"/>
      <c r="DJ112" s="853"/>
      <c r="DK112" s="853"/>
      <c r="DL112" s="853" t="s">
        <v>177</v>
      </c>
      <c r="DM112" s="853"/>
      <c r="DN112" s="853"/>
      <c r="DO112" s="853"/>
      <c r="DP112" s="853"/>
      <c r="DQ112" s="853" t="s">
        <v>441</v>
      </c>
      <c r="DR112" s="853"/>
      <c r="DS112" s="853"/>
      <c r="DT112" s="853"/>
      <c r="DU112" s="853"/>
      <c r="DV112" s="830" t="s">
        <v>448</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202444</v>
      </c>
      <c r="AB113" s="955"/>
      <c r="AC113" s="955"/>
      <c r="AD113" s="955"/>
      <c r="AE113" s="956"/>
      <c r="AF113" s="957">
        <v>194933</v>
      </c>
      <c r="AG113" s="955"/>
      <c r="AH113" s="955"/>
      <c r="AI113" s="955"/>
      <c r="AJ113" s="956"/>
      <c r="AK113" s="957">
        <v>211622</v>
      </c>
      <c r="AL113" s="955"/>
      <c r="AM113" s="955"/>
      <c r="AN113" s="955"/>
      <c r="AO113" s="956"/>
      <c r="AP113" s="958">
        <v>2.2000000000000002</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t="s">
        <v>451</v>
      </c>
      <c r="BR113" s="853"/>
      <c r="BS113" s="853"/>
      <c r="BT113" s="853"/>
      <c r="BU113" s="853"/>
      <c r="BV113" s="853" t="s">
        <v>412</v>
      </c>
      <c r="BW113" s="853"/>
      <c r="BX113" s="853"/>
      <c r="BY113" s="853"/>
      <c r="BZ113" s="853"/>
      <c r="CA113" s="853" t="s">
        <v>442</v>
      </c>
      <c r="CB113" s="853"/>
      <c r="CC113" s="853"/>
      <c r="CD113" s="853"/>
      <c r="CE113" s="853"/>
      <c r="CF113" s="911" t="s">
        <v>442</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177</v>
      </c>
      <c r="DH113" s="816"/>
      <c r="DI113" s="816"/>
      <c r="DJ113" s="816"/>
      <c r="DK113" s="817"/>
      <c r="DL113" s="818" t="s">
        <v>442</v>
      </c>
      <c r="DM113" s="816"/>
      <c r="DN113" s="816"/>
      <c r="DO113" s="816"/>
      <c r="DP113" s="817"/>
      <c r="DQ113" s="818" t="s">
        <v>412</v>
      </c>
      <c r="DR113" s="816"/>
      <c r="DS113" s="816"/>
      <c r="DT113" s="816"/>
      <c r="DU113" s="817"/>
      <c r="DV113" s="860" t="s">
        <v>448</v>
      </c>
      <c r="DW113" s="861"/>
      <c r="DX113" s="861"/>
      <c r="DY113" s="861"/>
      <c r="DZ113" s="862"/>
    </row>
    <row r="114" spans="1:130" s="230" customFormat="1" ht="26.25" customHeight="1" x14ac:dyDescent="0.2">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412</v>
      </c>
      <c r="AB114" s="816"/>
      <c r="AC114" s="816"/>
      <c r="AD114" s="816"/>
      <c r="AE114" s="817"/>
      <c r="AF114" s="818" t="s">
        <v>412</v>
      </c>
      <c r="AG114" s="816"/>
      <c r="AH114" s="816"/>
      <c r="AI114" s="816"/>
      <c r="AJ114" s="817"/>
      <c r="AK114" s="818" t="s">
        <v>177</v>
      </c>
      <c r="AL114" s="816"/>
      <c r="AM114" s="816"/>
      <c r="AN114" s="816"/>
      <c r="AO114" s="817"/>
      <c r="AP114" s="860" t="s">
        <v>412</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1103264</v>
      </c>
      <c r="BR114" s="853"/>
      <c r="BS114" s="853"/>
      <c r="BT114" s="853"/>
      <c r="BU114" s="853"/>
      <c r="BV114" s="853">
        <v>720101</v>
      </c>
      <c r="BW114" s="853"/>
      <c r="BX114" s="853"/>
      <c r="BY114" s="853"/>
      <c r="BZ114" s="853"/>
      <c r="CA114" s="853">
        <v>757554</v>
      </c>
      <c r="CB114" s="853"/>
      <c r="CC114" s="853"/>
      <c r="CD114" s="853"/>
      <c r="CE114" s="853"/>
      <c r="CF114" s="911">
        <v>7.9</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177</v>
      </c>
      <c r="DH114" s="816"/>
      <c r="DI114" s="816"/>
      <c r="DJ114" s="816"/>
      <c r="DK114" s="817"/>
      <c r="DL114" s="818" t="s">
        <v>448</v>
      </c>
      <c r="DM114" s="816"/>
      <c r="DN114" s="816"/>
      <c r="DO114" s="816"/>
      <c r="DP114" s="817"/>
      <c r="DQ114" s="818" t="s">
        <v>177</v>
      </c>
      <c r="DR114" s="816"/>
      <c r="DS114" s="816"/>
      <c r="DT114" s="816"/>
      <c r="DU114" s="817"/>
      <c r="DV114" s="860" t="s">
        <v>177</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99055</v>
      </c>
      <c r="AB115" s="955"/>
      <c r="AC115" s="955"/>
      <c r="AD115" s="955"/>
      <c r="AE115" s="956"/>
      <c r="AF115" s="957">
        <v>99427</v>
      </c>
      <c r="AG115" s="955"/>
      <c r="AH115" s="955"/>
      <c r="AI115" s="955"/>
      <c r="AJ115" s="956"/>
      <c r="AK115" s="957">
        <v>124822</v>
      </c>
      <c r="AL115" s="955"/>
      <c r="AM115" s="955"/>
      <c r="AN115" s="955"/>
      <c r="AO115" s="956"/>
      <c r="AP115" s="958">
        <v>1.3</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442</v>
      </c>
      <c r="BR115" s="853"/>
      <c r="BS115" s="853"/>
      <c r="BT115" s="853"/>
      <c r="BU115" s="853"/>
      <c r="BV115" s="853" t="s">
        <v>441</v>
      </c>
      <c r="BW115" s="853"/>
      <c r="BX115" s="853"/>
      <c r="BY115" s="853"/>
      <c r="BZ115" s="853"/>
      <c r="CA115" s="853" t="s">
        <v>177</v>
      </c>
      <c r="CB115" s="853"/>
      <c r="CC115" s="853"/>
      <c r="CD115" s="853"/>
      <c r="CE115" s="853"/>
      <c r="CF115" s="911" t="s">
        <v>177</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447</v>
      </c>
      <c r="DH115" s="816"/>
      <c r="DI115" s="816"/>
      <c r="DJ115" s="816"/>
      <c r="DK115" s="817"/>
      <c r="DL115" s="818" t="s">
        <v>177</v>
      </c>
      <c r="DM115" s="816"/>
      <c r="DN115" s="816"/>
      <c r="DO115" s="816"/>
      <c r="DP115" s="817"/>
      <c r="DQ115" s="818" t="s">
        <v>459</v>
      </c>
      <c r="DR115" s="816"/>
      <c r="DS115" s="816"/>
      <c r="DT115" s="816"/>
      <c r="DU115" s="817"/>
      <c r="DV115" s="860" t="s">
        <v>177</v>
      </c>
      <c r="DW115" s="861"/>
      <c r="DX115" s="861"/>
      <c r="DY115" s="861"/>
      <c r="DZ115" s="862"/>
    </row>
    <row r="116" spans="1:130" s="230" customFormat="1" ht="26.25" customHeight="1" x14ac:dyDescent="0.2">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412</v>
      </c>
      <c r="AB116" s="816"/>
      <c r="AC116" s="816"/>
      <c r="AD116" s="816"/>
      <c r="AE116" s="817"/>
      <c r="AF116" s="818" t="s">
        <v>177</v>
      </c>
      <c r="AG116" s="816"/>
      <c r="AH116" s="816"/>
      <c r="AI116" s="816"/>
      <c r="AJ116" s="817"/>
      <c r="AK116" s="818" t="s">
        <v>177</v>
      </c>
      <c r="AL116" s="816"/>
      <c r="AM116" s="816"/>
      <c r="AN116" s="816"/>
      <c r="AO116" s="817"/>
      <c r="AP116" s="860" t="s">
        <v>441</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177</v>
      </c>
      <c r="BR116" s="853"/>
      <c r="BS116" s="853"/>
      <c r="BT116" s="853"/>
      <c r="BU116" s="853"/>
      <c r="BV116" s="853" t="s">
        <v>412</v>
      </c>
      <c r="BW116" s="853"/>
      <c r="BX116" s="853"/>
      <c r="BY116" s="853"/>
      <c r="BZ116" s="853"/>
      <c r="CA116" s="853" t="s">
        <v>451</v>
      </c>
      <c r="CB116" s="853"/>
      <c r="CC116" s="853"/>
      <c r="CD116" s="853"/>
      <c r="CE116" s="853"/>
      <c r="CF116" s="911" t="s">
        <v>440</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177</v>
      </c>
      <c r="DH116" s="816"/>
      <c r="DI116" s="816"/>
      <c r="DJ116" s="816"/>
      <c r="DK116" s="817"/>
      <c r="DL116" s="818" t="s">
        <v>442</v>
      </c>
      <c r="DM116" s="816"/>
      <c r="DN116" s="816"/>
      <c r="DO116" s="816"/>
      <c r="DP116" s="817"/>
      <c r="DQ116" s="818" t="s">
        <v>412</v>
      </c>
      <c r="DR116" s="816"/>
      <c r="DS116" s="816"/>
      <c r="DT116" s="816"/>
      <c r="DU116" s="817"/>
      <c r="DV116" s="860" t="s">
        <v>412</v>
      </c>
      <c r="DW116" s="861"/>
      <c r="DX116" s="861"/>
      <c r="DY116" s="861"/>
      <c r="DZ116" s="862"/>
    </row>
    <row r="117" spans="1:130" s="230" customFormat="1" ht="26.25" customHeight="1" x14ac:dyDescent="0.2">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1333815</v>
      </c>
      <c r="AB117" s="939"/>
      <c r="AC117" s="939"/>
      <c r="AD117" s="939"/>
      <c r="AE117" s="940"/>
      <c r="AF117" s="941">
        <v>1393654</v>
      </c>
      <c r="AG117" s="939"/>
      <c r="AH117" s="939"/>
      <c r="AI117" s="939"/>
      <c r="AJ117" s="940"/>
      <c r="AK117" s="941">
        <v>1419299</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177</v>
      </c>
      <c r="BR117" s="853"/>
      <c r="BS117" s="853"/>
      <c r="BT117" s="853"/>
      <c r="BU117" s="853"/>
      <c r="BV117" s="853" t="s">
        <v>440</v>
      </c>
      <c r="BW117" s="853"/>
      <c r="BX117" s="853"/>
      <c r="BY117" s="853"/>
      <c r="BZ117" s="853"/>
      <c r="CA117" s="853" t="s">
        <v>447</v>
      </c>
      <c r="CB117" s="853"/>
      <c r="CC117" s="853"/>
      <c r="CD117" s="853"/>
      <c r="CE117" s="853"/>
      <c r="CF117" s="911" t="s">
        <v>459</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177</v>
      </c>
      <c r="DH117" s="816"/>
      <c r="DI117" s="816"/>
      <c r="DJ117" s="816"/>
      <c r="DK117" s="817"/>
      <c r="DL117" s="818" t="s">
        <v>177</v>
      </c>
      <c r="DM117" s="816"/>
      <c r="DN117" s="816"/>
      <c r="DO117" s="816"/>
      <c r="DP117" s="817"/>
      <c r="DQ117" s="818" t="s">
        <v>177</v>
      </c>
      <c r="DR117" s="816"/>
      <c r="DS117" s="816"/>
      <c r="DT117" s="816"/>
      <c r="DU117" s="817"/>
      <c r="DV117" s="860" t="s">
        <v>447</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310</v>
      </c>
      <c r="AL118" s="932"/>
      <c r="AM118" s="932"/>
      <c r="AN118" s="932"/>
      <c r="AO118" s="933"/>
      <c r="AP118" s="935" t="s">
        <v>430</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441</v>
      </c>
      <c r="BR118" s="881"/>
      <c r="BS118" s="881"/>
      <c r="BT118" s="881"/>
      <c r="BU118" s="881"/>
      <c r="BV118" s="881" t="s">
        <v>447</v>
      </c>
      <c r="BW118" s="881"/>
      <c r="BX118" s="881"/>
      <c r="BY118" s="881"/>
      <c r="BZ118" s="881"/>
      <c r="CA118" s="881" t="s">
        <v>440</v>
      </c>
      <c r="CB118" s="881"/>
      <c r="CC118" s="881"/>
      <c r="CD118" s="881"/>
      <c r="CE118" s="881"/>
      <c r="CF118" s="911" t="s">
        <v>177</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177</v>
      </c>
      <c r="DH118" s="816"/>
      <c r="DI118" s="816"/>
      <c r="DJ118" s="816"/>
      <c r="DK118" s="817"/>
      <c r="DL118" s="818" t="s">
        <v>177</v>
      </c>
      <c r="DM118" s="816"/>
      <c r="DN118" s="816"/>
      <c r="DO118" s="816"/>
      <c r="DP118" s="817"/>
      <c r="DQ118" s="818" t="s">
        <v>440</v>
      </c>
      <c r="DR118" s="816"/>
      <c r="DS118" s="816"/>
      <c r="DT118" s="816"/>
      <c r="DU118" s="817"/>
      <c r="DV118" s="860" t="s">
        <v>441</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447</v>
      </c>
      <c r="AB119" s="925"/>
      <c r="AC119" s="925"/>
      <c r="AD119" s="925"/>
      <c r="AE119" s="926"/>
      <c r="AF119" s="927" t="s">
        <v>447</v>
      </c>
      <c r="AG119" s="925"/>
      <c r="AH119" s="925"/>
      <c r="AI119" s="925"/>
      <c r="AJ119" s="926"/>
      <c r="AK119" s="927" t="s">
        <v>441</v>
      </c>
      <c r="AL119" s="925"/>
      <c r="AM119" s="925"/>
      <c r="AN119" s="925"/>
      <c r="AO119" s="926"/>
      <c r="AP119" s="928" t="s">
        <v>447</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468</v>
      </c>
      <c r="BP119" s="914"/>
      <c r="BQ119" s="915">
        <v>12198941</v>
      </c>
      <c r="BR119" s="881"/>
      <c r="BS119" s="881"/>
      <c r="BT119" s="881"/>
      <c r="BU119" s="881"/>
      <c r="BV119" s="881">
        <v>11116764</v>
      </c>
      <c r="BW119" s="881"/>
      <c r="BX119" s="881"/>
      <c r="BY119" s="881"/>
      <c r="BZ119" s="881"/>
      <c r="CA119" s="881">
        <v>11326711</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1013125</v>
      </c>
      <c r="DH119" s="800"/>
      <c r="DI119" s="800"/>
      <c r="DJ119" s="800"/>
      <c r="DK119" s="801"/>
      <c r="DL119" s="802">
        <v>918619</v>
      </c>
      <c r="DM119" s="800"/>
      <c r="DN119" s="800"/>
      <c r="DO119" s="800"/>
      <c r="DP119" s="801"/>
      <c r="DQ119" s="802">
        <v>1009667</v>
      </c>
      <c r="DR119" s="800"/>
      <c r="DS119" s="800"/>
      <c r="DT119" s="800"/>
      <c r="DU119" s="801"/>
      <c r="DV119" s="884">
        <v>10.5</v>
      </c>
      <c r="DW119" s="885"/>
      <c r="DX119" s="885"/>
      <c r="DY119" s="885"/>
      <c r="DZ119" s="886"/>
    </row>
    <row r="120" spans="1:130" s="230" customFormat="1" ht="26.25" customHeight="1" x14ac:dyDescent="0.2">
      <c r="A120" s="856"/>
      <c r="B120" s="857"/>
      <c r="C120" s="851" t="s">
        <v>439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177</v>
      </c>
      <c r="AB120" s="816"/>
      <c r="AC120" s="816"/>
      <c r="AD120" s="816"/>
      <c r="AE120" s="817"/>
      <c r="AF120" s="818" t="s">
        <v>441</v>
      </c>
      <c r="AG120" s="816"/>
      <c r="AH120" s="816"/>
      <c r="AI120" s="816"/>
      <c r="AJ120" s="817"/>
      <c r="AK120" s="818" t="s">
        <v>177</v>
      </c>
      <c r="AL120" s="816"/>
      <c r="AM120" s="816"/>
      <c r="AN120" s="816"/>
      <c r="AO120" s="817"/>
      <c r="AP120" s="860" t="s">
        <v>447</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4963156</v>
      </c>
      <c r="BR120" s="878"/>
      <c r="BS120" s="878"/>
      <c r="BT120" s="878"/>
      <c r="BU120" s="878"/>
      <c r="BV120" s="878">
        <v>5016819</v>
      </c>
      <c r="BW120" s="878"/>
      <c r="BX120" s="878"/>
      <c r="BY120" s="878"/>
      <c r="BZ120" s="878"/>
      <c r="CA120" s="878">
        <v>5674632</v>
      </c>
      <c r="CB120" s="878"/>
      <c r="CC120" s="878"/>
      <c r="CD120" s="878"/>
      <c r="CE120" s="878"/>
      <c r="CF120" s="902">
        <v>58.9</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2559147</v>
      </c>
      <c r="DH120" s="878"/>
      <c r="DI120" s="878"/>
      <c r="DJ120" s="878"/>
      <c r="DK120" s="878"/>
      <c r="DL120" s="878">
        <v>2488919</v>
      </c>
      <c r="DM120" s="878"/>
      <c r="DN120" s="878"/>
      <c r="DO120" s="878"/>
      <c r="DP120" s="878"/>
      <c r="DQ120" s="878">
        <v>2700501</v>
      </c>
      <c r="DR120" s="878"/>
      <c r="DS120" s="878"/>
      <c r="DT120" s="878"/>
      <c r="DU120" s="878"/>
      <c r="DV120" s="879">
        <v>28</v>
      </c>
      <c r="DW120" s="879"/>
      <c r="DX120" s="879"/>
      <c r="DY120" s="879"/>
      <c r="DZ120" s="880"/>
    </row>
    <row r="121" spans="1:130" s="230" customFormat="1" ht="26.25" customHeight="1" x14ac:dyDescent="0.2">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441</v>
      </c>
      <c r="AB121" s="816"/>
      <c r="AC121" s="816"/>
      <c r="AD121" s="816"/>
      <c r="AE121" s="817"/>
      <c r="AF121" s="818" t="s">
        <v>447</v>
      </c>
      <c r="AG121" s="816"/>
      <c r="AH121" s="816"/>
      <c r="AI121" s="816"/>
      <c r="AJ121" s="817"/>
      <c r="AK121" s="818" t="s">
        <v>447</v>
      </c>
      <c r="AL121" s="816"/>
      <c r="AM121" s="816"/>
      <c r="AN121" s="816"/>
      <c r="AO121" s="817"/>
      <c r="AP121" s="860" t="s">
        <v>447</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2257133</v>
      </c>
      <c r="BR121" s="853"/>
      <c r="BS121" s="853"/>
      <c r="BT121" s="853"/>
      <c r="BU121" s="853"/>
      <c r="BV121" s="853">
        <v>2122320</v>
      </c>
      <c r="BW121" s="853"/>
      <c r="BX121" s="853"/>
      <c r="BY121" s="853"/>
      <c r="BZ121" s="853"/>
      <c r="CA121" s="853">
        <v>2407214</v>
      </c>
      <c r="CB121" s="853"/>
      <c r="CC121" s="853"/>
      <c r="CD121" s="853"/>
      <c r="CE121" s="853"/>
      <c r="CF121" s="911">
        <v>25</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t="s">
        <v>177</v>
      </c>
      <c r="DH121" s="853"/>
      <c r="DI121" s="853"/>
      <c r="DJ121" s="853"/>
      <c r="DK121" s="853"/>
      <c r="DL121" s="853" t="s">
        <v>177</v>
      </c>
      <c r="DM121" s="853"/>
      <c r="DN121" s="853"/>
      <c r="DO121" s="853"/>
      <c r="DP121" s="853"/>
      <c r="DQ121" s="853" t="s">
        <v>177</v>
      </c>
      <c r="DR121" s="853"/>
      <c r="DS121" s="853"/>
      <c r="DT121" s="853"/>
      <c r="DU121" s="853"/>
      <c r="DV121" s="830" t="s">
        <v>177</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177</v>
      </c>
      <c r="AB122" s="816"/>
      <c r="AC122" s="816"/>
      <c r="AD122" s="816"/>
      <c r="AE122" s="817"/>
      <c r="AF122" s="818" t="s">
        <v>177</v>
      </c>
      <c r="AG122" s="816"/>
      <c r="AH122" s="816"/>
      <c r="AI122" s="816"/>
      <c r="AJ122" s="817"/>
      <c r="AK122" s="818" t="s">
        <v>447</v>
      </c>
      <c r="AL122" s="816"/>
      <c r="AM122" s="816"/>
      <c r="AN122" s="816"/>
      <c r="AO122" s="817"/>
      <c r="AP122" s="860" t="s">
        <v>441</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5643498</v>
      </c>
      <c r="BR122" s="881"/>
      <c r="BS122" s="881"/>
      <c r="BT122" s="881"/>
      <c r="BU122" s="881"/>
      <c r="BV122" s="881">
        <v>5280485</v>
      </c>
      <c r="BW122" s="881"/>
      <c r="BX122" s="881"/>
      <c r="BY122" s="881"/>
      <c r="BZ122" s="881"/>
      <c r="CA122" s="881">
        <v>4899547</v>
      </c>
      <c r="CB122" s="881"/>
      <c r="CC122" s="881"/>
      <c r="CD122" s="881"/>
      <c r="CE122" s="881"/>
      <c r="CF122" s="882">
        <v>50.8</v>
      </c>
      <c r="CG122" s="883"/>
      <c r="CH122" s="883"/>
      <c r="CI122" s="883"/>
      <c r="CJ122" s="883"/>
      <c r="CK122" s="905"/>
      <c r="CL122" s="891"/>
      <c r="CM122" s="891"/>
      <c r="CN122" s="891"/>
      <c r="CO122" s="892"/>
      <c r="CP122" s="871" t="s">
        <v>478</v>
      </c>
      <c r="CQ122" s="872"/>
      <c r="CR122" s="872"/>
      <c r="CS122" s="872"/>
      <c r="CT122" s="872"/>
      <c r="CU122" s="872"/>
      <c r="CV122" s="872"/>
      <c r="CW122" s="872"/>
      <c r="CX122" s="872"/>
      <c r="CY122" s="872"/>
      <c r="CZ122" s="872"/>
      <c r="DA122" s="872"/>
      <c r="DB122" s="872"/>
      <c r="DC122" s="872"/>
      <c r="DD122" s="872"/>
      <c r="DE122" s="872"/>
      <c r="DF122" s="873"/>
      <c r="DG122" s="852" t="s">
        <v>441</v>
      </c>
      <c r="DH122" s="853"/>
      <c r="DI122" s="853"/>
      <c r="DJ122" s="853"/>
      <c r="DK122" s="853"/>
      <c r="DL122" s="853" t="s">
        <v>177</v>
      </c>
      <c r="DM122" s="853"/>
      <c r="DN122" s="853"/>
      <c r="DO122" s="853"/>
      <c r="DP122" s="853"/>
      <c r="DQ122" s="853" t="s">
        <v>177</v>
      </c>
      <c r="DR122" s="853"/>
      <c r="DS122" s="853"/>
      <c r="DT122" s="853"/>
      <c r="DU122" s="853"/>
      <c r="DV122" s="830" t="s">
        <v>441</v>
      </c>
      <c r="DW122" s="830"/>
      <c r="DX122" s="830"/>
      <c r="DY122" s="830"/>
      <c r="DZ122" s="831"/>
    </row>
    <row r="123" spans="1:130" s="230" customFormat="1" ht="26.25" customHeight="1" x14ac:dyDescent="0.2">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177</v>
      </c>
      <c r="AB123" s="816"/>
      <c r="AC123" s="816"/>
      <c r="AD123" s="816"/>
      <c r="AE123" s="817"/>
      <c r="AF123" s="818" t="s">
        <v>177</v>
      </c>
      <c r="AG123" s="816"/>
      <c r="AH123" s="816"/>
      <c r="AI123" s="816"/>
      <c r="AJ123" s="817"/>
      <c r="AK123" s="818" t="s">
        <v>412</v>
      </c>
      <c r="AL123" s="816"/>
      <c r="AM123" s="816"/>
      <c r="AN123" s="816"/>
      <c r="AO123" s="817"/>
      <c r="AP123" s="860" t="s">
        <v>177</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479</v>
      </c>
      <c r="BP123" s="914"/>
      <c r="BQ123" s="868">
        <v>12863787</v>
      </c>
      <c r="BR123" s="869"/>
      <c r="BS123" s="869"/>
      <c r="BT123" s="869"/>
      <c r="BU123" s="869"/>
      <c r="BV123" s="869">
        <v>12419624</v>
      </c>
      <c r="BW123" s="869"/>
      <c r="BX123" s="869"/>
      <c r="BY123" s="869"/>
      <c r="BZ123" s="869"/>
      <c r="CA123" s="869">
        <v>12981393</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412</v>
      </c>
      <c r="DH123" s="816"/>
      <c r="DI123" s="816"/>
      <c r="DJ123" s="816"/>
      <c r="DK123" s="817"/>
      <c r="DL123" s="818" t="s">
        <v>412</v>
      </c>
      <c r="DM123" s="816"/>
      <c r="DN123" s="816"/>
      <c r="DO123" s="816"/>
      <c r="DP123" s="817"/>
      <c r="DQ123" s="818" t="s">
        <v>412</v>
      </c>
      <c r="DR123" s="816"/>
      <c r="DS123" s="816"/>
      <c r="DT123" s="816"/>
      <c r="DU123" s="817"/>
      <c r="DV123" s="860" t="s">
        <v>412</v>
      </c>
      <c r="DW123" s="861"/>
      <c r="DX123" s="861"/>
      <c r="DY123" s="861"/>
      <c r="DZ123" s="862"/>
    </row>
    <row r="124" spans="1:130" s="230" customFormat="1" ht="26.25" customHeight="1" thickBot="1" x14ac:dyDescent="0.25">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412</v>
      </c>
      <c r="AB124" s="816"/>
      <c r="AC124" s="816"/>
      <c r="AD124" s="816"/>
      <c r="AE124" s="817"/>
      <c r="AF124" s="818" t="s">
        <v>412</v>
      </c>
      <c r="AG124" s="816"/>
      <c r="AH124" s="816"/>
      <c r="AI124" s="816"/>
      <c r="AJ124" s="817"/>
      <c r="AK124" s="818" t="s">
        <v>412</v>
      </c>
      <c r="AL124" s="816"/>
      <c r="AM124" s="816"/>
      <c r="AN124" s="816"/>
      <c r="AO124" s="817"/>
      <c r="AP124" s="860" t="s">
        <v>412</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412</v>
      </c>
      <c r="BR124" s="867"/>
      <c r="BS124" s="867"/>
      <c r="BT124" s="867"/>
      <c r="BU124" s="867"/>
      <c r="BV124" s="867" t="s">
        <v>412</v>
      </c>
      <c r="BW124" s="867"/>
      <c r="BX124" s="867"/>
      <c r="BY124" s="867"/>
      <c r="BZ124" s="867"/>
      <c r="CA124" s="867" t="s">
        <v>412</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459</v>
      </c>
      <c r="DH124" s="800"/>
      <c r="DI124" s="800"/>
      <c r="DJ124" s="800"/>
      <c r="DK124" s="801"/>
      <c r="DL124" s="802" t="s">
        <v>412</v>
      </c>
      <c r="DM124" s="800"/>
      <c r="DN124" s="800"/>
      <c r="DO124" s="800"/>
      <c r="DP124" s="801"/>
      <c r="DQ124" s="802" t="s">
        <v>412</v>
      </c>
      <c r="DR124" s="800"/>
      <c r="DS124" s="800"/>
      <c r="DT124" s="800"/>
      <c r="DU124" s="801"/>
      <c r="DV124" s="884" t="s">
        <v>483</v>
      </c>
      <c r="DW124" s="885"/>
      <c r="DX124" s="885"/>
      <c r="DY124" s="885"/>
      <c r="DZ124" s="886"/>
    </row>
    <row r="125" spans="1:130" s="230" customFormat="1" ht="26.25" customHeight="1" x14ac:dyDescent="0.2">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459</v>
      </c>
      <c r="AB125" s="816"/>
      <c r="AC125" s="816"/>
      <c r="AD125" s="816"/>
      <c r="AE125" s="817"/>
      <c r="AF125" s="818" t="s">
        <v>484</v>
      </c>
      <c r="AG125" s="816"/>
      <c r="AH125" s="816"/>
      <c r="AI125" s="816"/>
      <c r="AJ125" s="817"/>
      <c r="AK125" s="818" t="s">
        <v>485</v>
      </c>
      <c r="AL125" s="816"/>
      <c r="AM125" s="816"/>
      <c r="AN125" s="816"/>
      <c r="AO125" s="817"/>
      <c r="AP125" s="860" t="s">
        <v>412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412</v>
      </c>
      <c r="DH125" s="878"/>
      <c r="DI125" s="878"/>
      <c r="DJ125" s="878"/>
      <c r="DK125" s="878"/>
      <c r="DL125" s="878" t="s">
        <v>488</v>
      </c>
      <c r="DM125" s="878"/>
      <c r="DN125" s="878"/>
      <c r="DO125" s="878"/>
      <c r="DP125" s="878"/>
      <c r="DQ125" s="878" t="s">
        <v>489</v>
      </c>
      <c r="DR125" s="878"/>
      <c r="DS125" s="878"/>
      <c r="DT125" s="878"/>
      <c r="DU125" s="878"/>
      <c r="DV125" s="879" t="s">
        <v>459</v>
      </c>
      <c r="DW125" s="879"/>
      <c r="DX125" s="879"/>
      <c r="DY125" s="879"/>
      <c r="DZ125" s="880"/>
    </row>
    <row r="126" spans="1:130" s="230" customFormat="1" ht="26.25" customHeight="1" thickBot="1" x14ac:dyDescent="0.25">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99055</v>
      </c>
      <c r="AB126" s="816"/>
      <c r="AC126" s="816"/>
      <c r="AD126" s="816"/>
      <c r="AE126" s="817"/>
      <c r="AF126" s="818">
        <v>99427</v>
      </c>
      <c r="AG126" s="816"/>
      <c r="AH126" s="816"/>
      <c r="AI126" s="816"/>
      <c r="AJ126" s="817"/>
      <c r="AK126" s="818">
        <v>124822</v>
      </c>
      <c r="AL126" s="816"/>
      <c r="AM126" s="816"/>
      <c r="AN126" s="816"/>
      <c r="AO126" s="817"/>
      <c r="AP126" s="860">
        <v>1.3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490</v>
      </c>
      <c r="CQ126" s="788"/>
      <c r="CR126" s="788"/>
      <c r="CS126" s="788"/>
      <c r="CT126" s="788"/>
      <c r="CU126" s="788"/>
      <c r="CV126" s="788"/>
      <c r="CW126" s="788"/>
      <c r="CX126" s="788"/>
      <c r="CY126" s="788"/>
      <c r="CZ126" s="788"/>
      <c r="DA126" s="788"/>
      <c r="DB126" s="788"/>
      <c r="DC126" s="788"/>
      <c r="DD126" s="788"/>
      <c r="DE126" s="788"/>
      <c r="DF126" s="789"/>
      <c r="DG126" s="852" t="s">
        <v>459</v>
      </c>
      <c r="DH126" s="853"/>
      <c r="DI126" s="853"/>
      <c r="DJ126" s="853"/>
      <c r="DK126" s="853"/>
      <c r="DL126" s="853" t="s">
        <v>485</v>
      </c>
      <c r="DM126" s="853"/>
      <c r="DN126" s="853"/>
      <c r="DO126" s="853"/>
      <c r="DP126" s="853"/>
      <c r="DQ126" s="853" t="s">
        <v>412</v>
      </c>
      <c r="DR126" s="853"/>
      <c r="DS126" s="853"/>
      <c r="DT126" s="853"/>
      <c r="DU126" s="853"/>
      <c r="DV126" s="830" t="s">
        <v>488</v>
      </c>
      <c r="DW126" s="830"/>
      <c r="DX126" s="830"/>
      <c r="DY126" s="830"/>
      <c r="DZ126" s="831"/>
    </row>
    <row r="127" spans="1:130" s="230" customFormat="1" ht="26.25" customHeight="1" x14ac:dyDescent="0.2">
      <c r="A127" s="858"/>
      <c r="B127" s="859"/>
      <c r="C127" s="874" t="s">
        <v>491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492</v>
      </c>
      <c r="AB127" s="816"/>
      <c r="AC127" s="816"/>
      <c r="AD127" s="816"/>
      <c r="AE127" s="817"/>
      <c r="AF127" s="818" t="s">
        <v>483</v>
      </c>
      <c r="AG127" s="816"/>
      <c r="AH127" s="816"/>
      <c r="AI127" s="816"/>
      <c r="AJ127" s="817"/>
      <c r="AK127" s="818" t="s">
        <v>484</v>
      </c>
      <c r="AL127" s="816"/>
      <c r="AM127" s="816"/>
      <c r="AN127" s="816"/>
      <c r="AO127" s="817"/>
      <c r="AP127" s="860" t="s">
        <v>485</v>
      </c>
      <c r="AQ127" s="861"/>
      <c r="AR127" s="861"/>
      <c r="AS127" s="861"/>
      <c r="AT127" s="862"/>
      <c r="AU127" s="232"/>
      <c r="AV127" s="232"/>
      <c r="AW127" s="232"/>
      <c r="AX127" s="877" t="s">
        <v>493</v>
      </c>
      <c r="AY127" s="848"/>
      <c r="AZ127" s="848"/>
      <c r="BA127" s="848"/>
      <c r="BB127" s="848"/>
      <c r="BC127" s="848"/>
      <c r="BD127" s="848"/>
      <c r="BE127" s="849"/>
      <c r="BF127" s="847" t="s">
        <v>494</v>
      </c>
      <c r="BG127" s="848"/>
      <c r="BH127" s="848"/>
      <c r="BI127" s="848"/>
      <c r="BJ127" s="848"/>
      <c r="BK127" s="848"/>
      <c r="BL127" s="849"/>
      <c r="BM127" s="847" t="s">
        <v>495</v>
      </c>
      <c r="BN127" s="848"/>
      <c r="BO127" s="848"/>
      <c r="BP127" s="848"/>
      <c r="BQ127" s="848"/>
      <c r="BR127" s="848"/>
      <c r="BS127" s="849"/>
      <c r="BT127" s="847" t="s">
        <v>496</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497</v>
      </c>
      <c r="CQ127" s="788"/>
      <c r="CR127" s="788"/>
      <c r="CS127" s="788"/>
      <c r="CT127" s="788"/>
      <c r="CU127" s="788"/>
      <c r="CV127" s="788"/>
      <c r="CW127" s="788"/>
      <c r="CX127" s="788"/>
      <c r="CY127" s="788"/>
      <c r="CZ127" s="788"/>
      <c r="DA127" s="788"/>
      <c r="DB127" s="788"/>
      <c r="DC127" s="788"/>
      <c r="DD127" s="788"/>
      <c r="DE127" s="788"/>
      <c r="DF127" s="789"/>
      <c r="DG127" s="852" t="s">
        <v>459</v>
      </c>
      <c r="DH127" s="853"/>
      <c r="DI127" s="853"/>
      <c r="DJ127" s="853"/>
      <c r="DK127" s="853"/>
      <c r="DL127" s="853" t="s">
        <v>498</v>
      </c>
      <c r="DM127" s="853"/>
      <c r="DN127" s="853"/>
      <c r="DO127" s="853"/>
      <c r="DP127" s="853"/>
      <c r="DQ127" s="853" t="s">
        <v>459</v>
      </c>
      <c r="DR127" s="853"/>
      <c r="DS127" s="853"/>
      <c r="DT127" s="853"/>
      <c r="DU127" s="853"/>
      <c r="DV127" s="830" t="s">
        <v>459</v>
      </c>
      <c r="DW127" s="830"/>
      <c r="DX127" s="830"/>
      <c r="DY127" s="830"/>
      <c r="DZ127" s="831"/>
    </row>
    <row r="128" spans="1:130" s="230" customFormat="1" ht="26.25" customHeight="1" thickBot="1" x14ac:dyDescent="0.25">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v>360337</v>
      </c>
      <c r="AB128" s="837"/>
      <c r="AC128" s="837"/>
      <c r="AD128" s="837"/>
      <c r="AE128" s="838"/>
      <c r="AF128" s="839">
        <v>325058</v>
      </c>
      <c r="AG128" s="837"/>
      <c r="AH128" s="837"/>
      <c r="AI128" s="837"/>
      <c r="AJ128" s="838"/>
      <c r="AK128" s="839">
        <v>320525</v>
      </c>
      <c r="AL128" s="837"/>
      <c r="AM128" s="837"/>
      <c r="AN128" s="837"/>
      <c r="AO128" s="838"/>
      <c r="AP128" s="840"/>
      <c r="AQ128" s="841"/>
      <c r="AR128" s="841"/>
      <c r="AS128" s="841"/>
      <c r="AT128" s="842"/>
      <c r="AU128" s="232"/>
      <c r="AV128" s="232"/>
      <c r="AW128" s="232"/>
      <c r="AX128" s="843" t="s">
        <v>501</v>
      </c>
      <c r="AY128" s="844"/>
      <c r="AZ128" s="844"/>
      <c r="BA128" s="844"/>
      <c r="BB128" s="844"/>
      <c r="BC128" s="844"/>
      <c r="BD128" s="844"/>
      <c r="BE128" s="845"/>
      <c r="BF128" s="822" t="s">
        <v>448</v>
      </c>
      <c r="BG128" s="823"/>
      <c r="BH128" s="823"/>
      <c r="BI128" s="823"/>
      <c r="BJ128" s="823"/>
      <c r="BK128" s="823"/>
      <c r="BL128" s="846"/>
      <c r="BM128" s="822">
        <v>13.28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t="s">
        <v>484</v>
      </c>
      <c r="DH128" s="827"/>
      <c r="DI128" s="827"/>
      <c r="DJ128" s="827"/>
      <c r="DK128" s="827"/>
      <c r="DL128" s="827" t="s">
        <v>485</v>
      </c>
      <c r="DM128" s="827"/>
      <c r="DN128" s="827"/>
      <c r="DO128" s="827"/>
      <c r="DP128" s="827"/>
      <c r="DQ128" s="827" t="s">
        <v>412</v>
      </c>
      <c r="DR128" s="827"/>
      <c r="DS128" s="827"/>
      <c r="DT128" s="827"/>
      <c r="DU128" s="827"/>
      <c r="DV128" s="828" t="s">
        <v>459</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9835919</v>
      </c>
      <c r="AB129" s="816"/>
      <c r="AC129" s="816"/>
      <c r="AD129" s="816"/>
      <c r="AE129" s="817"/>
      <c r="AF129" s="818">
        <v>9492102</v>
      </c>
      <c r="AG129" s="816"/>
      <c r="AH129" s="816"/>
      <c r="AI129" s="816"/>
      <c r="AJ129" s="817"/>
      <c r="AK129" s="818">
        <v>10338887</v>
      </c>
      <c r="AL129" s="816"/>
      <c r="AM129" s="816"/>
      <c r="AN129" s="816"/>
      <c r="AO129" s="817"/>
      <c r="AP129" s="819"/>
      <c r="AQ129" s="820"/>
      <c r="AR129" s="820"/>
      <c r="AS129" s="820"/>
      <c r="AT129" s="821"/>
      <c r="AU129" s="233"/>
      <c r="AV129" s="233"/>
      <c r="AW129" s="233"/>
      <c r="AX129" s="787" t="s">
        <v>504</v>
      </c>
      <c r="AY129" s="788"/>
      <c r="AZ129" s="788"/>
      <c r="BA129" s="788"/>
      <c r="BB129" s="788"/>
      <c r="BC129" s="788"/>
      <c r="BD129" s="788"/>
      <c r="BE129" s="789"/>
      <c r="BF129" s="806" t="s">
        <v>492</v>
      </c>
      <c r="BG129" s="807"/>
      <c r="BH129" s="807"/>
      <c r="BI129" s="807"/>
      <c r="BJ129" s="807"/>
      <c r="BK129" s="807"/>
      <c r="BL129" s="808"/>
      <c r="BM129" s="806">
        <v>18.28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767341</v>
      </c>
      <c r="AB130" s="816"/>
      <c r="AC130" s="816"/>
      <c r="AD130" s="816"/>
      <c r="AE130" s="817"/>
      <c r="AF130" s="818">
        <v>748547</v>
      </c>
      <c r="AG130" s="816"/>
      <c r="AH130" s="816"/>
      <c r="AI130" s="816"/>
      <c r="AJ130" s="817"/>
      <c r="AK130" s="818">
        <v>699278</v>
      </c>
      <c r="AL130" s="816"/>
      <c r="AM130" s="816"/>
      <c r="AN130" s="816"/>
      <c r="AO130" s="817"/>
      <c r="AP130" s="819"/>
      <c r="AQ130" s="820"/>
      <c r="AR130" s="820"/>
      <c r="AS130" s="820"/>
      <c r="AT130" s="821"/>
      <c r="AU130" s="233"/>
      <c r="AV130" s="233"/>
      <c r="AW130" s="233"/>
      <c r="AX130" s="787" t="s">
        <v>507</v>
      </c>
      <c r="AY130" s="788"/>
      <c r="AZ130" s="788"/>
      <c r="BA130" s="788"/>
      <c r="BB130" s="788"/>
      <c r="BC130" s="788"/>
      <c r="BD130" s="788"/>
      <c r="BE130" s="789"/>
      <c r="BF130" s="790">
        <v>3.3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9068578</v>
      </c>
      <c r="AB131" s="800"/>
      <c r="AC131" s="800"/>
      <c r="AD131" s="800"/>
      <c r="AE131" s="801"/>
      <c r="AF131" s="802">
        <v>8743555</v>
      </c>
      <c r="AG131" s="800"/>
      <c r="AH131" s="800"/>
      <c r="AI131" s="800"/>
      <c r="AJ131" s="801"/>
      <c r="AK131" s="802">
        <v>9639609</v>
      </c>
      <c r="AL131" s="800"/>
      <c r="AM131" s="800"/>
      <c r="AN131" s="800"/>
      <c r="AO131" s="801"/>
      <c r="AP131" s="803"/>
      <c r="AQ131" s="804"/>
      <c r="AR131" s="804"/>
      <c r="AS131" s="804"/>
      <c r="AT131" s="805"/>
      <c r="AU131" s="233"/>
      <c r="AV131" s="233"/>
      <c r="AW131" s="233"/>
      <c r="AX131" s="765" t="s">
        <v>509</v>
      </c>
      <c r="AY131" s="766"/>
      <c r="AZ131" s="766"/>
      <c r="BA131" s="766"/>
      <c r="BB131" s="766"/>
      <c r="BC131" s="766"/>
      <c r="BD131" s="766"/>
      <c r="BE131" s="767"/>
      <c r="BF131" s="768" t="s">
        <v>489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2.2730906649999998</v>
      </c>
      <c r="AB132" s="781"/>
      <c r="AC132" s="781"/>
      <c r="AD132" s="781"/>
      <c r="AE132" s="782"/>
      <c r="AF132" s="783">
        <v>3.6603990020000001</v>
      </c>
      <c r="AG132" s="781"/>
      <c r="AH132" s="781"/>
      <c r="AI132" s="781"/>
      <c r="AJ132" s="782"/>
      <c r="AK132" s="783">
        <v>4.144317472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3</v>
      </c>
      <c r="AB133" s="760"/>
      <c r="AC133" s="760"/>
      <c r="AD133" s="760"/>
      <c r="AE133" s="761"/>
      <c r="AF133" s="759">
        <v>3.1</v>
      </c>
      <c r="AG133" s="760"/>
      <c r="AH133" s="760"/>
      <c r="AI133" s="760"/>
      <c r="AJ133" s="761"/>
      <c r="AK133" s="759">
        <v>3.3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rZa9lHhKth2H0Dd3Sovg9sILKD80xwftVzM/NIoTomIXE1/Enfp8jVYNUKJ2knFLBYkdoerf7iupPZ5pDOv1A==" saltValue="25/XpGtVPBfN1UOn82HFd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SJO76FY4nlXLNmhKpqoN8CKPYXyiX6zYIP/++tGs0+VZVo6xsKh8nkbFYpGiThdhfJIsFxdh5TK7JaaXWIBQ==" saltValue="WkmVLxbMbk3AySOFQ5Ca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1KclFm6ZpADV+DvzKAZNvR19A1DayOpOy7swOnoPNXRjjsqOkn+Z1/fMYJ1AtqJr/ECo17/sG1ZGjj0x3SA0w==" saltValue="Xak7DlPKsUxq/CclPCqH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516</v>
      </c>
      <c r="AP7" s="272"/>
      <c r="AQ7" s="273" t="s">
        <v>517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518</v>
      </c>
      <c r="AQ8" s="279" t="s">
        <v>519</v>
      </c>
      <c r="AR8" s="280" t="s">
        <v>520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521</v>
      </c>
      <c r="AL9" s="1167"/>
      <c r="AM9" s="1167"/>
      <c r="AN9" s="1168"/>
      <c r="AO9" s="281">
        <v>2898741</v>
      </c>
      <c r="AP9" s="281">
        <v>59082</v>
      </c>
      <c r="AQ9" s="282">
        <v>65553</v>
      </c>
      <c r="AR9" s="283">
        <v>-9.9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522</v>
      </c>
      <c r="AL10" s="1167"/>
      <c r="AM10" s="1167"/>
      <c r="AN10" s="1168"/>
      <c r="AO10" s="284">
        <v>371</v>
      </c>
      <c r="AP10" s="284">
        <v>8</v>
      </c>
      <c r="AQ10" s="285">
        <v>8503</v>
      </c>
      <c r="AR10" s="286">
        <v>-99.9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523</v>
      </c>
      <c r="AL11" s="1167"/>
      <c r="AM11" s="1167"/>
      <c r="AN11" s="1168"/>
      <c r="AO11" s="284">
        <v>33316</v>
      </c>
      <c r="AP11" s="284">
        <v>679</v>
      </c>
      <c r="AQ11" s="285">
        <v>289</v>
      </c>
      <c r="AR11" s="286">
        <v>134.9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524</v>
      </c>
      <c r="AL12" s="1167"/>
      <c r="AM12" s="1167"/>
      <c r="AN12" s="1168"/>
      <c r="AO12" s="284" t="s">
        <v>525</v>
      </c>
      <c r="AP12" s="284" t="s">
        <v>525</v>
      </c>
      <c r="AQ12" s="285">
        <v>23</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526</v>
      </c>
      <c r="AL13" s="1167"/>
      <c r="AM13" s="1167"/>
      <c r="AN13" s="1168"/>
      <c r="AO13" s="284">
        <v>175181</v>
      </c>
      <c r="AP13" s="284">
        <v>3571</v>
      </c>
      <c r="AQ13" s="285">
        <v>2667</v>
      </c>
      <c r="AR13" s="286">
        <v>33.9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527</v>
      </c>
      <c r="AL14" s="1167"/>
      <c r="AM14" s="1167"/>
      <c r="AN14" s="1168"/>
      <c r="AO14" s="284">
        <v>24846</v>
      </c>
      <c r="AP14" s="284">
        <v>506</v>
      </c>
      <c r="AQ14" s="285">
        <v>1163</v>
      </c>
      <c r="AR14" s="286">
        <v>-56.5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528</v>
      </c>
      <c r="AL15" s="1170"/>
      <c r="AM15" s="1170"/>
      <c r="AN15" s="1171"/>
      <c r="AO15" s="284">
        <v>-207777</v>
      </c>
      <c r="AP15" s="284">
        <v>-4235</v>
      </c>
      <c r="AQ15" s="285">
        <v>-4250</v>
      </c>
      <c r="AR15" s="286">
        <v>-0.4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2924678</v>
      </c>
      <c r="AP16" s="284">
        <v>59611</v>
      </c>
      <c r="AQ16" s="285">
        <v>73949</v>
      </c>
      <c r="AR16" s="286">
        <v>-19.399999999999999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533</v>
      </c>
      <c r="AL21" s="1173"/>
      <c r="AM21" s="1173"/>
      <c r="AN21" s="1174"/>
      <c r="AO21" s="297">
        <v>5.63</v>
      </c>
      <c r="AP21" s="298">
        <v>6.65</v>
      </c>
      <c r="AQ21" s="299">
        <v>-1.02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534</v>
      </c>
      <c r="AL22" s="1173"/>
      <c r="AM22" s="1173"/>
      <c r="AN22" s="1174"/>
      <c r="AO22" s="302">
        <v>99.7</v>
      </c>
      <c r="AP22" s="303">
        <v>97</v>
      </c>
      <c r="AQ22" s="304">
        <v>2.7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516</v>
      </c>
      <c r="AP30" s="272"/>
      <c r="AQ30" s="273" t="s">
        <v>517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538</v>
      </c>
      <c r="AL32" s="1157"/>
      <c r="AM32" s="1157"/>
      <c r="AN32" s="1158"/>
      <c r="AO32" s="312">
        <v>1082855</v>
      </c>
      <c r="AP32" s="312">
        <v>22071</v>
      </c>
      <c r="AQ32" s="313">
        <v>33124</v>
      </c>
      <c r="AR32" s="314">
        <v>-33.4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539</v>
      </c>
      <c r="AL33" s="1157"/>
      <c r="AM33" s="1157"/>
      <c r="AN33" s="115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540</v>
      </c>
      <c r="AL34" s="1157"/>
      <c r="AM34" s="1157"/>
      <c r="AN34" s="1158"/>
      <c r="AO34" s="312" t="s">
        <v>525</v>
      </c>
      <c r="AP34" s="312" t="s">
        <v>525</v>
      </c>
      <c r="AQ34" s="313" t="s">
        <v>525</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541</v>
      </c>
      <c r="AL35" s="1157"/>
      <c r="AM35" s="1157"/>
      <c r="AN35" s="1158"/>
      <c r="AO35" s="312">
        <v>211622</v>
      </c>
      <c r="AP35" s="312">
        <v>4313</v>
      </c>
      <c r="AQ35" s="313">
        <v>9022</v>
      </c>
      <c r="AR35" s="314">
        <v>-52.2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542</v>
      </c>
      <c r="AL36" s="1157"/>
      <c r="AM36" s="1157"/>
      <c r="AN36" s="1158"/>
      <c r="AO36" s="312" t="s">
        <v>525</v>
      </c>
      <c r="AP36" s="312" t="s">
        <v>525</v>
      </c>
      <c r="AQ36" s="313">
        <v>1987</v>
      </c>
      <c r="AR36" s="314" t="s">
        <v>525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543</v>
      </c>
      <c r="AL37" s="1157"/>
      <c r="AM37" s="1157"/>
      <c r="AN37" s="1158"/>
      <c r="AO37" s="312">
        <v>124822</v>
      </c>
      <c r="AP37" s="312">
        <v>2544</v>
      </c>
      <c r="AQ37" s="313">
        <v>678</v>
      </c>
      <c r="AR37" s="314">
        <v>275.2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544</v>
      </c>
      <c r="AL38" s="1160"/>
      <c r="AM38" s="1160"/>
      <c r="AN38" s="1161"/>
      <c r="AO38" s="315" t="s">
        <v>525</v>
      </c>
      <c r="AP38" s="315" t="s">
        <v>525</v>
      </c>
      <c r="AQ38" s="316">
        <v>0</v>
      </c>
      <c r="AR38" s="304" t="s">
        <v>525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545</v>
      </c>
      <c r="AL39" s="1160"/>
      <c r="AM39" s="1160"/>
      <c r="AN39" s="1161"/>
      <c r="AO39" s="312">
        <v>-320525</v>
      </c>
      <c r="AP39" s="312">
        <v>-6533</v>
      </c>
      <c r="AQ39" s="313">
        <v>-3119</v>
      </c>
      <c r="AR39" s="314">
        <v>109.5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546</v>
      </c>
      <c r="AL40" s="1157"/>
      <c r="AM40" s="1157"/>
      <c r="AN40" s="1158"/>
      <c r="AO40" s="312">
        <v>-699278</v>
      </c>
      <c r="AP40" s="312">
        <v>-14253</v>
      </c>
      <c r="AQ40" s="313">
        <v>-27108</v>
      </c>
      <c r="AR40" s="314">
        <v>-47.4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399496</v>
      </c>
      <c r="AP41" s="312">
        <v>8143</v>
      </c>
      <c r="AQ41" s="313">
        <v>14583</v>
      </c>
      <c r="AR41" s="314">
        <v>-44.2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516</v>
      </c>
      <c r="AN49" s="1151" t="s">
        <v>550</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551</v>
      </c>
      <c r="AO50" s="329" t="s">
        <v>552</v>
      </c>
      <c r="AP50" s="330" t="s">
        <v>553</v>
      </c>
      <c r="AQ50" s="331" t="s">
        <v>554</v>
      </c>
      <c r="AR50" s="332" t="s">
        <v>555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888806</v>
      </c>
      <c r="AN51" s="334">
        <v>18293</v>
      </c>
      <c r="AO51" s="335">
        <v>-31.7</v>
      </c>
      <c r="AP51" s="336">
        <v>47387</v>
      </c>
      <c r="AQ51" s="337">
        <v>-9.1999999999999993</v>
      </c>
      <c r="AR51" s="338">
        <v>-22.5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710923</v>
      </c>
      <c r="AN52" s="342">
        <v>14632</v>
      </c>
      <c r="AO52" s="343">
        <v>4</v>
      </c>
      <c r="AP52" s="344">
        <v>24928</v>
      </c>
      <c r="AQ52" s="345">
        <v>0.3</v>
      </c>
      <c r="AR52" s="346">
        <v>3.7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959510</v>
      </c>
      <c r="AN53" s="334">
        <v>19704</v>
      </c>
      <c r="AO53" s="335">
        <v>7.7</v>
      </c>
      <c r="AP53" s="336">
        <v>51264</v>
      </c>
      <c r="AQ53" s="337">
        <v>8.1999999999999993</v>
      </c>
      <c r="AR53" s="338">
        <v>-0.5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526696</v>
      </c>
      <c r="AN54" s="342">
        <v>10816</v>
      </c>
      <c r="AO54" s="343">
        <v>-26.1</v>
      </c>
      <c r="AP54" s="344">
        <v>26040</v>
      </c>
      <c r="AQ54" s="345">
        <v>4.5</v>
      </c>
      <c r="AR54" s="346">
        <v>-30.6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1873769</v>
      </c>
      <c r="AN55" s="334">
        <v>38293</v>
      </c>
      <c r="AO55" s="335">
        <v>94.3</v>
      </c>
      <c r="AP55" s="336">
        <v>52068</v>
      </c>
      <c r="AQ55" s="337">
        <v>1.6</v>
      </c>
      <c r="AR55" s="338">
        <v>92.7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1362163</v>
      </c>
      <c r="AN56" s="342">
        <v>27837</v>
      </c>
      <c r="AO56" s="343">
        <v>157.4</v>
      </c>
      <c r="AP56" s="344">
        <v>26936</v>
      </c>
      <c r="AQ56" s="345">
        <v>3.4</v>
      </c>
      <c r="AR56" s="346">
        <v>154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1215180</v>
      </c>
      <c r="AN57" s="334">
        <v>24767</v>
      </c>
      <c r="AO57" s="335">
        <v>-35.299999999999997</v>
      </c>
      <c r="AP57" s="336">
        <v>47161</v>
      </c>
      <c r="AQ57" s="337">
        <v>-9.4</v>
      </c>
      <c r="AR57" s="338">
        <v>-25.9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756120</v>
      </c>
      <c r="AN58" s="342">
        <v>15411</v>
      </c>
      <c r="AO58" s="343">
        <v>-44.6</v>
      </c>
      <c r="AP58" s="344">
        <v>24595</v>
      </c>
      <c r="AQ58" s="345">
        <v>-8.6999999999999993</v>
      </c>
      <c r="AR58" s="346">
        <v>-35.9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1627552</v>
      </c>
      <c r="AN59" s="334">
        <v>33173</v>
      </c>
      <c r="AO59" s="335">
        <v>33.9</v>
      </c>
      <c r="AP59" s="336">
        <v>43423</v>
      </c>
      <c r="AQ59" s="337">
        <v>-7.9</v>
      </c>
      <c r="AR59" s="338">
        <v>41.8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1517847</v>
      </c>
      <c r="AN60" s="342">
        <v>30937</v>
      </c>
      <c r="AO60" s="343">
        <v>100.7</v>
      </c>
      <c r="AP60" s="344">
        <v>22207</v>
      </c>
      <c r="AQ60" s="345">
        <v>-9.6999999999999993</v>
      </c>
      <c r="AR60" s="346">
        <v>110.4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1312963</v>
      </c>
      <c r="AN61" s="349">
        <v>26846</v>
      </c>
      <c r="AO61" s="350">
        <v>13.8</v>
      </c>
      <c r="AP61" s="351">
        <v>48261</v>
      </c>
      <c r="AQ61" s="352">
        <v>-3.3</v>
      </c>
      <c r="AR61" s="338">
        <v>17.100000000000001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974750</v>
      </c>
      <c r="AN62" s="342">
        <v>19927</v>
      </c>
      <c r="AO62" s="343">
        <v>38.299999999999997</v>
      </c>
      <c r="AP62" s="344">
        <v>24941</v>
      </c>
      <c r="AQ62" s="345">
        <v>-2</v>
      </c>
      <c r="AR62" s="346">
        <v>40.299999999999997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qfd8Y2J604wZ1Rq3aMjd08jlm030yZAkkYveaJQPxeQ6ScYr+F3i/UEcLheArstzqhtmlTMPtVS3kxbexFXw==" saltValue="hUluZcRk/lifndV8zhuL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564</v>
      </c>
    </row>
    <row r="120" spans="125:125" ht="13.5" hidden="1" customHeight="1" x14ac:dyDescent="0.2"/>
    <row r="121" spans="125:125" ht="13.5" hidden="1" customHeight="1" x14ac:dyDescent="0.2">
      <c r="DU121" s="259"/>
    </row>
  </sheetData>
  <sheetProtection algorithmName="SHA-512" hashValue="l/PuvUqpDZcE6od6+JmIxaGBKhdOpUTA1Y5JiQunzp5/twv+M+4i4wnDto364MsXBB/iiJNLcaklxHLSfgSWaw==" saltValue="jT976f1K0yxKba5Yy3PX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565</v>
      </c>
    </row>
  </sheetData>
  <sheetProtection algorithmName="SHA-512" hashValue="pNSTifcdCC0ubIuBh+zVdafzlJ750fEuX0qEI9V9RNug+mjE7+YwpXZzKzKhhFdolK1KGYo96HdKx/ie+cMBhA==" saltValue="aBAgHXHPgglc6r9AcYfem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566</v>
      </c>
      <c r="G46" s="8" t="s">
        <v>567</v>
      </c>
      <c r="H46" s="8" t="s">
        <v>568</v>
      </c>
      <c r="I46" s="8" t="s">
        <v>569</v>
      </c>
      <c r="J46" s="9" t="s">
        <v>570</v>
      </c>
    </row>
    <row r="47" spans="2:10" ht="57.75" customHeight="1" x14ac:dyDescent="0.2">
      <c r="B47" s="10"/>
      <c r="C47" s="1175" t="s">
        <v>3</v>
      </c>
      <c r="D47" s="1175"/>
      <c r="E47" s="1176"/>
      <c r="F47" s="11">
        <v>20.63</v>
      </c>
      <c r="G47" s="12">
        <v>24.21</v>
      </c>
      <c r="H47" s="12">
        <v>24.56</v>
      </c>
      <c r="I47" s="12">
        <v>26.77</v>
      </c>
      <c r="J47" s="13">
        <v>30.84</v>
      </c>
    </row>
    <row r="48" spans="2:10" ht="57.75" customHeight="1" x14ac:dyDescent="0.2">
      <c r="B48" s="14"/>
      <c r="C48" s="1177" t="s">
        <v>4</v>
      </c>
      <c r="D48" s="1177"/>
      <c r="E48" s="1178"/>
      <c r="F48" s="15">
        <v>11.73</v>
      </c>
      <c r="G48" s="16">
        <v>11.55</v>
      </c>
      <c r="H48" s="16">
        <v>10.07</v>
      </c>
      <c r="I48" s="16">
        <v>22.76</v>
      </c>
      <c r="J48" s="17">
        <v>18.829999999999998</v>
      </c>
    </row>
    <row r="49" spans="2:10" ht="57.75" customHeight="1" thickBot="1" x14ac:dyDescent="0.25">
      <c r="B49" s="18"/>
      <c r="C49" s="1179" t="s">
        <v>5</v>
      </c>
      <c r="D49" s="1179"/>
      <c r="E49" s="1180"/>
      <c r="F49" s="19">
        <v>5.58</v>
      </c>
      <c r="G49" s="20">
        <v>3.42</v>
      </c>
      <c r="H49" s="20">
        <v>0.74</v>
      </c>
      <c r="I49" s="20">
        <v>13.65</v>
      </c>
      <c r="J49" s="21">
        <v>4.21</v>
      </c>
    </row>
    <row r="50" spans="2:10" ht="13" x14ac:dyDescent="0.2"/>
  </sheetData>
  <sheetProtection algorithmName="SHA-512" hashValue="AKsCDicSYXrMPXGV5BQThAjLPXTB+x54U7KG2rvmER+4uNrQxYiINmjSOgLGDH4WrQVeLrUh99wJw+sP73qHIA==" saltValue="KUWmHxJo/8YdN0fqBv33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2024-09-18T07:46:31Z</cp:lastPrinted>
  <dcterms:created xsi:type="dcterms:W3CDTF">2024-03-14T02:07:24Z</dcterms:created>
  <dcterms:modified xsi:type="dcterms:W3CDTF">2024-09-26T04:33:43Z</dcterms:modified>
  <cp:category/>
</cp:coreProperties>
</file>