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<sst xmlns="http://schemas.openxmlformats.org/spreadsheetml/2006/main" count="1159" uniqueCount="616">
  <si>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</si>
  <si>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</si>
  <si>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</si>
  <si>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</si>
  <si>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</si>
  <si>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</si>
  <si>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</si>
  <si>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</si>
  <si>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</si>
  <si>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</si>
  <si>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</si>
  <si>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</si>
  <si>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</si>
  <si>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</si>
  <si>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</si>
  <si>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</si>
  <si>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</si>
  <si>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</si>
  <si>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</si>
  <si>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</si>
  <si>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</si>
  <si>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</si>
  <si>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</si>
  <si>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</si>
  <si>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</si>
  <si>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</si>
  <si>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</si>
  <si>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</si>
  <si>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</si>
  <si>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</si>
  <si>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</si>
  <si>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</si>
  <si>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</si>
  <si>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</si>
  <si>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</si>
  <si>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</si>
  <si>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</si>
  <si>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</si>
  <si>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</si>
  <si>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</si>
  <si>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</si>
  <si>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</si>
  <si>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</si>
  <si>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</si>
  <si>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</si>
  <si>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</si>
  <si>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</si>
  <si>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</si>
  <si>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</si>
  <si>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</si>
  <si>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</si>
  <si>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</si>
  <si>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</si>
  <si>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</si>
  <si>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</si>
  <si>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</si>
  <si>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</si>
  <si>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</si>
  <si>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</si>
  <si>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</si>
  <si>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</si>
  <si>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</si>
  <si>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</si>
  <si>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</si>
  <si>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</si>
  <si>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</si>
  <si>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</si>
  <si>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</si>
  <si>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</si>
  <si>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</si>
  <si>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</si>
  <si>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</si>
  <si>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</si>
  <si>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</si>
  <si>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</si>
  <si>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</si>
  <si>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</si>
  <si>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</si>
  <si>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</si>
  <si>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</si>
  <si>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</si>
  <si>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</si>
  <si>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</si>
  <si>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</si>
  <si>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</si>
  <si>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</si>
  <si>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</si>
  <si>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</si>
  <si>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</si>
  <si>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</si>
  <si>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</si>
  <si>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</si>
  <si>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</si>
  <si>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</si>
  <si>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</si>
  <si>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</si>
  <si>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</si>
  <si>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</si>
  <si>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</si>
  <si>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開成町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</si>
  <si>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</si>
  <si>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</si>
  <si>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</si>
  <si>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</si>
  <si>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</si>
  <si>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</si>
  <si>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</si>
  <si>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</si>
  <si>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</si>
  <si>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</si>
  <si>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</si>
  <si>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</si>
  <si>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</si>
  <si>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</si>
  <si>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</si>
  <si>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</si>
  <si>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</si>
  <si>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</si>
  <si>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</si>
  <si>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</si>
  <si>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</si>
  <si>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</si>
  <si>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</si>
  <si>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</si>
  <si>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</si>
  <si>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</si>
  <si>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</si>
  <si>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</si>
  <si>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</si>
  <si>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</si>
  <si>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</si>
  <si>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</si>
  <si>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</si>
  <si>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</si>
  <si>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</si>
  <si>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</si>
  <si>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</si>
  <si>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</si>
  <si>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</si>
  <si>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</si>
  <si>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</si>
  <si>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</si>
  <si>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</si>
  <si>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</si>
  <si>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</si>
  <si>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</si>
  <si>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</si>
  <si>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</si>
  <si>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</si>
  <si>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</si>
  <si>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</si>
  <si>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</si>
  <si>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</si>
  <si>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</si>
  <si>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</si>
  <si>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</si>
  <si>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</si>
  <si>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</si>
  <si>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</si>
  <si>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</si>
  <si>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</si>
  <si>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</si>
  <si>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</si>
  <si>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</si>
  <si>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</si>
  <si>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</si>
  <si>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</si>
  <si>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</si>
  <si>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</si>
  <si>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</si>
  <si>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</si>
  <si>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</si>
  <si>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</si>
  <si>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</si>
  <si>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</si>
  <si>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</si>
  <si>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</si>
  <si>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</si>
  <si>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</si>
  <si>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</si>
  <si>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</si>
  <si>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</si>
  <si>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</si>
  <si>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</si>
  <si>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</si>
  <si>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</si>
  <si>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</si>
  <si>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</si>
  <si>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</si>
  <si>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</si>
  <si>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</si>
  <si>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</si>
  <si>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</si>
  <si>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</si>
  <si>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</si>
  <si>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</si>
  <si>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</si>
  <si>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</si>
  <si>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</si>
  <si>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</si>
  <si>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</si>
  <si>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</si>
  <si>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</si>
  <si>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</si>
  <si>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</si>
  <si>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</si>
  <si>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</si>
  <si>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</si>
  <si>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</si>
  <si>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</si>
  <si>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</si>
  <si>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</si>
  <si>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</si>
  <si>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</si>
  <si>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神奈川県開成町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</si>
  <si>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</si>
  <si>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</si>
  <si>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</si>
  <si>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</si>
  <si>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</si>
  <si>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</si>
  <si>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</si>
  <si>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</si>
  <si>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</si>
  <si>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</si>
  <si>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</si>
  <si>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</si>
  <si>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</si>
  <si>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</si>
  <si>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</si>
  <si>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</si>
  <si>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</si>
  <si>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</si>
  <si>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</si>
  <si>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</si>
  <si>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</si>
  <si>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</si>
  <si>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</si>
  <si>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</si>
  <si>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</si>
  <si>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</si>
  <si>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</si>
  <si>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</si>
  <si>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</si>
  <si>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</si>
  <si>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</si>
  <si>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</si>
  <si>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</si>
  <si>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</si>
  <si>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</si>
  <si>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</si>
  <si>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</si>
  <si>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</si>
  <si>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</si>
  <si>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</si>
  <si>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</si>
  <si>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</si>
  <si>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</si>
  <si>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</si>
  <si>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</si>
  <si>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</si>
  <si>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</si>
  <si>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</si>
  <si>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</si>
  <si>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</si>
  <si>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</si>
  <si>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</si>
  <si>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</si>
  <si>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</si>
  <si>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</si>
  <si>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</si>
  <si>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</si>
  <si>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</si>
  <si>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</si>
  <si>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</si>
  <si>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</si>
  <si>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</si>
  <si>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</si>
  <si>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</si>
  <si>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</si>
  <si>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</si>
  <si>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</si>
  <si>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</si>
  <si>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</si>
  <si>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</si>
  <si>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</si>
  <si>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</si>
  <si>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</si>
  <si>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</si>
  <si>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</si>
  <si>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</si>
  <si>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</si>
  <si>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</si>
  <si>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</si>
  <si>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</si>
  <si>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</si>
  <si>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</si>
  <si>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</si>
  <si>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</si>
  <si>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</si>
  <si>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</si>
  <si>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</si>
  <si>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</si>
  <si>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</si>
  <si>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</si>
  <si>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</si>
  <si>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</si>
  <si>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</si>
  <si>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</si>
  <si>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</si>
  <si>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</si>
  <si>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</si>
  <si>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</si>
  <si>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</si>
  <si>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</si>
  <si>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</si>
  <si>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</si>
  <si>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</si>
  <si>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</si>
  <si>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</si>
  <si>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</si>
  <si>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</si>
  <si>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</si>
  <si>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</si>
  <si>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</si>
  <si>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</si>
  <si>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</si>
  <si>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</si>
  <si>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</si>
  <si>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</si>
  <si>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</si>
  <si>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</si>
  <si>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</si>
  <si>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</si>
  <si>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</si>
  <si>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</si>
  <si>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</si>
  <si>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</si>
  <si>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</si>
  <si>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</si>
  <si>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</si>
  <si>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</si>
  <si>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</si>
  <si>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</si>
  <si>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</si>
  <si>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</si>
  <si>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</si>
  <si>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</si>
  <si>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</si>
  <si>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</si>
  <si>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</si>
  <si>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</si>
  <si>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</si>
  <si>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</si>
  <si>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</si>
  <si>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</si>
  <si>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</si>
  <si>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</si>
  <si>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</si>
  <si>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</si>
  <si>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</si>
  <si>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</si>
  <si>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</si>
  <si>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</si>
  <si>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</si>
  <si>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</si>
  <si>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</si>
  <si>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神奈川県開成町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</si>
  <si>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</si>
  <si>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</si>
  <si>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</si>
  <si>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</si>
  <si>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</si>
  <si>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</si>
  <si>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</si>
  <si>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</si>
  <si>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</si>
  <si>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</si>
  <si>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</si>
  <si>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</si>
  <si>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</si>
  <si>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</si>
  <si>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</si>
  <si>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</si>
  <si>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</si>
  <si>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</si>
  <si>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</si>
  <si>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</si>
  <si>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</si>
  <si>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駅前通り線周辺地区土地区画整理事業特別会計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</si>
  <si>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</si>
  <si>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</si>
  <si>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</si>
  <si>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</si>
  <si>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</si>
  <si>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</si>
  <si>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</si>
  <si>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</si>
  <si>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</si>
  <si>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</si>
  <si>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</si>
  <si>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</si>
  <si>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</si>
  <si>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</si>
  <si>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</si>
  <si>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</si>
  <si>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</si>
  <si>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</si>
  <si>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</si>
  <si>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</si>
  <si>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</si>
  <si>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</si>
  <si>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</si>
  <si>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</si>
  <si>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</si>
  <si>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</si>
  <si>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</si>
  <si>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</si>
  <si>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</si>
  <si>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</si>
  <si>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</si>
  <si>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</si>
  <si>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</si>
  <si>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</si>
  <si>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</si>
  <si>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</si>
  <si>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</si>
  <si>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</si>
  <si>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</si>
  <si>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</si>
  <si>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</si>
  <si>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</si>
  <si>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</si>
  <si>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</si>
  <si>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</si>
  <si>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</si>
  <si>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</si>
  <si>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</si>
  <si>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</si>
  <si>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</si>
  <si>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</si>
  <si>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</si>
  <si>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</si>
  <si>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</si>
  <si>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</si>
  <si>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</si>
  <si>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</si>
  <si>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</si>
  <si>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</si>
  <si>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</si>
  <si>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</si>
  <si>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</si>
  <si>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</si>
  <si>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</si>
  <si>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</si>
  <si>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</si>
  <si>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</si>
  <si>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</si>
  <si>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</si>
  <si>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</si>
  <si>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</si>
  <si>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</si>
  <si>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</si>
  <si>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</si>
  <si>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</si>
  <si>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</si>
  <si>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</si>
  <si>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</si>
  <si>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</si>
  <si>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</si>
  <si>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</si>
  <si>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</si>
  <si>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</si>
  <si>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</si>
  <si>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</si>
  <si>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</si>
  <si>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</si>
  <si>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</si>
  <si>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</si>
  <si>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</si>
  <si>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</si>
  <si>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</si>
  <si>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</si>
  <si>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</si>
  <si>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</si>
  <si>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</si>
  <si>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</si>
  <si>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</si>
  <si>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</si>
  <si>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</si>
  <si>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</si>
  <si>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</si>
  <si>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</si>
  <si>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</si>
  <si>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</si>
  <si>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</si>
  <si>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</si>
  <si>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</si>
  <si>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</si>
  <si>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</si>
  <si>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</si>
  <si>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</si>
  <si>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</si>
  <si>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</si>
  <si>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</si>
  <si>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</si>
  <si>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</si>
  <si>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</si>
  <si>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</si>
  <si>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</si>
  <si>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</si>
  <si>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</si>
  <si>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</si>
  <si>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</si>
  <si>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</si>
  <si>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</si>
  <si>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</si>
  <si>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</si>
  <si>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</si>
  <si>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</si>
  <si>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</si>
  <si>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</si>
  <si>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</si>
  <si>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</si>
  <si>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</si>
  <si>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</si>
  <si>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</si>
  <si>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</si>
  <si>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</si>
  <si>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</si>
  <si>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</si>
  <si>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</si>
  <si>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</si>
  <si>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</si>
  <si>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</si>
  <si>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</si>
  <si>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</si>
  <si>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</si>
  <si>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</si>
  <si>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</si>
  <si>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</si>
  <si>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</si>
  <si>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</si>
  <si>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</si>
  <si>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</si>
  <si>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</si>
  <si>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</si>
  <si>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</si>
  <si>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</si>
  <si>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</si>
  <si>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</si>
  <si>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</si>
  <si>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</si>
  <si>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</si>
  <si>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</si>
  <si>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</si>
  <si>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</si>
  <si>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</si>
  <si>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</si>
  <si>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</si>
  <si>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</si>
  <si>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</si>
  <si>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</si>
  <si>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</si>
  <si>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</si>
  <si>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</si>
  <si>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</si>
  <si>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</si>
  <si>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5.30</t>
  </si>
  <si>
    <t>水道事業会計</t>
  </si>
  <si>
    <t>一般会計</t>
  </si>
  <si>
    <t>下水道事業会計</t>
  </si>
  <si>
    <t>国民健康保険特別会計</t>
  </si>
  <si>
    <t>介護保険事業特別会計</t>
  </si>
  <si>
    <t>駅前通り線周辺地区土地区画整理事業特別会計</t>
  </si>
  <si>
    <t>後期高齢者医療事業特別会計</t>
  </si>
  <si>
    <t>給食事業特別会計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</si>
  <si>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</si>
  <si>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</si>
  <si>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</si>
  <si>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</si>
  <si>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</si>
  <si>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</si>
  <si>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</si>
  <si>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</si>
  <si>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足柄上衛生組合</t>
    <rPh sb="0" eb="2">
      <t>アシガラ</t>
    </rPh>
    <rPh sb="2" eb="3">
      <t>カミ</t>
    </rPh>
    <rPh sb="3" eb="5">
      <t>エイセイ</t>
    </rPh>
    <rPh sb="5" eb="7">
      <t>クミアイ</t>
    </rPh>
    <phoneticPr fontId="2"/>
  </si>
  <si>
    <t>足柄西部清掃組合</t>
    <rPh sb="0" eb="2">
      <t>アシガラ</t>
    </rPh>
    <rPh sb="2" eb="4">
      <t>セイブ</t>
    </rPh>
    <rPh sb="4" eb="6">
      <t>セイソウ</t>
    </rPh>
    <rPh sb="6" eb="8">
      <t>クミアイ</t>
    </rPh>
    <phoneticPr fontId="2"/>
  </si>
  <si>
    <t>南足柄市外五ヶ市町組合</t>
    <rPh sb="0" eb="1">
      <t>ミナミ</t>
    </rPh>
    <rPh sb="3" eb="4">
      <t>シ</t>
    </rPh>
    <rPh sb="4" eb="5">
      <t>ホカ</t>
    </rPh>
    <rPh sb="5" eb="6">
      <t>ゴ</t>
    </rPh>
    <rPh sb="7" eb="8">
      <t>シ</t>
    </rPh>
    <rPh sb="8" eb="9">
      <t>マチ</t>
    </rPh>
    <rPh sb="9" eb="11">
      <t>クミアイ</t>
    </rPh>
    <phoneticPr fontId="2"/>
  </si>
  <si>
    <t>南足柄市外二ヶ町組合</t>
    <rPh sb="0" eb="1">
      <t>ミナミ</t>
    </rPh>
    <rPh sb="3" eb="4">
      <t>シ</t>
    </rPh>
    <rPh sb="4" eb="5">
      <t>ホカ</t>
    </rPh>
    <rPh sb="5" eb="6">
      <t>ニ</t>
    </rPh>
    <rPh sb="7" eb="8">
      <t>マチ</t>
    </rPh>
    <rPh sb="8" eb="10">
      <t>クミアイ</t>
    </rPh>
    <phoneticPr fontId="2"/>
  </si>
  <si>
    <t>南足柄市・山北町・開成町一部事務組合</t>
    <rPh sb="0" eb="1">
      <t>ミナミ</t>
    </rPh>
    <rPh sb="1" eb="3">
      <t>アシガラ</t>
    </rPh>
    <rPh sb="3" eb="4">
      <t>シ</t>
    </rPh>
    <rPh sb="5" eb="8">
      <t>ヤマキタマチ</t>
    </rPh>
    <rPh sb="9" eb="12">
      <t>カイセイマチ</t>
    </rPh>
    <rPh sb="12" eb="14">
      <t>イチブ</t>
    </rPh>
    <rPh sb="14" eb="16">
      <t>ジム</t>
    </rPh>
    <rPh sb="16" eb="18">
      <t>クミアイ</t>
    </rPh>
    <phoneticPr fontId="2"/>
  </si>
  <si>
    <t>南足柄市外四ヶ市町組合</t>
    <rPh sb="0" eb="1">
      <t>ミナミ</t>
    </rPh>
    <rPh sb="3" eb="4">
      <t>シ</t>
    </rPh>
    <rPh sb="4" eb="5">
      <t>ホカ</t>
    </rPh>
    <rPh sb="5" eb="6">
      <t>ヨン</t>
    </rPh>
    <rPh sb="7" eb="8">
      <t>シ</t>
    </rPh>
    <rPh sb="8" eb="9">
      <t>マチ</t>
    </rPh>
    <rPh sb="9" eb="11">
      <t>クミアイ</t>
    </rPh>
    <phoneticPr fontId="2"/>
  </si>
  <si>
    <t>松田町外二ヶ町組合</t>
    <rPh sb="0" eb="3">
      <t>マツダマチ</t>
    </rPh>
    <rPh sb="3" eb="4">
      <t>ホカ</t>
    </rPh>
    <rPh sb="4" eb="5">
      <t>２</t>
    </rPh>
    <rPh sb="6" eb="7">
      <t>マチ</t>
    </rPh>
    <rPh sb="7" eb="9">
      <t>クミアイ</t>
    </rPh>
    <phoneticPr fontId="2"/>
  </si>
  <si>
    <t>松田町外三ヶ町組合</t>
    <rPh sb="0" eb="3">
      <t>マツダマチ</t>
    </rPh>
    <rPh sb="3" eb="4">
      <t>ホカ</t>
    </rPh>
    <rPh sb="4" eb="5">
      <t>３</t>
    </rPh>
    <rPh sb="6" eb="7">
      <t>マチ</t>
    </rPh>
    <rPh sb="7" eb="9">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</si>
  <si>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</si>
  <si>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</si>
  <si>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神奈川県後期高齢者医療広域連合（医療事業会計）</t>
    <rPh sb="0" eb="4">
      <t>カナガワケン</t>
    </rPh>
    <rPh sb="4" eb="6">
      <t>コウキ</t>
    </rPh>
    <rPh sb="6" eb="9">
      <t>コウレイシャ</t>
    </rPh>
    <rPh sb="9" eb="11">
      <t>イリョウ</t>
    </rPh>
    <rPh sb="11" eb="13">
      <t>コウイキ</t>
    </rPh>
    <rPh sb="13" eb="15">
      <t>レンゴウ</t>
    </rPh>
    <rPh sb="16" eb="18">
      <t>イリョウ</t>
    </rPh>
    <rPh sb="18" eb="20">
      <t>ジギョウ</t>
    </rPh>
    <rPh sb="20" eb="22">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</si>
  <si>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</si>
  <si>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t>
    <phoneticPr fontId="2"/>
  </si>
  <si>
    <t>開成町土地開発公社</t>
    <rPh sb="0" eb="9">
      <t>カイセイマチトチカイハツコウシャ</t>
    </rPh>
    <phoneticPr fontId="2"/>
  </si>
  <si>
    <t>公共施設整備基金</t>
    <rPh sb="0" eb="2">
      <t>コウキョウ</t>
    </rPh>
    <rPh sb="2" eb="4">
      <t>シセツ</t>
    </rPh>
    <rPh sb="4" eb="6">
      <t>セイビ</t>
    </rPh>
    <rPh sb="6" eb="8">
      <t>キキン</t>
    </rPh>
    <phoneticPr fontId="5"/>
  </si>
  <si>
    <t>学校校舎等整備基金</t>
    <rPh sb="0" eb="2">
      <t>ガッコウ</t>
    </rPh>
    <rPh sb="2" eb="4">
      <t>コウシャ</t>
    </rPh>
    <rPh sb="4" eb="5">
      <t>トウ</t>
    </rPh>
    <rPh sb="5" eb="7">
      <t>セイビ</t>
    </rPh>
    <rPh sb="7" eb="9">
      <t>キキン</t>
    </rPh>
    <phoneticPr fontId="5"/>
  </si>
  <si>
    <t>みなみ地区植栽維持管理事業基金</t>
    <rPh sb="3" eb="5">
      <t>チク</t>
    </rPh>
    <rPh sb="5" eb="7">
      <t>ショクサイ</t>
    </rPh>
    <rPh sb="7" eb="9">
      <t>イジ</t>
    </rPh>
    <rPh sb="9" eb="11">
      <t>カンリ</t>
    </rPh>
    <rPh sb="11" eb="13">
      <t>ジギョウ</t>
    </rPh>
    <rPh sb="13" eb="15">
      <t>キキン</t>
    </rPh>
    <phoneticPr fontId="5"/>
  </si>
  <si>
    <t>森林環境譲与税基金</t>
    <rPh sb="0" eb="7">
      <t>シンリンカンキョウジョウヨゼイ</t>
    </rPh>
    <rPh sb="7" eb="9">
      <t>キキン</t>
    </rPh>
    <phoneticPr fontId="5"/>
  </si>
  <si>
    <t>-</t>
    <phoneticPr fontId="2"/>
  </si>
  <si>
    <t>育英奨学金貸付基金</t>
    <rPh sb="0" eb="2">
      <t>イクエイ</t>
    </rPh>
    <rPh sb="2" eb="5">
      <t>ショウガクキン</t>
    </rPh>
    <rPh sb="5" eb="7">
      <t>カシツケ</t>
    </rPh>
    <rPh sb="7" eb="9">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</si>
  <si>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</si>
  <si>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</si>
  <si>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</si>
  <si>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</si>
  <si>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</si>
  <si>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新庁舎建設に伴う町債発行のため令和元年度に比率が増大しているが、実質公債費比率については、同町債発行に係る本債償還が本格化していないため、まだ影響が出ておらず、類似団体平均と同様の推移をたどっている。今後、同町債の元金償還が令和５年度から始まり公債費の増が見込まれるため、これまで以上に町債発行の適正化又は充当可能財源の確保に努める必要がある。</t>
    <rPh sb="164" eb="165">
      <t>マタ</t>
    </rPh>
    <rPh sb="166" eb="168">
      <t>ジュウトウ</t>
    </rPh>
    <rPh sb="168" eb="172">
      <t>カノウザイゲン</t>
    </rPh>
    <rPh sb="173" eb="175">
      <t>カクホ</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</si>
  <si>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</si>
  <si>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</si>
  <si>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</si>
  <si>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</si>
  <si>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将来負担比率は類似団体平均を上回り、有形固定資産減価償却率は令和元年度以降下回っている。上記のとおり、新庁舎建設によるものと考える。
　引き続き将来の起債償還額等を見定めながら施設の老朽化対策を進める。</t>
    <rPh sb="1" eb="3">
      <t>ショウライ</t>
    </rPh>
    <rPh sb="3" eb="5">
      <t>フタン</t>
    </rPh>
    <rPh sb="5" eb="7">
      <t>ヒリツ</t>
    </rPh>
    <rPh sb="8" eb="10">
      <t>ルイジ</t>
    </rPh>
    <rPh sb="10" eb="12">
      <t>ダンタイ</t>
    </rPh>
    <rPh sb="12" eb="14">
      <t>ヘイキン</t>
    </rPh>
    <rPh sb="15" eb="17">
      <t>ウワマワ</t>
    </rPh>
    <rPh sb="19" eb="21">
      <t>ユウケイ</t>
    </rPh>
    <rPh sb="21" eb="23">
      <t>コテイ</t>
    </rPh>
    <rPh sb="23" eb="25">
      <t>シサン</t>
    </rPh>
    <rPh sb="25" eb="27">
      <t>ゲンカ</t>
    </rPh>
    <rPh sb="27" eb="29">
      <t>ショウキャク</t>
    </rPh>
    <rPh sb="29" eb="30">
      <t>リツ</t>
    </rPh>
    <rPh sb="31" eb="38">
      <t>レイワガンネンドイコウ</t>
    </rPh>
    <rPh sb="38" eb="40">
      <t>シタマワ</t>
    </rPh>
    <rPh sb="45" eb="47">
      <t>ジョウキ</t>
    </rPh>
    <rPh sb="52" eb="53">
      <t>シン</t>
    </rPh>
    <rPh sb="53" eb="55">
      <t>チョウシャ</t>
    </rPh>
    <rPh sb="55" eb="57">
      <t>ケンセツ</t>
    </rPh>
    <rPh sb="63" eb="64">
      <t>カンガ</t>
    </rPh>
    <rPh sb="69" eb="70">
      <t>ヒ</t>
    </rPh>
    <rPh sb="71" eb="72">
      <t>ツヅ</t>
    </rPh>
    <rPh sb="73" eb="75">
      <t>ショウライ</t>
    </rPh>
    <rPh sb="76" eb="78">
      <t>キサイ</t>
    </rPh>
    <rPh sb="78" eb="80">
      <t>ショウカン</t>
    </rPh>
    <rPh sb="80" eb="81">
      <t>ガク</t>
    </rPh>
    <rPh sb="81" eb="82">
      <t>トウ</t>
    </rPh>
    <rPh sb="83" eb="85">
      <t>ミサダ</t>
    </rPh>
    <rPh sb="89" eb="91">
      <t>シセツ</t>
    </rPh>
    <rPh sb="92" eb="94">
      <t>ロウキュウ</t>
    </rPh>
    <rPh sb="94" eb="95">
      <t>カ</t>
    </rPh>
    <rPh sb="95" eb="97">
      <t>タイサク</t>
    </rPh>
    <rPh sb="98" eb="99">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</si>
</sst>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73475</c:v>
                </c:pt>
                <c:pt idx="1">
                  <c:v>87464</c:v>
                </c:pt>
                <c:pt idx="2">
                  <c:v>96248</c:v>
                </c:pt>
                <c:pt idx="3">
                  <c:v>76413</c:v>
                </c:pt>
                <c:pt idx="4">
                  <c:v>66481</c:v>
                </c:pt>
              </c:numCache>
            </c:numRef>
          </c:val>
          <c:smooth val="0"/>
          <c:extLst>
            <c:ext xmlns:c16="http://schemas.microsoft.com/office/drawing/2014/chart" uri="{C3380CC4-5D6E-409C-BE32-E72D297353CC}">
              <c16:uniqueId val="{00000000-4404-4086-8501-5A98D371B3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38447</c:v>
                </c:pt>
                <c:pt idx="1">
                  <c:v>152471</c:v>
                </c:pt>
                <c:pt idx="2">
                  <c:v>46662</c:v>
                </c:pt>
                <c:pt idx="3">
                  <c:v>36612</c:v>
                </c:pt>
                <c:pt idx="4">
                  <c:v>51016</c:v>
                </c:pt>
              </c:numCache>
            </c:numRef>
          </c:val>
          <c:smooth val="0"/>
          <c:extLst>
            <c:ext xmlns:c16="http://schemas.microsoft.com/office/drawing/2014/chart" uri="{C3380CC4-5D6E-409C-BE32-E72D297353CC}">
              <c16:uniqueId val="{00000001-4404-4086-8501-5A98D371B3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7.5</c:v>
                </c:pt>
                <c:pt idx="1">
                  <c:v>9.56</c:v>
                </c:pt>
                <c:pt idx="2">
                  <c:v>11.57</c:v>
                </c:pt>
                <c:pt idx="3">
                  <c:v>12.04</c:v>
                </c:pt>
                <c:pt idx="4">
                  <c:v>11.47</c:v>
                </c:pt>
              </c:numCache>
            </c:numRef>
          </c:val>
          <c:extLst>
            <c:ext xmlns:c16="http://schemas.microsoft.com/office/drawing/2014/chart" uri="{C3380CC4-5D6E-409C-BE32-E72D297353CC}">
              <c16:uniqueId val="{00000000-BB79-46A3-89AA-DABA37C026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15.01</c:v>
                </c:pt>
                <c:pt idx="1">
                  <c:v>14.89</c:v>
                </c:pt>
                <c:pt idx="2">
                  <c:v>14.23</c:v>
                </c:pt>
                <c:pt idx="3">
                  <c:v>26.81</c:v>
                </c:pt>
                <c:pt idx="4">
                  <c:v>22.51</c:v>
                </c:pt>
              </c:numCache>
            </c:numRef>
          </c:val>
          <c:extLst>
            <c:ext xmlns:c16="http://schemas.microsoft.com/office/drawing/2014/chart" uri="{C3380CC4-5D6E-409C-BE32-E72D297353CC}">
              <c16:uniqueId val="{00000001-BB79-46A3-89AA-DABA37C026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0.25</c:v>
                </c:pt>
                <c:pt idx="1">
                  <c:v>2.12</c:v>
                </c:pt>
                <c:pt idx="2">
                  <c:v>2.44</c:v>
                </c:pt>
                <c:pt idx="3">
                  <c:v>14.96</c:v>
                </c:pt>
                <c:pt idx="4">
                  <c:v>-5.3</c:v>
                </c:pt>
              </c:numCache>
            </c:numRef>
          </c:val>
          <c:smooth val="0"/>
          <c:extLst>
            <c:ext xmlns:c16="http://schemas.microsoft.com/office/drawing/2014/chart" uri="{C3380CC4-5D6E-409C-BE32-E72D297353CC}">
              <c16:uniqueId val="{00000002-BB79-46A3-89AA-DABA37C026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1.88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79B-49AF-8874-78B04F8C73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9B-49AF-8874-78B04F8C738D}"/>
            </c:ext>
          </c:extLst>
        </c:ser>
        <c:ser>
          <c:idx val="2"/>
          <c:order val="2"/>
          <c:tx>
            <c:strRef>
              <c:f>データシート!$A$29</c:f>
              <c:strCache>
                <c:ptCount val="1"/>
                <c:pt idx="0">
                  <c:v>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0.03</c:v>
                </c:pt>
              </c:numCache>
            </c:numRef>
          </c:val>
          <c:extLst>
            <c:ext xmlns:c16="http://schemas.microsoft.com/office/drawing/2014/chart" uri="{C3380CC4-5D6E-409C-BE32-E72D297353CC}">
              <c16:uniqueId val="{00000002-079B-49AF-8874-78B04F8C738D}"/>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0.25</c:v>
                </c:pt>
                <c:pt idx="2">
                  <c:v>#N/A</c:v>
                </c:pt>
                <c:pt idx="3">
                  <c:v>0.23</c:v>
                </c:pt>
                <c:pt idx="4">
                  <c:v>#N/A</c:v>
                </c:pt>
                <c:pt idx="5">
                  <c:v>0.26</c:v>
                </c:pt>
                <c:pt idx="6">
                  <c:v>#N/A</c:v>
                </c:pt>
                <c:pt idx="7">
                  <c:v>0.01</c:v>
                </c:pt>
                <c:pt idx="8">
                  <c:v>#N/A</c:v>
                </c:pt>
                <c:pt idx="9">
                  <c:v>0.16</c:v>
                </c:pt>
              </c:numCache>
            </c:numRef>
          </c:val>
          <c:extLst>
            <c:ext xmlns:c16="http://schemas.microsoft.com/office/drawing/2014/chart" uri="{C3380CC4-5D6E-409C-BE32-E72D297353CC}">
              <c16:uniqueId val="{00000003-079B-49AF-8874-78B04F8C738D}"/>
            </c:ext>
          </c:extLst>
        </c:ser>
        <c:ser>
          <c:idx val="4"/>
          <c:order val="4"/>
          <c:tx>
            <c:strRef>
              <c:f>データシート!$A$31</c:f>
              <c:strCache>
                <c:ptCount val="1"/>
                <c:pt idx="0">
                  <c:v>駅前通り線周辺地区土地区画整理事業特別会計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0.02</c:v>
                </c:pt>
                <c:pt idx="8">
                  <c:v>#N/A</c:v>
                </c:pt>
                <c:pt idx="9">
                  <c:v>0.74</c:v>
                </c:pt>
              </c:numCache>
            </c:numRef>
          </c:val>
          <c:extLst>
            <c:ext xmlns:c16="http://schemas.microsoft.com/office/drawing/2014/chart" uri="{C3380CC4-5D6E-409C-BE32-E72D297353CC}">
              <c16:uniqueId val="{00000004-079B-49AF-8874-78B04F8C738D}"/>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1.81</c:v>
                </c:pt>
                <c:pt idx="2">
                  <c:v>#N/A</c:v>
                </c:pt>
                <c:pt idx="3">
                  <c:v>0.94</c:v>
                </c:pt>
                <c:pt idx="4">
                  <c:v>#N/A</c:v>
                </c:pt>
                <c:pt idx="5">
                  <c:v>1.04</c:v>
                </c:pt>
                <c:pt idx="6">
                  <c:v>#N/A</c:v>
                </c:pt>
                <c:pt idx="7">
                  <c:v>1.39</c:v>
                </c:pt>
                <c:pt idx="8">
                  <c:v>#N/A</c:v>
                </c:pt>
                <c:pt idx="9">
                  <c:v>1.01</c:v>
                </c:pt>
              </c:numCache>
            </c:numRef>
          </c:val>
          <c:extLst>
            <c:ext xmlns:c16="http://schemas.microsoft.com/office/drawing/2014/chart" uri="{C3380CC4-5D6E-409C-BE32-E72D297353CC}">
              <c16:uniqueId val="{00000005-079B-49AF-8874-78B04F8C738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1.18</c:v>
                </c:pt>
                <c:pt idx="2">
                  <c:v>#N/A</c:v>
                </c:pt>
                <c:pt idx="3">
                  <c:v>1.7</c:v>
                </c:pt>
                <c:pt idx="4">
                  <c:v>#N/A</c:v>
                </c:pt>
                <c:pt idx="5">
                  <c:v>1.63</c:v>
                </c:pt>
                <c:pt idx="6">
                  <c:v>#N/A</c:v>
                </c:pt>
                <c:pt idx="7">
                  <c:v>1.7</c:v>
                </c:pt>
                <c:pt idx="8">
                  <c:v>#N/A</c:v>
                </c:pt>
                <c:pt idx="9">
                  <c:v>1.89</c:v>
                </c:pt>
              </c:numCache>
            </c:numRef>
          </c:val>
          <c:extLst>
            <c:ext xmlns:c16="http://schemas.microsoft.com/office/drawing/2014/chart" uri="{C3380CC4-5D6E-409C-BE32-E72D297353CC}">
              <c16:uniqueId val="{00000006-079B-49AF-8874-78B04F8C738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0.96</c:v>
                </c:pt>
                <c:pt idx="4">
                  <c:v>#N/A</c:v>
                </c:pt>
                <c:pt idx="5">
                  <c:v>1.4</c:v>
                </c:pt>
                <c:pt idx="6">
                  <c:v>#N/A</c:v>
                </c:pt>
                <c:pt idx="7">
                  <c:v>2.89</c:v>
                </c:pt>
                <c:pt idx="8">
                  <c:v>#N/A</c:v>
                </c:pt>
                <c:pt idx="9">
                  <c:v>3.74</c:v>
                </c:pt>
              </c:numCache>
            </c:numRef>
          </c:val>
          <c:extLst>
            <c:ext xmlns:c16="http://schemas.microsoft.com/office/drawing/2014/chart" uri="{C3380CC4-5D6E-409C-BE32-E72D297353CC}">
              <c16:uniqueId val="{00000007-079B-49AF-8874-78B04F8C73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7.48</c:v>
                </c:pt>
                <c:pt idx="2">
                  <c:v>#N/A</c:v>
                </c:pt>
                <c:pt idx="3">
                  <c:v>9.5399999999999991</c:v>
                </c:pt>
                <c:pt idx="4">
                  <c:v>#N/A</c:v>
                </c:pt>
                <c:pt idx="5">
                  <c:v>11.55</c:v>
                </c:pt>
                <c:pt idx="6">
                  <c:v>#N/A</c:v>
                </c:pt>
                <c:pt idx="7">
                  <c:v>12</c:v>
                </c:pt>
                <c:pt idx="8">
                  <c:v>#N/A</c:v>
                </c:pt>
                <c:pt idx="9">
                  <c:v>10.69</c:v>
                </c:pt>
              </c:numCache>
            </c:numRef>
          </c:val>
          <c:extLst>
            <c:ext xmlns:c16="http://schemas.microsoft.com/office/drawing/2014/chart" uri="{C3380CC4-5D6E-409C-BE32-E72D297353CC}">
              <c16:uniqueId val="{00000008-079B-49AF-8874-78B04F8C738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15.4</c:v>
                </c:pt>
                <c:pt idx="2">
                  <c:v>#N/A</c:v>
                </c:pt>
                <c:pt idx="3">
                  <c:v>13.68</c:v>
                </c:pt>
                <c:pt idx="4">
                  <c:v>#N/A</c:v>
                </c:pt>
                <c:pt idx="5">
                  <c:v>11.95</c:v>
                </c:pt>
                <c:pt idx="6">
                  <c:v>#N/A</c:v>
                </c:pt>
                <c:pt idx="7">
                  <c:v>11.12</c:v>
                </c:pt>
                <c:pt idx="8">
                  <c:v>#N/A</c:v>
                </c:pt>
                <c:pt idx="9">
                  <c:v>12.27</c:v>
                </c:pt>
              </c:numCache>
            </c:numRef>
          </c:val>
          <c:extLst>
            <c:ext xmlns:c16="http://schemas.microsoft.com/office/drawing/2014/chart" uri="{C3380CC4-5D6E-409C-BE32-E72D297353CC}">
              <c16:uniqueId val="{00000009-079B-49AF-8874-78B04F8C73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447</c:v>
                </c:pt>
                <c:pt idx="5">
                  <c:v>444</c:v>
                </c:pt>
                <c:pt idx="8">
                  <c:v>446</c:v>
                </c:pt>
                <c:pt idx="11">
                  <c:v>444</c:v>
                </c:pt>
                <c:pt idx="14">
                  <c:v>437</c:v>
                </c:pt>
              </c:numCache>
            </c:numRef>
          </c:val>
          <c:extLst>
            <c:ext xmlns:c16="http://schemas.microsoft.com/office/drawing/2014/chart" uri="{C3380CC4-5D6E-409C-BE32-E72D297353CC}">
              <c16:uniqueId val="{00000000-25D0-4C3D-93F7-29B54D0664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D0-4C3D-93F7-29B54D0664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c:v>
                </c:pt>
                <c:pt idx="3">
                  <c:v>38</c:v>
                </c:pt>
                <c:pt idx="6">
                  <c:v>38</c:v>
                </c:pt>
                <c:pt idx="9">
                  <c:v>38</c:v>
                </c:pt>
                <c:pt idx="12">
                  <c:v>38</c:v>
                </c:pt>
              </c:numCache>
            </c:numRef>
          </c:val>
          <c:extLst>
            <c:ext xmlns:c16="http://schemas.microsoft.com/office/drawing/2014/chart" uri="{C3380CC4-5D6E-409C-BE32-E72D297353CC}">
              <c16:uniqueId val="{00000002-25D0-4C3D-93F7-29B54D0664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37</c:v>
                </c:pt>
                <c:pt idx="6">
                  <c:v>37</c:v>
                </c:pt>
                <c:pt idx="9">
                  <c:v>14</c:v>
                </c:pt>
                <c:pt idx="12">
                  <c:v>1</c:v>
                </c:pt>
              </c:numCache>
            </c:numRef>
          </c:val>
          <c:extLst>
            <c:ext xmlns:c16="http://schemas.microsoft.com/office/drawing/2014/chart" uri="{C3380CC4-5D6E-409C-BE32-E72D297353CC}">
              <c16:uniqueId val="{00000003-25D0-4C3D-93F7-29B54D0664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159</c:v>
                </c:pt>
                <c:pt idx="3">
                  <c:v>121</c:v>
                </c:pt>
                <c:pt idx="6">
                  <c:v>127</c:v>
                </c:pt>
                <c:pt idx="9">
                  <c:v>67</c:v>
                </c:pt>
                <c:pt idx="12">
                  <c:v>117</c:v>
                </c:pt>
              </c:numCache>
            </c:numRef>
          </c:val>
          <c:extLst>
            <c:ext xmlns:c16="http://schemas.microsoft.com/office/drawing/2014/chart" uri="{C3380CC4-5D6E-409C-BE32-E72D297353CC}">
              <c16:uniqueId val="{00000004-25D0-4C3D-93F7-29B54D0664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D0-4C3D-93F7-29B54D0664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D0-4C3D-93F7-29B54D0664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447</c:v>
                </c:pt>
                <c:pt idx="3">
                  <c:v>450</c:v>
                </c:pt>
                <c:pt idx="6">
                  <c:v>457</c:v>
                </c:pt>
                <c:pt idx="9">
                  <c:v>471</c:v>
                </c:pt>
                <c:pt idx="12">
                  <c:v>500</c:v>
                </c:pt>
              </c:numCache>
            </c:numRef>
          </c:val>
          <c:extLst>
            <c:ext xmlns:c16="http://schemas.microsoft.com/office/drawing/2014/chart" uri="{C3380CC4-5D6E-409C-BE32-E72D297353CC}">
              <c16:uniqueId val="{00000007-25D0-4C3D-93F7-29B54D0664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216</c:v>
                </c:pt>
                <c:pt idx="2">
                  <c:v>#N/A</c:v>
                </c:pt>
                <c:pt idx="3">
                  <c:v>#N/A</c:v>
                </c:pt>
                <c:pt idx="4">
                  <c:v>202</c:v>
                </c:pt>
                <c:pt idx="5">
                  <c:v>#N/A</c:v>
                </c:pt>
                <c:pt idx="6">
                  <c:v>#N/A</c:v>
                </c:pt>
                <c:pt idx="7">
                  <c:v>213</c:v>
                </c:pt>
                <c:pt idx="8">
                  <c:v>#N/A</c:v>
                </c:pt>
                <c:pt idx="9">
                  <c:v>#N/A</c:v>
                </c:pt>
                <c:pt idx="10">
                  <c:v>146</c:v>
                </c:pt>
                <c:pt idx="11">
                  <c:v>#N/A</c:v>
                </c:pt>
                <c:pt idx="12">
                  <c:v>#N/A</c:v>
                </c:pt>
                <c:pt idx="13">
                  <c:v>219</c:v>
                </c:pt>
                <c:pt idx="14">
                  <c:v>#N/A</c:v>
                </c:pt>
              </c:numCache>
            </c:numRef>
          </c:val>
          <c:smooth val="0"/>
          <c:extLst>
            <c:ext xmlns:c16="http://schemas.microsoft.com/office/drawing/2014/chart" uri="{C3380CC4-5D6E-409C-BE32-E72D297353CC}">
              <c16:uniqueId val="{00000008-25D0-4C3D-93F7-29B54D0664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5134</c:v>
                </c:pt>
                <c:pt idx="5">
                  <c:v>5345</c:v>
                </c:pt>
                <c:pt idx="8">
                  <c:v>5364</c:v>
                </c:pt>
                <c:pt idx="11">
                  <c:v>5479</c:v>
                </c:pt>
                <c:pt idx="14">
                  <c:v>5206</c:v>
                </c:pt>
              </c:numCache>
            </c:numRef>
          </c:val>
          <c:extLst>
            <c:ext xmlns:c16="http://schemas.microsoft.com/office/drawing/2014/chart" uri="{C3380CC4-5D6E-409C-BE32-E72D297353CC}">
              <c16:uniqueId val="{00000000-77ED-426C-87A3-EF35535CEC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7ED-426C-87A3-EF35535CEC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1733</c:v>
                </c:pt>
                <c:pt idx="5">
                  <c:v>1536</c:v>
                </c:pt>
                <c:pt idx="8">
                  <c:v>1523</c:v>
                </c:pt>
                <c:pt idx="11">
                  <c:v>2477</c:v>
                </c:pt>
                <c:pt idx="14">
                  <c:v>2376</c:v>
                </c:pt>
              </c:numCache>
            </c:numRef>
          </c:val>
          <c:extLst>
            <c:ext xmlns:c16="http://schemas.microsoft.com/office/drawing/2014/chart" uri="{C3380CC4-5D6E-409C-BE32-E72D297353CC}">
              <c16:uniqueId val="{00000002-77ED-426C-87A3-EF35535CEC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ED-426C-87A3-EF35535CEC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ED-426C-87A3-EF35535CEC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ED-426C-87A3-EF35535CEC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733</c:v>
                </c:pt>
                <c:pt idx="3">
                  <c:v>703</c:v>
                </c:pt>
                <c:pt idx="6">
                  <c:v>714</c:v>
                </c:pt>
                <c:pt idx="9">
                  <c:v>688</c:v>
                </c:pt>
                <c:pt idx="12">
                  <c:v>588</c:v>
                </c:pt>
              </c:numCache>
            </c:numRef>
          </c:val>
          <c:extLst>
            <c:ext xmlns:c16="http://schemas.microsoft.com/office/drawing/2014/chart" uri="{C3380CC4-5D6E-409C-BE32-E72D297353CC}">
              <c16:uniqueId val="{00000006-77ED-426C-87A3-EF35535CEC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86</c:v>
                </c:pt>
                <c:pt idx="3">
                  <c:v>58</c:v>
                </c:pt>
                <c:pt idx="6">
                  <c:v>32</c:v>
                </c:pt>
                <c:pt idx="9">
                  <c:v>19</c:v>
                </c:pt>
                <c:pt idx="12">
                  <c:v>37</c:v>
                </c:pt>
              </c:numCache>
            </c:numRef>
          </c:val>
          <c:extLst>
            <c:ext xmlns:c16="http://schemas.microsoft.com/office/drawing/2014/chart" uri="{C3380CC4-5D6E-409C-BE32-E72D297353CC}">
              <c16:uniqueId val="{00000007-77ED-426C-87A3-EF35535CEC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1389</c:v>
                </c:pt>
                <c:pt idx="3">
                  <c:v>1241</c:v>
                </c:pt>
                <c:pt idx="6">
                  <c:v>1140</c:v>
                </c:pt>
                <c:pt idx="9">
                  <c:v>826</c:v>
                </c:pt>
                <c:pt idx="12">
                  <c:v>808</c:v>
                </c:pt>
              </c:numCache>
            </c:numRef>
          </c:val>
          <c:extLst>
            <c:ext xmlns:c16="http://schemas.microsoft.com/office/drawing/2014/chart" uri="{C3380CC4-5D6E-409C-BE32-E72D297353CC}">
              <c16:uniqueId val="{00000008-77ED-426C-87A3-EF35535CEC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279</c:v>
                </c:pt>
                <c:pt idx="3">
                  <c:v>242</c:v>
                </c:pt>
                <c:pt idx="6">
                  <c:v>204</c:v>
                </c:pt>
                <c:pt idx="9">
                  <c:v>227</c:v>
                </c:pt>
                <c:pt idx="12">
                  <c:v>189</c:v>
                </c:pt>
              </c:numCache>
            </c:numRef>
          </c:val>
          <c:extLst>
            <c:ext xmlns:c16="http://schemas.microsoft.com/office/drawing/2014/chart" uri="{C3380CC4-5D6E-409C-BE32-E72D297353CC}">
              <c16:uniqueId val="{00000009-77ED-426C-87A3-EF35535CEC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5351</c:v>
                </c:pt>
                <c:pt idx="3">
                  <c:v>6707</c:v>
                </c:pt>
                <c:pt idx="6">
                  <c:v>6870</c:v>
                </c:pt>
                <c:pt idx="9">
                  <c:v>7137</c:v>
                </c:pt>
                <c:pt idx="12">
                  <c:v>7069</c:v>
                </c:pt>
              </c:numCache>
            </c:numRef>
          </c:val>
          <c:extLst>
            <c:ext xmlns:c16="http://schemas.microsoft.com/office/drawing/2014/chart" uri="{C3380CC4-5D6E-409C-BE32-E72D297353CC}">
              <c16:uniqueId val="{0000000A-77ED-426C-87A3-EF35535CEC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971</c:v>
                </c:pt>
                <c:pt idx="2">
                  <c:v>#N/A</c:v>
                </c:pt>
                <c:pt idx="3">
                  <c:v>#N/A</c:v>
                </c:pt>
                <c:pt idx="4">
                  <c:v>2070</c:v>
                </c:pt>
                <c:pt idx="5">
                  <c:v>#N/A</c:v>
                </c:pt>
                <c:pt idx="6">
                  <c:v>#N/A</c:v>
                </c:pt>
                <c:pt idx="7">
                  <c:v>2073</c:v>
                </c:pt>
                <c:pt idx="8">
                  <c:v>#N/A</c:v>
                </c:pt>
                <c:pt idx="9">
                  <c:v>#N/A</c:v>
                </c:pt>
                <c:pt idx="10">
                  <c:v>942</c:v>
                </c:pt>
                <c:pt idx="11">
                  <c:v>#N/A</c:v>
                </c:pt>
                <c:pt idx="12">
                  <c:v>#N/A</c:v>
                </c:pt>
                <c:pt idx="13">
                  <c:v>1110</c:v>
                </c:pt>
                <c:pt idx="14">
                  <c:v>#N/A</c:v>
                </c:pt>
              </c:numCache>
            </c:numRef>
          </c:val>
          <c:smooth val="0"/>
          <c:extLst>
            <c:ext xmlns:c16="http://schemas.microsoft.com/office/drawing/2014/chart" uri="{C3380CC4-5D6E-409C-BE32-E72D297353CC}">
              <c16:uniqueId val="{0000000B-77ED-426C-87A3-EF35535CEC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580</c:v>
                </c:pt>
                <c:pt idx="1">
                  <c:v>1180</c:v>
                </c:pt>
                <c:pt idx="2">
                  <c:v>980</c:v>
                </c:pt>
              </c:numCache>
            </c:numRef>
          </c:val>
          <c:extLst>
            <c:ext xmlns:c16="http://schemas.microsoft.com/office/drawing/2014/chart" uri="{C3380CC4-5D6E-409C-BE32-E72D297353CC}">
              <c16:uniqueId val="{00000000-8C4B-44E8-837F-759C22C4E8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13</c:v>
                </c:pt>
                <c:pt idx="1">
                  <c:v>13</c:v>
                </c:pt>
                <c:pt idx="2">
                  <c:v>13</c:v>
                </c:pt>
              </c:numCache>
            </c:numRef>
          </c:val>
          <c:extLst>
            <c:ext xmlns:c16="http://schemas.microsoft.com/office/drawing/2014/chart" uri="{C3380CC4-5D6E-409C-BE32-E72D297353CC}">
              <c16:uniqueId val="{00000001-8C4B-44E8-837F-759C22C4E8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437</c:v>
                </c:pt>
                <c:pt idx="1">
                  <c:v>748</c:v>
                </c:pt>
                <c:pt idx="2">
                  <c:v>837</c:v>
                </c:pt>
              </c:numCache>
            </c:numRef>
          </c:val>
          <c:extLst>
            <c:ext xmlns:c16="http://schemas.microsoft.com/office/drawing/2014/chart" uri="{C3380CC4-5D6E-409C-BE32-E72D297353CC}">
              <c16:uniqueId val="{00000002-8C4B-44E8-837F-759C22C4E8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{857CEFED-7B28-4A6F-94E6-A1E9038B2088}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5E0-4264-8F7B-ADD1109251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{0102CF5E-B7E7-410E-A5ED-1C59BCFF7D1A}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E0-4264-8F7B-ADD1109251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{BB245866-6C28-4D52-A43E-E632C311160B}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E0-4264-8F7B-ADD1109251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{75949A33-2C94-4079-BF92-7050972D3151}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E0-4264-8F7B-ADD1109251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{E0AEB646-B285-4984-B4A5-B62E7A0375F5}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E0-4264-8F7B-ADD11092513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{BAF145FE-19F1-4F0B-AEE5-38814137B3A3}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5E0-4264-8F7B-ADD11092513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{96431DE8-834F-425C-A0A5-73CBC1B5CB00}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5E0-4264-8F7B-ADD11092513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{00A0BC22-AB23-47AE-BC5D-96E3CD9F7B19}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5E0-4264-8F7B-ADD11092513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{D41F5330-A296-491A-9E2F-303A144DC238}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5E0-4264-8F7B-ADD1109251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55.8</c:v>
                </c:pt>
                <c:pt idx="16">
                  <c:v>57.1</c:v>
                </c:pt>
                <c:pt idx="24">
                  <c:v>58.2</c:v>
                </c:pt>
                <c:pt idx="32">
                  <c:v>59.1</c:v>
                </c:pt>
              </c:numCache>
            </c:numRef>
          </c:xVal>
          <c:yVal>
            <c:numRef>
              <c:f>公会計指標分析・財政指標組合せ分析表!$BP$51:$DC$51</c:f>
              <c:numCache>
                <c:formatCode>#,##0.0;"▲ "#,##0.0</c:formatCode>
                <c:ptCount val="40"/>
                <c:pt idx="0">
                  <c:v>28.4</c:v>
                </c:pt>
                <c:pt idx="8">
                  <c:v>59.9</c:v>
                </c:pt>
                <c:pt idx="16">
                  <c:v>57.1</c:v>
                </c:pt>
                <c:pt idx="24">
                  <c:v>23.8</c:v>
                </c:pt>
                <c:pt idx="32">
                  <c:v>28.3</c:v>
                </c:pt>
              </c:numCache>
            </c:numRef>
          </c:yVal>
          <c:smooth val="0"/>
          <c:extLst>
            <c:ext xmlns:c16="http://schemas.microsoft.com/office/drawing/2014/chart" uri="{C3380CC4-5D6E-409C-BE32-E72D297353CC}">
              <c16:uniqueId val="{00000009-35E0-4264-8F7B-ADD1109251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0572229358869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{72A400C3-BAEB-4D50-A759-4E7BFE42D613}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5E0-4264-8F7B-ADD1109251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{176D90F4-EFC9-4E8C-ADFA-F04D2DBAB653}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E0-4264-8F7B-ADD1109251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{94B2D573-D0AB-4B61-86A5-7DEA041493EE}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E0-4264-8F7B-ADD1109251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{0BF746AF-C4FA-4781-9FE8-DBC1F0C60E62}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E0-4264-8F7B-ADD1109251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{49B41A79-E923-4A0A-AE0C-C9A355BA3077}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E0-4264-8F7B-ADD110925135}"/>
                </c:ext>
              </c:extLst>
            </c:dLbl>
            <c:dLbl>
              <c:idx val="8"/>
              <c:layout>
                <c:manualLayout>
                  <c:x val="-3.715522882621776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{50C67130-3CBE-46FB-8916-E48A48AA2B6F}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5E0-4264-8F7B-ADD11092513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{9BF9BC8F-D773-47D6-B3C0-59419FEB00F9}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5E0-4264-8F7B-ADD11092513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{3C9201E3-6282-4A31-B692-8D693717273D}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5E0-4264-8F7B-ADD11092513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{3401E000-3DAB-4E7D-91C5-B821899F6F02}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5E0-4264-8F7B-ADD1109251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60.3</c:v>
                </c:pt>
                <c:pt idx="8">
                  <c:v>60.5</c:v>
                </c:pt>
                <c:pt idx="16">
                  <c:v>61.2</c:v>
                </c:pt>
                <c:pt idx="24">
                  <c:v>63.1</c:v>
                </c:pt>
                <c:pt idx="32">
                  <c:v>63.5</c:v>
                </c:pt>
              </c:numCache>
            </c:numRef>
          </c:xVal>
          <c:yVal>
            <c:numRef>
              <c:f>公会計指標分析・財政指標組合せ分析表!$BP$55:$DC$55</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35E0-4264-8F7B-ADD110925135}"/>
            </c:ext>
          </c:extLst>
        </c:ser>
        <c:dLbls>
          <c:showLegendKey val="0"/>
          <c:showVal val="1"/>
          <c:showCatName val="0"/>
          <c:showSerName val="0"/>
          <c:showPercent val="0"/>
          <c:showBubbleSize val="0"/>
        </c:dLbls>
        <c:axId val="46179840"/>
        <c:axId val="46181760"/>
      </c:scatterChart>
      <c:valAx>
        <c:axId val="46179840"/>
        <c:scaling>
          <c:orientation val="maxMin"/>
          <c:max val="64"/>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{84359DE6-C7E3-43E3-83EB-4890D02870BD}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A90-4542-8EC0-611B51D2BF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{8C847A40-A3C2-499D-90FE-FD5255A0F39A}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90-4542-8EC0-611B51D2BF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{69229F30-0650-47C4-93C1-2245FD827D19}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90-4542-8EC0-611B51D2BF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{6974CEAF-2806-48F9-9D40-D14434A93F58}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90-4542-8EC0-611B51D2BF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{CE7E537C-E6BF-4F29-AD21-EF13474FFABC}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90-4542-8EC0-611B51D2BF78}"/>
                </c:ext>
              </c:extLst>
            </c:dLbl>
            <c:dLbl>
              <c:idx val="8"/>
              <c:layout>
                <c:manualLayout>
                  <c:x val="-3.6429687715380583E-2"/>
                  <c:y val="-5.561587142194673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{1C84BA16-D6B4-4E04-8EA0-65A26A7DD6B3}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A90-4542-8EC0-611B51D2BF78}"/>
                </c:ext>
              </c:extLst>
            </c:dLbl>
            <c:dLbl>
              <c:idx val="16"/>
              <c:layout>
                <c:manualLayout>
                  <c:x val="-2.6710997734770581E-2"/>
                  <c:y val="-6.92174227536411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{BFC018DC-2042-4B42-AC87-C1FDEB1FDFEA}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A90-4542-8EC0-611B51D2BF7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{FE6F0E37-1EE8-44D0-97CA-9A9FA31F4CAD}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A90-4542-8EC0-611B51D2BF7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{14980461-0E75-4E45-91E4-5F76115297C5}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A90-4542-8EC0-611B51D2BF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6.1</c:v>
                </c:pt>
                <c:pt idx="16">
                  <c:v>6</c:v>
                </c:pt>
                <c:pt idx="24">
                  <c:v>5.0999999999999996</c:v>
                </c:pt>
                <c:pt idx="32">
                  <c:v>5</c:v>
                </c:pt>
              </c:numCache>
            </c:numRef>
          </c:xVal>
          <c:yVal>
            <c:numRef>
              <c:f>公会計指標分析・財政指標組合せ分析表!$BP$73:$DC$73</c:f>
              <c:numCache>
                <c:formatCode>#,##0.0;"▲ "#,##0.0</c:formatCode>
                <c:ptCount val="40"/>
                <c:pt idx="0">
                  <c:v>28.4</c:v>
                </c:pt>
                <c:pt idx="8">
                  <c:v>59.9</c:v>
                </c:pt>
                <c:pt idx="16">
                  <c:v>57.1</c:v>
                </c:pt>
                <c:pt idx="24">
                  <c:v>23.8</c:v>
                </c:pt>
                <c:pt idx="32">
                  <c:v>28.3</c:v>
                </c:pt>
              </c:numCache>
            </c:numRef>
          </c:yVal>
          <c:smooth val="0"/>
          <c:extLst>
            <c:ext xmlns:c16="http://schemas.microsoft.com/office/drawing/2014/chart" uri="{C3380CC4-5D6E-409C-BE32-E72D297353CC}">
              <c16:uniqueId val="{00000009-DA90-4542-8EC0-611B51D2BF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{230664E5-1584-4641-AB87-1DA57C2B9DFA}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A90-4542-8EC0-611B51D2BF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{3F898594-C0D2-4A8A-A867-8DEB3F820AC1}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90-4542-8EC0-611B51D2BF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{703C5CB3-F189-45F8-BE4C-DE89837ED5DA}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90-4542-8EC0-611B51D2BF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{C38C8534-E60D-4195-9368-9ED9021EF474}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90-4542-8EC0-611B51D2BF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{A35DDCBF-4CBE-4C85-A2A7-EFAAC4F5AD1A}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90-4542-8EC0-611B51D2BF7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{593A6065-F761-40B0-A14F-2AC1D8EE6175}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A90-4542-8EC0-611B51D2BF7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{66AA6C43-7D29-4DEA-9600-9D41594ED22C}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A90-4542-8EC0-611B51D2BF78}"/>
                </c:ext>
              </c:extLst>
            </c:dLbl>
            <c:dLbl>
              <c:idx val="24"/>
              <c:layout>
                <c:manualLayout>
                  <c:x val="-4.4905057365901176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{07BFAC8A-56BB-4B0A-8322-B5A20391E862}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A90-4542-8EC0-611B51D2BF78}"/>
                </c:ext>
              </c:extLst>
            </c:dLbl>
            <c:dLbl>
              <c:idx val="32"/>
              <c:layout>
                <c:manualLayout>
                  <c:x val="-1.8235628084250059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{9F55036B-998F-4DE1-BBC4-2DCC466B927F}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A90-4542-8EC0-611B51D2BF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7.7</c:v>
                </c:pt>
                <c:pt idx="16">
                  <c:v>7.3</c:v>
                </c:pt>
                <c:pt idx="24">
                  <c:v>7.2</c:v>
                </c:pt>
                <c:pt idx="32">
                  <c:v>7.2</c:v>
                </c:pt>
              </c:numCache>
            </c:numRef>
          </c:xVal>
          <c:yVal>
            <c:numRef>
              <c:f>公会計指標分析・財政指標組合せ分析表!$BP$77:$DC$77</c:f>
              <c:numCache>
                <c:formatCode>#,##0.0;"▲ "#,##0.0</c:formatCode>
                <c:ptCount val="40"/>
                <c:pt idx="0">
                  <c:v>20.5</c:v>
                </c:pt>
                <c:pt idx="8">
                  <c:v>21.4</c:v>
                </c:pt>
                <c:pt idx="16">
                  <c:v>12.8</c:v>
                </c:pt>
                <c:pt idx="24">
                  <c:v>0</c:v>
                </c:pt>
                <c:pt idx="32">
                  <c:v>0</c:v>
                </c:pt>
              </c:numCache>
            </c:numRef>
          </c:yVal>
          <c:smooth val="0"/>
          <c:extLst>
            <c:ext xmlns:c16="http://schemas.microsoft.com/office/drawing/2014/chart" uri="{C3380CC4-5D6E-409C-BE32-E72D297353CC}">
              <c16:uniqueId val="{00000013-DA90-4542-8EC0-611B51D2BF78}"/>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に借り入れた庁舎整備事業債の本債償還開始による元利償還金の増及び公営企業債の元利償還金に対する繰入金の増により実質公債費比率の分子は増加している。</a:t>
          </a:r>
        </a:p>
        <a:p>
          <a:r>
            <a:rPr kumimoji="1" lang="ja-JP" altLang="en-US" sz="1400">
              <a:latin typeface="ＭＳ ゴシック" pitchFamily="49" charset="-128"/>
              <a:ea typeface="ＭＳ ゴシック" pitchFamily="49" charset="-128"/>
            </a:rPr>
            <a:t>　今後も公共施設の老朽化対策などの大型事業を控え、町債発行の増加が見込まれるが、交付税措置のある地方債を最大限活用し算入公債費等の増を図り、実質負担額の抑制に努める必要がある。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満期一括償還の地方債がないため該当なし。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庁舎建設に伴う町債発行により将来負担額は令和元年度に大きく上昇したが、これを見据え町債の発行抑制や基金への積立を行ってきた経緯に加え、交付税措置のある地方債の活用により基準財政需要額参入見込額が増となったことで、当初想定していたよりも将来負担比率は抑えることができている。　</a:t>
          </a:r>
        </a:p>
        <a:p>
          <a:r>
            <a:rPr kumimoji="1" lang="ja-JP" altLang="en-US" sz="1400">
              <a:latin typeface="ＭＳ ゴシック" pitchFamily="49" charset="-128"/>
              <a:ea typeface="ＭＳ ゴシック" pitchFamily="49" charset="-128"/>
            </a:rPr>
            <a:t>　今後も公共施設の老朽化対策など大型事業を控える中で、計画的な町債の発行や基金の活用など将来を見据えて事業を実施していく。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神奈川県開成町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財政調整基金において、前年度における法人町民税の増に伴い普通交付税が減となったことから、年度間調整のため基金を取崩し、基金残高は減となった。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公共施設の老朽化及び大規模事業（区画整理）への備え及び年度間の財政調整を行うための運用を図っていく。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各事業において交付税措置のある地方債を最大限活用し、建設費に対しては公共施設整備基金、後年度の公債費の増大には財政調整基金を活用する。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学校等校舎等整備基金の対象施設を除く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・学校校舎等整備基金：開成町立小学校、中学校、幼稚園の校舎、園舎その他の学校用建物の建設、改修その他の整備に活用。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・森林環境譲与税基金：森林環境税及び森林環境譲与税に関する法律（平成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年法律第３号）第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条第１項に規定する施策に要する経費の財源として活用。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・みなみ地区植栽維持管理事業基金：開成町南部地区土地区画整理事業施行地区内の公園等の植栽維持管理に活用。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・公共施設整備基金：公共施設（学校等校舎等整備基金の対象施設を除く）の老朽化対策工事及び区画整理事業に備え積み立てた。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・学校校舎等整備基金：小学校校舎（外構）の改修工事のため取り崩した。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・育英奨学金貸付基金：育英奨学金貸付金元利収入を積み立てた。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・森林環境譲与税基金：年度中に収入した森林環境譲与税を積み立てた。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・みなみ地区植栽維持管理事業基金：地区の植栽管理のために取り崩した。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・公共施設整備基金：今後の公共施設等の老朽化対策及び区画整理事業（基盤整備工事）のために活用する。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・学校校舎等整備基金：各学校、園の老朽化対策のために活用する。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・育英奨学金貸付基金：今後も育英奨学金貸付金元利収入の積立を行っていく。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・森林環境譲与税基金：公共施設の木質化や木育等使途を明確化し活用する。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・みなみ地区植栽維持管理事業基金：毎年の植栽維持管理に活用する。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前年度における法人町民税の増に伴い普通交付税が減となったことから、年度間調整のため基金を取崩し、基金残高は減となった。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今後も町税及び交付税の動向に注視しながら、年度間の歳入のバランスをとるため積立及び取崩しを行っていく。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また、公共施設の老朽化及び大規模事業（区画整理）に対する町債発行に伴う後年度の公債費の増大に備え積み立てる。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満期一括償還の町債がないことから、当面は預金利息のみ積立を行っていく。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800FA8C-C221-4D4A-B45A-80F1666559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B75B0B-0287-4C40-B773-F4AC7D85B5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F4C8C16-5A92-4E65-9683-69F9BFBE95D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D14AF56-473B-4E90-A0DC-62BE04275549}"/>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0ADE128-ADB4-4515-A908-CD6A9F531D3B}"/>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685608BF-6CE0-46EE-ADBB-2D305EDF1C4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2391B05-C963-4972-A28C-289455D30CA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4C7B158-DCCB-487C-AC37-5E3542D43E7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6F87A3D-64D2-4AEF-83E3-EDCDF62BDF5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6327874-AA27-43E3-BE9A-0A571C451A9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E2F06F9-56A8-4F85-B021-4F3685FC909A}"/>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1B4C4F3-1F3E-4FAC-9A85-ACD608BC5C0D}"/>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18,405
6.55
7,760,474
7,096,629
499,370
4,352,470
7,069,048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5E7928C-162C-413B-81B8-1E010F45EC2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921D63E-2837-4E9E-94A7-F8B9CE30B71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CDE68EC-954B-40F7-A3D6-102C47B4261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5496F53-4419-4FEA-9EA6-0B339E662A39}"/>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ECD29DE-A658-4452-BC9D-80AAB5BB6EA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F59D1E2-D7F5-4A74-8FD5-382B992A21C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2EEC1A9-9FED-4CDA-A224-282B62CBEF5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A1A138D-E769-4B28-9FB4-0AF7F7F23F6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AAD4CF4-0F11-4550-9989-4EF4FE1211D9}"/>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76A2292-1146-46EC-88B2-90D0CF4B12F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C6438BA-6375-4FC6-9092-BFD5E4F9A4B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B0DCC1A-51DD-4851-B146-7DD2CED386A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9BED450-EC20-47CC-9E2D-B880082DB7F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8C0C469-1040-4FD7-BD74-69BE3A6F0CB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7DF0586-B537-49F8-8E58-443F824CA36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D97D8D6-F1E4-45A8-97ED-C358EF94914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D7EC048-3B71-4D22-AB3E-BD9B3834880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CABC398-DB50-46B2-AE77-6AB32D7223B9}"/>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FA6ACAE-1046-48C9-9E74-15F2E6C31DCB}"/>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DDE70C8-76D6-4525-9E9E-9DA5707C03F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A8223FA6-E97F-43E3-82CA-055B50FFB75E}"/>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B6A069E-D83A-4FBB-8EA5-8F8C5C26E14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A88212A-33DE-4E57-8E99-315F5C264A9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F03F892-E093-49FE-B9C1-54EA9EDB5D78}"/>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5D1A0F2-8EE3-45B0-94B6-EC2F0332677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6BA8E27-68A9-4346-A4C0-2E1586A3C31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718DB60-3C50-4971-83C0-B1CB0980FB7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F2AE612-8102-4327-8AE1-D3EF4B86CE1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BE50DC4-D11E-40E3-A05E-88F61185A11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A345D277-451E-4012-A7B6-7BF7FC4985C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DBC8966-AC3B-44E6-BC68-1A8572BB7B8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06C7E24-A885-40FE-A230-0FCE61EB170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EA6AAE5-2F20-45A5-B82E-C26C544AE81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9B8B268-0086-48C4-9A51-9EC4BF82C23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28288A7-6789-46D1-B363-79AB1ED1032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類似団体平均と同様の推移をたどっているが、令和元年度に新庁舎を整備したことにより比率が改善している。</a:t>
          </a:r>
        </a:p>
        <a:p>
          <a:r>
            <a:rPr kumimoji="1" lang="ja-JP" altLang="en-US" sz="1100">
              <a:latin typeface="ＭＳ Ｐゴシック" panose="020B0600070205080204" pitchFamily="50" charset="-128"/>
              <a:ea typeface="ＭＳ Ｐゴシック" panose="020B0600070205080204" pitchFamily="50" charset="-128"/>
            </a:rPr>
            <a:t>　引き続き公共施設の老朽化については計画的に改修工事を進める。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B09EE5D-97A7-4C67-A3DB-C2F427B642AA}"/>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3402F45-4D65-4C4D-9E4A-BBA4568D8EA4}"/>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5509B37-0DE1-4A72-AA76-4A7E86EFD1C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828F237-1FB1-4D9C-9E92-05067DFB123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293FD81-1FEA-4A95-876F-B19B7913944A}"/>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BEAC000-1C4D-46DB-B095-AFDF62396D5B}"/>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6D4850C-C329-4014-BF2D-8F7AC4D62E81}"/>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E9D198F-0227-4EC2-891D-C456E2795A71}"/>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1684061-3DE3-4CF7-B146-1C0C2B047327}"/>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0E8DCC7-F387-4BC9-A152-C01092F610E8}"/>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45B7BF0-1C7F-4517-B493-34514D6AAF1E}"/>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845333E-035A-4E60-8BBD-DA3A3DCC1E3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4C52770-6F1A-4C7A-A952-46360F5D1676}"/>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DD0AC88-F802-46BD-B877-EC15EF8948DD}"/>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468FB2D-49E2-49D9-AAC1-B419FBDA6075}"/>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B3699305-DC86-43D4-B493-7F00DF1A5DF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148378</xdr:rowOff>
    </xdr:from>
    <xdr:to>
      <xdr:col>23</xdr:col>
      <xdr:colOff>85090</xdr:colOff>
      <xdr:row>34</xdr:row>
      <xdr:rowOff>126154</xdr:rowOff>
    </xdr:to>
    <xdr:cxnSp macro="">
      <xdr:nvCxnSpPr>
        <xdr:cNvPr id="65" name="直線コネクタ 64">
          <a:extLst>
            <a:ext uri="{FF2B5EF4-FFF2-40B4-BE49-F238E27FC236}">
              <a16:creationId xmlns:a16="http://schemas.microsoft.com/office/drawing/2014/main" id="{1FB535EE-6241-4FFA-B66E-273F9606E29C}"/>
            </a:ext>
          </a:extLst>
        </xdr:cNvPr>
        <xdr:cNvCxnSpPr/>
      </xdr:nvCxnSpPr>
      <xdr:spPr>
        <a:xfrm flipV="1">
          <a:off x="4760595" y="4606078"/>
          <a:ext cx="1270" cy="1349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a:extLst>
            <a:ext uri="{FF2B5EF4-FFF2-40B4-BE49-F238E27FC236}">
              <a16:creationId xmlns:a16="http://schemas.microsoft.com/office/drawing/2014/main" id="{0F235C8A-7DE8-433E-B7A0-C66BDFC753CE}"/>
            </a:ext>
          </a:extLst>
        </xdr:cNvPr>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a:extLst>
            <a:ext uri="{FF2B5EF4-FFF2-40B4-BE49-F238E27FC236}">
              <a16:creationId xmlns:a16="http://schemas.microsoft.com/office/drawing/2014/main" id="{ED98DF2A-F198-4308-91AF-E310A56E71B9}"/>
            </a:ext>
          </a:extLst>
        </xdr:cNvPr>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95055</xdr:rowOff>
    </xdr:from>
    <xdr:ext cx="405111" cy="259045"/>
    <xdr:sp macro="" textlink="">
      <xdr:nvSpPr>
        <xdr:cNvPr id="68" name="有形固定資産減価償却率最大値テキスト">
          <a:extLst>
            <a:ext uri="{FF2B5EF4-FFF2-40B4-BE49-F238E27FC236}">
              <a16:creationId xmlns:a16="http://schemas.microsoft.com/office/drawing/2014/main" id="{F0477EEB-0D8B-40D1-8CED-3665DDDC44A2}"/>
            </a:ext>
          </a:extLst>
        </xdr:cNvPr>
        <xdr:cNvSpPr txBox="1"/>
      </xdr:nvSpPr>
      <xdr:spPr>
        <a:xfrm>
          <a:off x="4813300" y="4381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148378</xdr:rowOff>
    </xdr:from>
    <xdr:to>
      <xdr:col>23</xdr:col>
      <xdr:colOff>174625</xdr:colOff>
      <xdr:row>26</xdr:row>
      <xdr:rowOff>148378</xdr:rowOff>
    </xdr:to>
    <xdr:cxnSp macro="">
      <xdr:nvCxnSpPr>
        <xdr:cNvPr id="69" name="直線コネクタ 68">
          <a:extLst>
            <a:ext uri="{FF2B5EF4-FFF2-40B4-BE49-F238E27FC236}">
              <a16:creationId xmlns:a16="http://schemas.microsoft.com/office/drawing/2014/main" id="{ED0E848C-4C79-4190-8BE7-3555737B5241}"/>
            </a:ext>
          </a:extLst>
        </xdr:cNvPr>
        <xdr:cNvCxnSpPr/>
      </xdr:nvCxnSpPr>
      <xdr:spPr>
        <a:xfrm>
          <a:off x="4673600" y="46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72DC43E7-BD4C-40B8-8177-ED5A49B9D19D}"/>
            </a:ext>
          </a:extLst>
        </xdr:cNvPr>
        <xdr:cNvSpPr txBox="1"/>
      </xdr:nvSpPr>
      <xdr:spPr>
        <a:xfrm>
          <a:off x="4813300" y="531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B83046D2-23A0-42EF-BB0B-1BA02618A6E0}"/>
            </a:ext>
          </a:extLst>
        </xdr:cNvPr>
        <xdr:cNvSpPr/>
      </xdr:nvSpPr>
      <xdr:spPr>
        <a:xfrm>
          <a:off x="4711700" y="533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6773</xdr:rowOff>
    </xdr:from>
    <xdr:to>
      <xdr:col>19</xdr:col>
      <xdr:colOff>187325</xdr:colOff>
      <xdr:row>31</xdr:row>
      <xdr:rowOff>108373</xdr:rowOff>
    </xdr:to>
    <xdr:sp macro="" textlink="">
      <xdr:nvSpPr>
        <xdr:cNvPr id="72" name="フローチャート: 判断 71">
          <a:extLst>
            <a:ext uri="{FF2B5EF4-FFF2-40B4-BE49-F238E27FC236}">
              <a16:creationId xmlns:a16="http://schemas.microsoft.com/office/drawing/2014/main" id="{6CCD835E-C2C2-4F22-8E3A-78D73F6F110E}"/>
            </a:ext>
          </a:extLst>
        </xdr:cNvPr>
        <xdr:cNvSpPr/>
      </xdr:nvSpPr>
      <xdr:spPr>
        <a:xfrm>
          <a:off x="4000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40005</xdr:rowOff>
    </xdr:to>
    <xdr:sp macro="" textlink="">
      <xdr:nvSpPr>
        <xdr:cNvPr id="73" name="フローチャート: 判断 72">
          <a:extLst>
            <a:ext uri="{FF2B5EF4-FFF2-40B4-BE49-F238E27FC236}">
              <a16:creationId xmlns:a16="http://schemas.microsoft.com/office/drawing/2014/main" id="{9A127736-D23B-42F8-86EC-9AA4237AE7AF}"/>
            </a:ext>
          </a:extLst>
        </xdr:cNvPr>
        <xdr:cNvSpPr/>
      </xdr:nvSpPr>
      <xdr:spPr>
        <a:xfrm>
          <a:off x="3238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3F36D9F8-5E4E-4C53-9367-B69F51715703}"/>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75" name="フローチャート: 判断 74">
          <a:extLst>
            <a:ext uri="{FF2B5EF4-FFF2-40B4-BE49-F238E27FC236}">
              <a16:creationId xmlns:a16="http://schemas.microsoft.com/office/drawing/2014/main" id="{6B144C2A-920D-40F1-B248-905F29A0651B}"/>
            </a:ext>
          </a:extLst>
        </xdr:cNvPr>
        <xdr:cNvSpPr/>
      </xdr:nvSpPr>
      <xdr:spPr>
        <a:xfrm>
          <a:off x="1714500" y="52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5DC4AF4-D37B-4693-B8F7-779385F4A0D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463FA88-48EF-427C-AEBB-50ED59899EDE}"/>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0EAEF00-CC79-4260-A8B8-604E04D4247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1205C91-FE4D-4169-B0F8-E0227528810C}"/>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DAE0FFD-AD78-41BB-801C-74FB1AD138D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34290</xdr:rowOff>
    </xdr:from>
    <xdr:to>
      <xdr:col>23</xdr:col>
      <xdr:colOff>136525</xdr:colOff>
      <xdr:row>30</xdr:row>
      <xdr:rowOff>135890</xdr:rowOff>
    </xdr:to>
    <xdr:sp macro="" textlink="">
      <xdr:nvSpPr>
        <xdr:cNvPr id="81" name="楕円 80">
          <a:extLst>
            <a:ext uri="{FF2B5EF4-FFF2-40B4-BE49-F238E27FC236}">
              <a16:creationId xmlns:a16="http://schemas.microsoft.com/office/drawing/2014/main" id="{90DD02BC-BB9C-46AB-812D-A046B0A67F4D}"/>
            </a:ext>
          </a:extLst>
        </xdr:cNvPr>
        <xdr:cNvSpPr/>
      </xdr:nvSpPr>
      <xdr:spPr>
        <a:xfrm>
          <a:off x="4711700" y="51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57167</xdr:rowOff>
    </xdr:from>
    <xdr:ext cx="405111" cy="259045"/>
    <xdr:sp macro="" textlink="">
      <xdr:nvSpPr>
        <xdr:cNvPr id="82" name="有形固定資産減価償却率該当値テキスト">
          <a:extLst>
            <a:ext uri="{FF2B5EF4-FFF2-40B4-BE49-F238E27FC236}">
              <a16:creationId xmlns:a16="http://schemas.microsoft.com/office/drawing/2014/main" id="{18B427C9-C307-4E9C-B9E7-9665C2802F55}"/>
            </a:ext>
          </a:extLst>
        </xdr:cNvPr>
        <xdr:cNvSpPr txBox="1"/>
      </xdr:nvSpPr>
      <xdr:spPr>
        <a:xfrm>
          <a:off x="4813300" y="502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3" name="楕円 82">
          <a:extLst>
            <a:ext uri="{FF2B5EF4-FFF2-40B4-BE49-F238E27FC236}">
              <a16:creationId xmlns:a16="http://schemas.microsoft.com/office/drawing/2014/main" id="{9386F068-BEE8-41A8-9FAB-D604B7B3E569}"/>
            </a:ext>
          </a:extLst>
        </xdr:cNvPr>
        <xdr:cNvSpPr/>
      </xdr:nvSpPr>
      <xdr:spPr>
        <a:xfrm>
          <a:off x="4000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85090</xdr:rowOff>
    </xdr:to>
    <xdr:cxnSp macro="">
      <xdr:nvCxnSpPr>
        <xdr:cNvPr id="84" name="直線コネクタ 83">
          <a:extLst>
            <a:ext uri="{FF2B5EF4-FFF2-40B4-BE49-F238E27FC236}">
              <a16:creationId xmlns:a16="http://schemas.microsoft.com/office/drawing/2014/main" id="{E9EFE461-7F52-43B0-8A3E-48F297DD5536}"/>
            </a:ext>
          </a:extLst>
        </xdr:cNvPr>
        <xdr:cNvCxnSpPr/>
      </xdr:nvCxnSpPr>
      <xdr:spPr>
        <a:xfrm>
          <a:off x="4051300" y="519620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133773</xdr:rowOff>
    </xdr:from>
    <xdr:to>
      <xdr:col>15</xdr:col>
      <xdr:colOff>187325</xdr:colOff>
      <xdr:row>30</xdr:row>
      <xdr:rowOff>63923</xdr:rowOff>
    </xdr:to>
    <xdr:sp macro="" textlink="">
      <xdr:nvSpPr>
        <xdr:cNvPr id="85" name="楕円 84">
          <a:extLst>
            <a:ext uri="{FF2B5EF4-FFF2-40B4-BE49-F238E27FC236}">
              <a16:creationId xmlns:a16="http://schemas.microsoft.com/office/drawing/2014/main" id="{9F647AC6-FE6F-43EA-B232-750A5D292291}"/>
            </a:ext>
          </a:extLst>
        </xdr:cNvPr>
        <xdr:cNvSpPr/>
      </xdr:nvSpPr>
      <xdr:spPr>
        <a:xfrm>
          <a:off x="3238500" y="51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13123</xdr:rowOff>
    </xdr:from>
    <xdr:to>
      <xdr:col>19</xdr:col>
      <xdr:colOff>136525</xdr:colOff>
      <xdr:row>30</xdr:row>
      <xdr:rowOff>52705</xdr:rowOff>
    </xdr:to>
    <xdr:cxnSp macro="">
      <xdr:nvCxnSpPr>
        <xdr:cNvPr id="86" name="直線コネクタ 85">
          <a:extLst>
            <a:ext uri="{FF2B5EF4-FFF2-40B4-BE49-F238E27FC236}">
              <a16:creationId xmlns:a16="http://schemas.microsoft.com/office/drawing/2014/main" id="{FC5B7A1B-1384-4132-B85D-738D97B4DA62}"/>
            </a:ext>
          </a:extLst>
        </xdr:cNvPr>
        <xdr:cNvCxnSpPr/>
      </xdr:nvCxnSpPr>
      <xdr:spPr>
        <a:xfrm>
          <a:off x="3289300" y="515662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86995</xdr:rowOff>
    </xdr:from>
    <xdr:to>
      <xdr:col>11</xdr:col>
      <xdr:colOff>187325</xdr:colOff>
      <xdr:row>30</xdr:row>
      <xdr:rowOff>17145</xdr:rowOff>
    </xdr:to>
    <xdr:sp macro="" textlink="">
      <xdr:nvSpPr>
        <xdr:cNvPr id="87" name="楕円 86">
          <a:extLst>
            <a:ext uri="{FF2B5EF4-FFF2-40B4-BE49-F238E27FC236}">
              <a16:creationId xmlns:a16="http://schemas.microsoft.com/office/drawing/2014/main" id="{4606013E-453C-417E-8011-24FF8D134F48}"/>
            </a:ext>
          </a:extLst>
        </xdr:cNvPr>
        <xdr:cNvSpPr/>
      </xdr:nvSpPr>
      <xdr:spPr>
        <a:xfrm>
          <a:off x="2476500" y="50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137795</xdr:rowOff>
    </xdr:from>
    <xdr:to>
      <xdr:col>15</xdr:col>
      <xdr:colOff>136525</xdr:colOff>
      <xdr:row>30</xdr:row>
      <xdr:rowOff>13123</xdr:rowOff>
    </xdr:to>
    <xdr:cxnSp macro="">
      <xdr:nvCxnSpPr>
        <xdr:cNvPr id="88" name="直線コネクタ 87">
          <a:extLst>
            <a:ext uri="{FF2B5EF4-FFF2-40B4-BE49-F238E27FC236}">
              <a16:creationId xmlns:a16="http://schemas.microsoft.com/office/drawing/2014/main" id="{4EB9C652-B683-4A53-8565-CC3EC0459741}"/>
            </a:ext>
          </a:extLst>
        </xdr:cNvPr>
        <xdr:cNvCxnSpPr/>
      </xdr:nvCxnSpPr>
      <xdr:spPr>
        <a:xfrm>
          <a:off x="2527300" y="510984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84667</xdr:rowOff>
    </xdr:from>
    <xdr:to>
      <xdr:col>7</xdr:col>
      <xdr:colOff>187325</xdr:colOff>
      <xdr:row>31</xdr:row>
      <xdr:rowOff>14817</xdr:rowOff>
    </xdr:to>
    <xdr:sp macro="" textlink="">
      <xdr:nvSpPr>
        <xdr:cNvPr id="89" name="楕円 88">
          <a:extLst>
            <a:ext uri="{FF2B5EF4-FFF2-40B4-BE49-F238E27FC236}">
              <a16:creationId xmlns:a16="http://schemas.microsoft.com/office/drawing/2014/main" id="{3CFDC2D3-72A7-49C9-AFA1-FAC3C18C06A8}"/>
            </a:ext>
          </a:extLst>
        </xdr:cNvPr>
        <xdr:cNvSpPr/>
      </xdr:nvSpPr>
      <xdr:spPr>
        <a:xfrm>
          <a:off x="1714500" y="522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137795</xdr:rowOff>
    </xdr:from>
    <xdr:to>
      <xdr:col>11</xdr:col>
      <xdr:colOff>136525</xdr:colOff>
      <xdr:row>30</xdr:row>
      <xdr:rowOff>135467</xdr:rowOff>
    </xdr:to>
    <xdr:cxnSp macro="">
      <xdr:nvCxnSpPr>
        <xdr:cNvPr id="90" name="直線コネクタ 89">
          <a:extLst>
            <a:ext uri="{FF2B5EF4-FFF2-40B4-BE49-F238E27FC236}">
              <a16:creationId xmlns:a16="http://schemas.microsoft.com/office/drawing/2014/main" id="{4E8452E5-16F7-428E-A343-3864C5EB2468}"/>
            </a:ext>
          </a:extLst>
        </xdr:cNvPr>
        <xdr:cNvCxnSpPr/>
      </xdr:nvCxnSpPr>
      <xdr:spPr>
        <a:xfrm flipV="1">
          <a:off x="1765300" y="5109845"/>
          <a:ext cx="762000" cy="16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99500</xdr:rowOff>
    </xdr:from>
    <xdr:ext cx="405111" cy="259045"/>
    <xdr:sp macro="" textlink="">
      <xdr:nvSpPr>
        <xdr:cNvPr id="91" name="n_1aveValue有形固定資産減価償却率">
          <a:extLst>
            <a:ext uri="{FF2B5EF4-FFF2-40B4-BE49-F238E27FC236}">
              <a16:creationId xmlns:a16="http://schemas.microsoft.com/office/drawing/2014/main" id="{0F8A00D1-67B9-4B88-AF60-0472F13AEEF0}"/>
            </a:ext>
          </a:extLst>
        </xdr:cNvPr>
        <xdr:cNvSpPr txBox="1"/>
      </xdr:nvSpPr>
      <xdr:spPr>
        <a:xfrm>
          <a:off x="38360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2" name="n_2aveValue有形固定資産減価償却率">
          <a:extLst>
            <a:ext uri="{FF2B5EF4-FFF2-40B4-BE49-F238E27FC236}">
              <a16:creationId xmlns:a16="http://schemas.microsoft.com/office/drawing/2014/main" id="{4325DEBF-015D-48D2-8BA4-37144F015CC6}"/>
            </a:ext>
          </a:extLst>
        </xdr:cNvPr>
        <xdr:cNvSpPr txBox="1"/>
      </xdr:nvSpPr>
      <xdr:spPr>
        <a:xfrm>
          <a:off x="3086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3" name="n_3aveValue有形固定資産減価償却率">
          <a:extLst>
            <a:ext uri="{FF2B5EF4-FFF2-40B4-BE49-F238E27FC236}">
              <a16:creationId xmlns:a16="http://schemas.microsoft.com/office/drawing/2014/main" id="{94E58393-6B60-4BB1-BD1D-33D0E7D7DD3E}"/>
            </a:ext>
          </a:extLst>
        </xdr:cNvPr>
        <xdr:cNvSpPr txBox="1"/>
      </xdr:nvSpPr>
      <xdr:spPr>
        <a:xfrm>
          <a:off x="2324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94" name="n_4aveValue有形固定資産減価償却率">
          <a:extLst>
            <a:ext uri="{FF2B5EF4-FFF2-40B4-BE49-F238E27FC236}">
              <a16:creationId xmlns:a16="http://schemas.microsoft.com/office/drawing/2014/main" id="{C578907B-BFBC-4815-8138-E20C39B3FC78}"/>
            </a:ext>
          </a:extLst>
        </xdr:cNvPr>
        <xdr:cNvSpPr txBox="1"/>
      </xdr:nvSpPr>
      <xdr:spPr>
        <a:xfrm>
          <a:off x="1562744" y="49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95" name="n_1mainValue有形固定資産減価償却率">
          <a:extLst>
            <a:ext uri="{FF2B5EF4-FFF2-40B4-BE49-F238E27FC236}">
              <a16:creationId xmlns:a16="http://schemas.microsoft.com/office/drawing/2014/main" id="{89056525-E453-47B8-BD99-F6DA70AF0523}"/>
            </a:ext>
          </a:extLst>
        </xdr:cNvPr>
        <xdr:cNvSpPr txBox="1"/>
      </xdr:nvSpPr>
      <xdr:spPr>
        <a:xfrm>
          <a:off x="3836044" y="492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80450</xdr:rowOff>
    </xdr:from>
    <xdr:ext cx="405111" cy="259045"/>
    <xdr:sp macro="" textlink="">
      <xdr:nvSpPr>
        <xdr:cNvPr id="96" name="n_2mainValue有形固定資産減価償却率">
          <a:extLst>
            <a:ext uri="{FF2B5EF4-FFF2-40B4-BE49-F238E27FC236}">
              <a16:creationId xmlns:a16="http://schemas.microsoft.com/office/drawing/2014/main" id="{022DA15E-5C15-4ED0-A547-4E2BFD92823A}"/>
            </a:ext>
          </a:extLst>
        </xdr:cNvPr>
        <xdr:cNvSpPr txBox="1"/>
      </xdr:nvSpPr>
      <xdr:spPr>
        <a:xfrm>
          <a:off x="3086744" y="488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33672</xdr:rowOff>
    </xdr:from>
    <xdr:ext cx="405111" cy="259045"/>
    <xdr:sp macro="" textlink="">
      <xdr:nvSpPr>
        <xdr:cNvPr id="97" name="n_3mainValue有形固定資産減価償却率">
          <a:extLst>
            <a:ext uri="{FF2B5EF4-FFF2-40B4-BE49-F238E27FC236}">
              <a16:creationId xmlns:a16="http://schemas.microsoft.com/office/drawing/2014/main" id="{3B9458B7-602C-4544-B7B7-AFF9F9B80168}"/>
            </a:ext>
          </a:extLst>
        </xdr:cNvPr>
        <xdr:cNvSpPr txBox="1"/>
      </xdr:nvSpPr>
      <xdr:spPr>
        <a:xfrm>
          <a:off x="2324744" y="48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8" name="n_4mainValue有形固定資産減価償却率">
          <a:extLst>
            <a:ext uri="{FF2B5EF4-FFF2-40B4-BE49-F238E27FC236}">
              <a16:creationId xmlns:a16="http://schemas.microsoft.com/office/drawing/2014/main" id="{05646AD5-886E-443E-AAEE-8C62AFBAFE74}"/>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3A26014A-E41F-415A-9466-8BD49316346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5B9B68B1-DBE1-4D99-83BE-8F35CF56333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43BCF91A-F917-4A4E-ABC0-05F4AF9D0C82}"/>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C5872E3-0F71-4CE5-AF92-C5875D5E052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96F6862-F58A-4EF4-85D5-DD6F56B1F5E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D09059D9-9C4E-4BF4-B174-CB72100DC56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E43C2BF-4464-4784-ADDF-BBEBA480560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1C982D2-B515-4FA0-A868-451C9E407B7E}"/>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2CB55AC1-DD0D-407F-99D5-D25B3394018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AD8A305-38C7-478F-AF6D-42B0DA57091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37A528A-7873-439E-84B6-3120ABFBD12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D223D6BE-D1F0-436D-A9E3-8FC78F9A61C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2F78B91-4A66-4DD5-A5CD-A6AA75D7D7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令和２年度までは新庁舎建設に伴う町債を発行し、令和４年度以降は区画整理事業に伴う町債を発行していることから、比率は増加している。</a:t>
          </a:r>
        </a:p>
        <a:p>
          <a:r>
            <a:rPr kumimoji="1" lang="ja-JP" altLang="en-US" sz="1100">
              <a:latin typeface="ＭＳ Ｐゴシック" panose="020B0600070205080204" pitchFamily="50" charset="-128"/>
              <a:ea typeface="ＭＳ Ｐゴシック" panose="020B0600070205080204" pitchFamily="50" charset="-128"/>
            </a:rPr>
            <a:t>　令和３年度に財政調整基金への積立てを行い、充当可能財源が増加したことから、比率の水準が回復している。</a:t>
          </a:r>
        </a:p>
        <a:p>
          <a:r>
            <a:rPr kumimoji="1" lang="ja-JP" altLang="en-US" sz="1100">
              <a:latin typeface="ＭＳ Ｐゴシック" panose="020B0600070205080204" pitchFamily="50" charset="-128"/>
              <a:ea typeface="ＭＳ Ｐゴシック" panose="020B0600070205080204" pitchFamily="50" charset="-128"/>
            </a:rPr>
            <a:t>　今後も町債の発行に当たっては償還能力を見誤ることがないように注意する。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4C09366-53AA-48B7-A835-FE1DC6C66DB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60E05267-A364-47A0-8A04-BCC77AD7EFEE}"/>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DAFE316-51E5-49AC-8FA4-03888432E1ED}"/>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6530DA13-2D01-4D7C-8EAE-8ECE4B1DB70C}"/>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5FF24ADF-E60E-4899-8CB9-7542B1D56801}"/>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16A6E3B-A7B2-4213-B2F4-BDEEA807EE6A}"/>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89B43E36-E181-448B-B7A0-B9D72A42665E}"/>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8E19EF5D-40A7-48F8-84E5-54E84DB2D3B9}"/>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66762A24-E5BA-4B5B-AECF-FB1114C3983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45739DBD-0252-466A-A850-9E97E0765BE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47767111-6765-4637-9DE1-FF6B7426ACED}"/>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8CD353D-FE69-407B-826D-EA196A640957}"/>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911A580-65D6-4F12-85EF-7F048906F14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3948B41-3A71-4A9C-A222-05FDC4BF3895}"/>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8FFF1D7B-006B-444E-9531-0966EB565DF5}"/>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40853FE-1C55-4AC0-AD27-91C510A9881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69BA414E-1A26-4694-8C89-3B3F83719133}"/>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119162</xdr:rowOff>
    </xdr:to>
    <xdr:cxnSp macro="">
      <xdr:nvCxnSpPr>
        <xdr:cNvPr id="129" name="直線コネクタ 128">
          <a:extLst>
            <a:ext uri="{FF2B5EF4-FFF2-40B4-BE49-F238E27FC236}">
              <a16:creationId xmlns:a16="http://schemas.microsoft.com/office/drawing/2014/main" id="{31DE9EF2-E0E1-4475-BF14-B39E56B88867}"/>
            </a:ext>
          </a:extLst>
        </xdr:cNvPr>
        <xdr:cNvCxnSpPr/>
      </xdr:nvCxnSpPr>
      <xdr:spPr>
        <a:xfrm flipV="1">
          <a:off x="14793595" y="4489903"/>
          <a:ext cx="1269" cy="145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122989</xdr:rowOff>
    </xdr:from>
    <xdr:ext cx="469744" cy="259045"/>
    <xdr:sp macro="" textlink="">
      <xdr:nvSpPr>
        <xdr:cNvPr id="130" name="債務償還比率最小値テキスト">
          <a:extLst>
            <a:ext uri="{FF2B5EF4-FFF2-40B4-BE49-F238E27FC236}">
              <a16:creationId xmlns:a16="http://schemas.microsoft.com/office/drawing/2014/main" id="{6E26272B-F0E4-4CFA-A69B-151BE60DD537}"/>
            </a:ext>
          </a:extLst>
        </xdr:cNvPr>
        <xdr:cNvSpPr txBox="1"/>
      </xdr:nvSpPr>
      <xdr:spPr>
        <a:xfrm>
          <a:off x="14846300" y="595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119162</xdr:rowOff>
    </xdr:from>
    <xdr:to>
      <xdr:col>76</xdr:col>
      <xdr:colOff>111125</xdr:colOff>
      <xdr:row>34</xdr:row>
      <xdr:rowOff>119162</xdr:rowOff>
    </xdr:to>
    <xdr:cxnSp macro="">
      <xdr:nvCxnSpPr>
        <xdr:cNvPr id="131" name="直線コネクタ 130">
          <a:extLst>
            <a:ext uri="{FF2B5EF4-FFF2-40B4-BE49-F238E27FC236}">
              <a16:creationId xmlns:a16="http://schemas.microsoft.com/office/drawing/2014/main" id="{79CB9819-CA9C-4C24-A6C9-A552DCD9EAB1}"/>
            </a:ext>
          </a:extLst>
        </xdr:cNvPr>
        <xdr:cNvCxnSpPr/>
      </xdr:nvCxnSpPr>
      <xdr:spPr>
        <a:xfrm>
          <a:off x="14706600" y="594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0A41955-D7CB-44A4-B879-67E058427F99}"/>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8DFD2EAB-E38B-4C99-9B6B-EFB10D3587A3}"/>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154440</xdr:rowOff>
    </xdr:from>
    <xdr:ext cx="469744" cy="259045"/>
    <xdr:sp macro="" textlink="">
      <xdr:nvSpPr>
        <xdr:cNvPr id="134" name="債務償還比率平均値テキスト">
          <a:extLst>
            <a:ext uri="{FF2B5EF4-FFF2-40B4-BE49-F238E27FC236}">
              <a16:creationId xmlns:a16="http://schemas.microsoft.com/office/drawing/2014/main" id="{043E0CD3-4227-45A9-A14A-4A4198110D9B}"/>
            </a:ext>
          </a:extLst>
        </xdr:cNvPr>
        <xdr:cNvSpPr txBox="1"/>
      </xdr:nvSpPr>
      <xdr:spPr>
        <a:xfrm>
          <a:off x="14846300" y="4955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131563</xdr:rowOff>
    </xdr:from>
    <xdr:to>
      <xdr:col>76</xdr:col>
      <xdr:colOff>73025</xdr:colOff>
      <xdr:row>30</xdr:row>
      <xdr:rowOff>61713</xdr:rowOff>
    </xdr:to>
    <xdr:sp macro="" textlink="">
      <xdr:nvSpPr>
        <xdr:cNvPr id="135" name="フローチャート: 判断 134">
          <a:extLst>
            <a:ext uri="{FF2B5EF4-FFF2-40B4-BE49-F238E27FC236}">
              <a16:creationId xmlns:a16="http://schemas.microsoft.com/office/drawing/2014/main" id="{A2D43916-A22E-44FD-A2D5-9860C2AB1B6F}"/>
            </a:ext>
          </a:extLst>
        </xdr:cNvPr>
        <xdr:cNvSpPr/>
      </xdr:nvSpPr>
      <xdr:spPr>
        <a:xfrm>
          <a:off x="147447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100103</xdr:rowOff>
    </xdr:from>
    <xdr:to>
      <xdr:col>72</xdr:col>
      <xdr:colOff>123825</xdr:colOff>
      <xdr:row>30</xdr:row>
      <xdr:rowOff>30253</xdr:rowOff>
    </xdr:to>
    <xdr:sp macro="" textlink="">
      <xdr:nvSpPr>
        <xdr:cNvPr id="136" name="フローチャート: 判断 135">
          <a:extLst>
            <a:ext uri="{FF2B5EF4-FFF2-40B4-BE49-F238E27FC236}">
              <a16:creationId xmlns:a16="http://schemas.microsoft.com/office/drawing/2014/main" id="{1D698D4E-0C09-4D01-9F98-AB9BD929A5D4}"/>
            </a:ext>
          </a:extLst>
        </xdr:cNvPr>
        <xdr:cNvSpPr/>
      </xdr:nvSpPr>
      <xdr:spPr>
        <a:xfrm>
          <a:off x="14033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155657</xdr:rowOff>
    </xdr:from>
    <xdr:to>
      <xdr:col>68</xdr:col>
      <xdr:colOff>123825</xdr:colOff>
      <xdr:row>31</xdr:row>
      <xdr:rowOff>85807</xdr:rowOff>
    </xdr:to>
    <xdr:sp macro="" textlink="">
      <xdr:nvSpPr>
        <xdr:cNvPr id="137" name="フローチャート: 判断 136">
          <a:extLst>
            <a:ext uri="{FF2B5EF4-FFF2-40B4-BE49-F238E27FC236}">
              <a16:creationId xmlns:a16="http://schemas.microsoft.com/office/drawing/2014/main" id="{DA81AFC0-E4C7-4A51-9829-2197049AE781}"/>
            </a:ext>
          </a:extLst>
        </xdr:cNvPr>
        <xdr:cNvSpPr/>
      </xdr:nvSpPr>
      <xdr:spPr>
        <a:xfrm>
          <a:off x="13271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32938</xdr:rowOff>
    </xdr:from>
    <xdr:to>
      <xdr:col>64</xdr:col>
      <xdr:colOff>123825</xdr:colOff>
      <xdr:row>31</xdr:row>
      <xdr:rowOff>134538</xdr:rowOff>
    </xdr:to>
    <xdr:sp macro="" textlink="">
      <xdr:nvSpPr>
        <xdr:cNvPr id="138" name="フローチャート: 判断 137">
          <a:extLst>
            <a:ext uri="{FF2B5EF4-FFF2-40B4-BE49-F238E27FC236}">
              <a16:creationId xmlns:a16="http://schemas.microsoft.com/office/drawing/2014/main" id="{423393B0-B97B-438F-8AA5-CCCC689AACD9}"/>
            </a:ext>
          </a:extLst>
        </xdr:cNvPr>
        <xdr:cNvSpPr/>
      </xdr:nvSpPr>
      <xdr:spPr>
        <a:xfrm>
          <a:off x="12509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168765</xdr:rowOff>
    </xdr:from>
    <xdr:to>
      <xdr:col>60</xdr:col>
      <xdr:colOff>123825</xdr:colOff>
      <xdr:row>31</xdr:row>
      <xdr:rowOff>98915</xdr:rowOff>
    </xdr:to>
    <xdr:sp macro="" textlink="">
      <xdr:nvSpPr>
        <xdr:cNvPr id="139" name="フローチャート: 判断 138">
          <a:extLst>
            <a:ext uri="{FF2B5EF4-FFF2-40B4-BE49-F238E27FC236}">
              <a16:creationId xmlns:a16="http://schemas.microsoft.com/office/drawing/2014/main" id="{74031CF1-438E-489D-9935-3D9B505CE693}"/>
            </a:ext>
          </a:extLst>
        </xdr:cNvPr>
        <xdr:cNvSpPr/>
      </xdr:nvSpPr>
      <xdr:spPr>
        <a:xfrm>
          <a:off x="11747500" y="531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847CBA6C-1E20-49D5-8FAD-6F9DB2BADE0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867FA68-6625-4363-9DF5-99A039B47217}"/>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783ACF1-32A8-4F7B-AD29-398A1506A5A6}"/>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4811467-6342-4DEC-81C1-9B9525937327}"/>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4685C4F-F8BE-4A25-832A-2BAEBD58EAA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23685</xdr:rowOff>
    </xdr:from>
    <xdr:to>
      <xdr:col>76</xdr:col>
      <xdr:colOff>73025</xdr:colOff>
      <xdr:row>31</xdr:row>
      <xdr:rowOff>125285</xdr:rowOff>
    </xdr:to>
    <xdr:sp macro="" textlink="">
      <xdr:nvSpPr>
        <xdr:cNvPr id="145" name="楕円 144">
          <a:extLst>
            <a:ext uri="{FF2B5EF4-FFF2-40B4-BE49-F238E27FC236}">
              <a16:creationId xmlns:a16="http://schemas.microsoft.com/office/drawing/2014/main" id="{659B1970-F569-4005-A270-CDBC55DF09F7}"/>
            </a:ext>
          </a:extLst>
        </xdr:cNvPr>
        <xdr:cNvSpPr/>
      </xdr:nvSpPr>
      <xdr:spPr>
        <a:xfrm>
          <a:off x="14744700" y="533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2112</xdr:rowOff>
    </xdr:from>
    <xdr:ext cx="469744" cy="259045"/>
    <xdr:sp macro="" textlink="">
      <xdr:nvSpPr>
        <xdr:cNvPr id="146" name="債務償還比率該当値テキスト">
          <a:extLst>
            <a:ext uri="{FF2B5EF4-FFF2-40B4-BE49-F238E27FC236}">
              <a16:creationId xmlns:a16="http://schemas.microsoft.com/office/drawing/2014/main" id="{B656EB9A-6F98-4B15-95A6-32828BB4D85F}"/>
            </a:ext>
          </a:extLst>
        </xdr:cNvPr>
        <xdr:cNvSpPr txBox="1"/>
      </xdr:nvSpPr>
      <xdr:spPr>
        <a:xfrm>
          <a:off x="14846300" y="531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1715</xdr:rowOff>
    </xdr:from>
    <xdr:to>
      <xdr:col>72</xdr:col>
      <xdr:colOff>123825</xdr:colOff>
      <xdr:row>29</xdr:row>
      <xdr:rowOff>103315</xdr:rowOff>
    </xdr:to>
    <xdr:sp macro="" textlink="">
      <xdr:nvSpPr>
        <xdr:cNvPr id="147" name="楕円 146">
          <a:extLst>
            <a:ext uri="{FF2B5EF4-FFF2-40B4-BE49-F238E27FC236}">
              <a16:creationId xmlns:a16="http://schemas.microsoft.com/office/drawing/2014/main" id="{2A38A483-C0F1-4186-BF42-07543AB42D18}"/>
            </a:ext>
          </a:extLst>
        </xdr:cNvPr>
        <xdr:cNvSpPr/>
      </xdr:nvSpPr>
      <xdr:spPr>
        <a:xfrm>
          <a:off x="14033500" y="49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52515</xdr:rowOff>
    </xdr:from>
    <xdr:to>
      <xdr:col>76</xdr:col>
      <xdr:colOff>22225</xdr:colOff>
      <xdr:row>31</xdr:row>
      <xdr:rowOff>74485</xdr:rowOff>
    </xdr:to>
    <xdr:cxnSp macro="">
      <xdr:nvCxnSpPr>
        <xdr:cNvPr id="148" name="直線コネクタ 147">
          <a:extLst>
            <a:ext uri="{FF2B5EF4-FFF2-40B4-BE49-F238E27FC236}">
              <a16:creationId xmlns:a16="http://schemas.microsoft.com/office/drawing/2014/main" id="{980B6E2C-2ED0-4D6F-BB7A-01CFDAA36B03}"/>
            </a:ext>
          </a:extLst>
        </xdr:cNvPr>
        <xdr:cNvCxnSpPr/>
      </xdr:nvCxnSpPr>
      <xdr:spPr>
        <a:xfrm>
          <a:off x="14084300" y="5024565"/>
          <a:ext cx="711200" cy="36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934</xdr:rowOff>
    </xdr:from>
    <xdr:to>
      <xdr:col>68</xdr:col>
      <xdr:colOff>123825</xdr:colOff>
      <xdr:row>33</xdr:row>
      <xdr:rowOff>102535</xdr:rowOff>
    </xdr:to>
    <xdr:sp macro="" textlink="">
      <xdr:nvSpPr>
        <xdr:cNvPr id="149" name="楕円 148">
          <a:extLst>
            <a:ext uri="{FF2B5EF4-FFF2-40B4-BE49-F238E27FC236}">
              <a16:creationId xmlns:a16="http://schemas.microsoft.com/office/drawing/2014/main" id="{E7BE0FB8-A903-416C-A1BD-649E0CA53AC2}"/>
            </a:ext>
          </a:extLst>
        </xdr:cNvPr>
        <xdr:cNvSpPr/>
      </xdr:nvSpPr>
      <xdr:spPr>
        <a:xfrm>
          <a:off x="13271500" y="56587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52515</xdr:rowOff>
    </xdr:from>
    <xdr:to>
      <xdr:col>72</xdr:col>
      <xdr:colOff>73025</xdr:colOff>
      <xdr:row>33</xdr:row>
      <xdr:rowOff>51734</xdr:rowOff>
    </xdr:to>
    <xdr:cxnSp macro="">
      <xdr:nvCxnSpPr>
        <xdr:cNvPr id="150" name="直線コネクタ 149">
          <a:extLst>
            <a:ext uri="{FF2B5EF4-FFF2-40B4-BE49-F238E27FC236}">
              <a16:creationId xmlns:a16="http://schemas.microsoft.com/office/drawing/2014/main" id="{12EBC8E9-28F5-4768-856A-00C2AEEB84D2}"/>
            </a:ext>
          </a:extLst>
        </xdr:cNvPr>
        <xdr:cNvCxnSpPr/>
      </xdr:nvCxnSpPr>
      <xdr:spPr>
        <a:xfrm flipV="1">
          <a:off x="13322300" y="5024565"/>
          <a:ext cx="762000" cy="68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91422</xdr:rowOff>
    </xdr:from>
    <xdr:to>
      <xdr:col>64</xdr:col>
      <xdr:colOff>123825</xdr:colOff>
      <xdr:row>33</xdr:row>
      <xdr:rowOff>21572</xdr:rowOff>
    </xdr:to>
    <xdr:sp macro="" textlink="">
      <xdr:nvSpPr>
        <xdr:cNvPr id="151" name="楕円 150">
          <a:extLst>
            <a:ext uri="{FF2B5EF4-FFF2-40B4-BE49-F238E27FC236}">
              <a16:creationId xmlns:a16="http://schemas.microsoft.com/office/drawing/2014/main" id="{31A5DA72-F989-408A-9254-2F855D6E34E1}"/>
            </a:ext>
          </a:extLst>
        </xdr:cNvPr>
        <xdr:cNvSpPr/>
      </xdr:nvSpPr>
      <xdr:spPr>
        <a:xfrm>
          <a:off x="12509500" y="557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142222</xdr:rowOff>
    </xdr:from>
    <xdr:to>
      <xdr:col>68</xdr:col>
      <xdr:colOff>73025</xdr:colOff>
      <xdr:row>33</xdr:row>
      <xdr:rowOff>51734</xdr:rowOff>
    </xdr:to>
    <xdr:cxnSp macro="">
      <xdr:nvCxnSpPr>
        <xdr:cNvPr id="152" name="直線コネクタ 151">
          <a:extLst>
            <a:ext uri="{FF2B5EF4-FFF2-40B4-BE49-F238E27FC236}">
              <a16:creationId xmlns:a16="http://schemas.microsoft.com/office/drawing/2014/main" id="{72D38FA9-3705-4C96-988E-E6AC3491802B}"/>
            </a:ext>
          </a:extLst>
        </xdr:cNvPr>
        <xdr:cNvCxnSpPr/>
      </xdr:nvCxnSpPr>
      <xdr:spPr>
        <a:xfrm>
          <a:off x="12560300" y="5628622"/>
          <a:ext cx="762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168030</xdr:rowOff>
    </xdr:from>
    <xdr:to>
      <xdr:col>60</xdr:col>
      <xdr:colOff>123825</xdr:colOff>
      <xdr:row>32</xdr:row>
      <xdr:rowOff>98180</xdr:rowOff>
    </xdr:to>
    <xdr:sp macro="" textlink="">
      <xdr:nvSpPr>
        <xdr:cNvPr id="153" name="楕円 152">
          <a:extLst>
            <a:ext uri="{FF2B5EF4-FFF2-40B4-BE49-F238E27FC236}">
              <a16:creationId xmlns:a16="http://schemas.microsoft.com/office/drawing/2014/main" id="{1638F71B-D8A5-48F4-AF79-733B47998EDC}"/>
            </a:ext>
          </a:extLst>
        </xdr:cNvPr>
        <xdr:cNvSpPr/>
      </xdr:nvSpPr>
      <xdr:spPr>
        <a:xfrm>
          <a:off x="11747500" y="548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47380</xdr:rowOff>
    </xdr:from>
    <xdr:to>
      <xdr:col>64</xdr:col>
      <xdr:colOff>73025</xdr:colOff>
      <xdr:row>32</xdr:row>
      <xdr:rowOff>142222</xdr:rowOff>
    </xdr:to>
    <xdr:cxnSp macro="">
      <xdr:nvCxnSpPr>
        <xdr:cNvPr id="154" name="直線コネクタ 153">
          <a:extLst>
            <a:ext uri="{FF2B5EF4-FFF2-40B4-BE49-F238E27FC236}">
              <a16:creationId xmlns:a16="http://schemas.microsoft.com/office/drawing/2014/main" id="{13878F93-C876-434B-A1A9-783C43D290ED}"/>
            </a:ext>
          </a:extLst>
        </xdr:cNvPr>
        <xdr:cNvCxnSpPr/>
      </xdr:nvCxnSpPr>
      <xdr:spPr>
        <a:xfrm>
          <a:off x="11798300" y="5533780"/>
          <a:ext cx="762000" cy="9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21380</xdr:rowOff>
    </xdr:from>
    <xdr:ext cx="469744" cy="259045"/>
    <xdr:sp macro="" textlink="">
      <xdr:nvSpPr>
        <xdr:cNvPr id="155" name="n_1aveValue債務償還比率">
          <a:extLst>
            <a:ext uri="{FF2B5EF4-FFF2-40B4-BE49-F238E27FC236}">
              <a16:creationId xmlns:a16="http://schemas.microsoft.com/office/drawing/2014/main" id="{0D61FC59-ADEC-48FC-8E13-8F31779DCF95}"/>
            </a:ext>
          </a:extLst>
        </xdr:cNvPr>
        <xdr:cNvSpPr txBox="1"/>
      </xdr:nvSpPr>
      <xdr:spPr>
        <a:xfrm>
          <a:off x="13836727" y="51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102334</xdr:rowOff>
    </xdr:from>
    <xdr:ext cx="469744" cy="259045"/>
    <xdr:sp macro="" textlink="">
      <xdr:nvSpPr>
        <xdr:cNvPr id="156" name="n_2aveValue債務償還比率">
          <a:extLst>
            <a:ext uri="{FF2B5EF4-FFF2-40B4-BE49-F238E27FC236}">
              <a16:creationId xmlns:a16="http://schemas.microsoft.com/office/drawing/2014/main" id="{54D00568-40F8-439A-A885-DDFA5D138692}"/>
            </a:ext>
          </a:extLst>
        </xdr:cNvPr>
        <xdr:cNvSpPr txBox="1"/>
      </xdr:nvSpPr>
      <xdr:spPr>
        <a:xfrm>
          <a:off x="13087427" y="507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151065</xdr:rowOff>
    </xdr:from>
    <xdr:ext cx="469744" cy="259045"/>
    <xdr:sp macro="" textlink="">
      <xdr:nvSpPr>
        <xdr:cNvPr id="157" name="n_3aveValue債務償還比率">
          <a:extLst>
            <a:ext uri="{FF2B5EF4-FFF2-40B4-BE49-F238E27FC236}">
              <a16:creationId xmlns:a16="http://schemas.microsoft.com/office/drawing/2014/main" id="{8627E155-23CA-4D30-BC7A-210AE5C40F07}"/>
            </a:ext>
          </a:extLst>
        </xdr:cNvPr>
        <xdr:cNvSpPr txBox="1"/>
      </xdr:nvSpPr>
      <xdr:spPr>
        <a:xfrm>
          <a:off x="12325427" y="512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115442</xdr:rowOff>
    </xdr:from>
    <xdr:ext cx="469744" cy="259045"/>
    <xdr:sp macro="" textlink="">
      <xdr:nvSpPr>
        <xdr:cNvPr id="158" name="n_4aveValue債務償還比率">
          <a:extLst>
            <a:ext uri="{FF2B5EF4-FFF2-40B4-BE49-F238E27FC236}">
              <a16:creationId xmlns:a16="http://schemas.microsoft.com/office/drawing/2014/main" id="{35BF8B0C-40A4-470E-BC80-35D84607176D}"/>
            </a:ext>
          </a:extLst>
        </xdr:cNvPr>
        <xdr:cNvSpPr txBox="1"/>
      </xdr:nvSpPr>
      <xdr:spPr>
        <a:xfrm>
          <a:off x="11563427" y="508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119842</xdr:rowOff>
    </xdr:from>
    <xdr:ext cx="469744" cy="259045"/>
    <xdr:sp macro="" textlink="">
      <xdr:nvSpPr>
        <xdr:cNvPr id="159" name="n_1mainValue債務償還比率">
          <a:extLst>
            <a:ext uri="{FF2B5EF4-FFF2-40B4-BE49-F238E27FC236}">
              <a16:creationId xmlns:a16="http://schemas.microsoft.com/office/drawing/2014/main" id="{E157D05C-E80F-4C78-98A4-A4E6976544CD}"/>
            </a:ext>
          </a:extLst>
        </xdr:cNvPr>
        <xdr:cNvSpPr txBox="1"/>
      </xdr:nvSpPr>
      <xdr:spPr>
        <a:xfrm>
          <a:off x="13836727" y="474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93661</xdr:rowOff>
    </xdr:from>
    <xdr:ext cx="469744" cy="259045"/>
    <xdr:sp macro="" textlink="">
      <xdr:nvSpPr>
        <xdr:cNvPr id="160" name="n_2mainValue債務償還比率">
          <a:extLst>
            <a:ext uri="{FF2B5EF4-FFF2-40B4-BE49-F238E27FC236}">
              <a16:creationId xmlns:a16="http://schemas.microsoft.com/office/drawing/2014/main" id="{4AC4A543-898C-46A2-8CDD-00C3A1C078D2}"/>
            </a:ext>
          </a:extLst>
        </xdr:cNvPr>
        <xdr:cNvSpPr txBox="1"/>
      </xdr:nvSpPr>
      <xdr:spPr>
        <a:xfrm>
          <a:off x="13087427" y="575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12699</xdr:rowOff>
    </xdr:from>
    <xdr:ext cx="469744" cy="259045"/>
    <xdr:sp macro="" textlink="">
      <xdr:nvSpPr>
        <xdr:cNvPr id="161" name="n_3mainValue債務償還比率">
          <a:extLst>
            <a:ext uri="{FF2B5EF4-FFF2-40B4-BE49-F238E27FC236}">
              <a16:creationId xmlns:a16="http://schemas.microsoft.com/office/drawing/2014/main" id="{1B86ABC4-9063-4F0E-A7D6-6036BFDF3EB2}"/>
            </a:ext>
          </a:extLst>
        </xdr:cNvPr>
        <xdr:cNvSpPr txBox="1"/>
      </xdr:nvSpPr>
      <xdr:spPr>
        <a:xfrm>
          <a:off x="12325427" y="567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89307</xdr:rowOff>
    </xdr:from>
    <xdr:ext cx="469744" cy="259045"/>
    <xdr:sp macro="" textlink="">
      <xdr:nvSpPr>
        <xdr:cNvPr id="162" name="n_4mainValue債務償還比率">
          <a:extLst>
            <a:ext uri="{FF2B5EF4-FFF2-40B4-BE49-F238E27FC236}">
              <a16:creationId xmlns:a16="http://schemas.microsoft.com/office/drawing/2014/main" id="{B6CEF4CA-05F4-48BC-A13F-2EED15FA7489}"/>
            </a:ext>
          </a:extLst>
        </xdr:cNvPr>
        <xdr:cNvSpPr txBox="1"/>
      </xdr:nvSpPr>
      <xdr:spPr>
        <a:xfrm>
          <a:off x="11563427" y="55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AD1FE73-76F9-4EA7-ABEE-4712307E62ED}"/>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DD8ED686-BCA0-4C4E-9F29-4C4C26B2298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AA518F3-91FA-4A79-8D2E-0854D75B8EE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BD7412A-D4C2-4684-A2B5-BF41DE206D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CA9F836-BA15-49FF-973B-21A48C5D282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63C69BA7-5AD8-4E97-8EED-546ADD0EFFE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8547983-5B78-42E8-9263-E3FCF4F9FE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5953BBF-E17F-48CB-813B-6715CA31AC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BB0CB6E-F8BF-44DD-BF8E-4BFF870EDDA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9FD0121-6653-4604-8F20-DB7AEB77B27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EF7D947-07F7-4FD4-B4AB-C1F0C78CB1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09A60C3-EECF-43F1-93E5-24531F8362D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4EEBC8-A61F-4330-8B2F-9EA3D847F50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D3600A-6646-4437-AF0D-25C6F98D49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A1DB7C-F974-4063-A979-04E5F92ADAF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D14330-08F5-4043-BA89-922DC498EDD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18,405
6.55
7,760,474
7,096,629
499,370
4,352,470
7,069,048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D43C08-9745-446D-BE7F-E6D294947F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73ED52-6EE3-4278-AAFF-6200829BCF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8A91BA5-C2F0-4733-8DCC-3B6BF5DB668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1AB4CB-693B-44AA-925E-5AE0B45A85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72FCB3-6165-4932-8B90-9D9ABAF1B3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341D39-895F-4057-BB2F-C44C46E8ED4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EEFD9D-DF48-4E82-A677-DBEA4C1C4B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E2E7870-45D2-4A28-B81D-F8CC5AA93B5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87B69F-364F-4515-AC00-B7EB03D97DC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074ADF-DD79-4FB8-9E99-7D2B0332223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CAB7AAD-0CA7-459F-A996-33ECD34F1E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FA1549-A158-46D5-9C2F-5F2AAE02B5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5AFE52F-A256-4D3A-806C-41A46630C2C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F7F459-22DA-44C5-AD4E-ABFB37FA2C7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6472E5-818C-48DF-AD08-F593D09B5B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8B8CB13-C77B-48E3-AB04-EE6FA7342D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54C87B1-DD76-4CF3-A867-6D0111BB92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C18F68-6C3B-4C92-B0B6-15D4824989B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6EC0500-D60E-4006-975D-622921BF3C1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D16493-6704-49BF-BF1B-297B513C623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3CE23FA-AEDF-41DA-B758-4656C5EB80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B54E84-5D24-4193-9E56-E3AE2E50834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992F6C-FB25-4A43-A6AC-654438EBF48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4952B3-9086-455C-9601-EE87E71E26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762714-461E-4D99-8FE1-F2F04022A9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E9FA51-8391-4650-9EC8-BAB1D4DEB5E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3AF39C9-E133-499E-BFB9-0146FAEEAB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45A3DD8-19AD-4F4C-8165-79DD01B2EE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8B164CA-0BBA-473E-A6F9-9E9DBBA5855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AB5312-2827-4C0B-A90E-7EB097761FB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AEC179-49C6-4337-8F02-4F11EFDB5C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355F3C-C0E3-4CC0-BF58-9CB2D9D6E3C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7B60892-6B81-4FDC-88AC-6990A309775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0C7195C-229D-4AC7-A030-7552F92D846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92A88B5-F4D3-4042-A19F-2C254B82A37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8DE0C37-A258-4E07-9799-2FD8F63932D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0801A47-D486-481D-8C34-31D914C35D6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81FA190-EF66-4874-8B51-4D4F3A27D58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1416259-98D0-465C-8809-CAC5B38AC78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0C91BD5-4ECC-4982-B21D-31825F9C8EE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C039B2-A0E0-4AF9-87CB-DAA30A9F2D6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E111AB2-3A5B-4A5B-8F66-78DB9B6FF10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4D70D9E-044C-434C-8653-6AD22349E5E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9DED15A-D38E-4EC5-8C7B-58ABF254A0F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88A3CDA-909F-46B6-89F3-DD61050E8F1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8254F992-3D9C-42AA-A34C-5A7D808EFE5D}"/>
            </a:ext>
          </a:extLst>
        </xdr:cNvPr>
        <xdr:cNvCxnSpPr/>
      </xdr:nvCxnSpPr>
      <xdr:spPr>
        <a:xfrm flipV="1">
          <a:off x="4634865" y="57340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E5C894B-CC83-462D-844C-AB6CECE06C26}"/>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4B9AA8C9-1115-4926-BCB8-89A16392624E}"/>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E11AE1EA-ABF1-4804-9AD5-D17949224D35}"/>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F72BAADA-6245-4CCE-A975-98007118146D}"/>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5FFE0727-6404-4DE8-9613-9C65DE5D3BC6}"/>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CDE40666-93EC-477C-A7F0-C7B641865130}"/>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a:extLst>
            <a:ext uri="{FF2B5EF4-FFF2-40B4-BE49-F238E27FC236}">
              <a16:creationId xmlns:a16="http://schemas.microsoft.com/office/drawing/2014/main" id="{67F9FB5A-1770-4503-B81A-5C6014FBE37B}"/>
            </a:ext>
          </a:extLst>
        </xdr:cNvPr>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a:extLst>
            <a:ext uri="{FF2B5EF4-FFF2-40B4-BE49-F238E27FC236}">
              <a16:creationId xmlns:a16="http://schemas.microsoft.com/office/drawing/2014/main" id="{378D1902-6B23-4CFE-8D2E-EE2D89594B52}"/>
            </a:ext>
          </a:extLst>
        </xdr:cNvPr>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124460</xdr:rowOff>
    </xdr:from>
    <xdr:to>
      <xdr:col>10</xdr:col>
      <xdr:colOff>165100</xdr:colOff>
      <xdr:row>38</xdr:row>
      <xdr:rowOff>54610</xdr:rowOff>
    </xdr:to>
    <xdr:sp macro="" textlink="">
      <xdr:nvSpPr>
        <xdr:cNvPr id="66" name="フローチャート: 判断 65">
          <a:extLst>
            <a:ext uri="{FF2B5EF4-FFF2-40B4-BE49-F238E27FC236}">
              <a16:creationId xmlns:a16="http://schemas.microsoft.com/office/drawing/2014/main" id="{95C09DAF-9149-447E-B948-D8AE26C50649}"/>
            </a:ext>
          </a:extLst>
        </xdr:cNvPr>
        <xdr:cNvSpPr/>
      </xdr:nvSpPr>
      <xdr:spPr>
        <a:xfrm>
          <a:off x="1968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A2D8A6AF-C1AA-4C01-932A-EEEA94EE57E8}"/>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375CEA9-CD9C-464F-AD79-1B30FEA2E04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92851A-953E-4A1C-93CE-3FA6BECEA7C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CB63DE-8223-459F-AE25-788349EA6AF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4DC2AE-2454-467C-8648-777410ADFC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21530C6-B7EA-4C9C-A100-3EF46E73E2B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a:extLst>
            <a:ext uri="{FF2B5EF4-FFF2-40B4-BE49-F238E27FC236}">
              <a16:creationId xmlns:a16="http://schemas.microsoft.com/office/drawing/2014/main" id="{9BF2F255-719A-46E3-9881-ABC3A3C6C66A}"/>
            </a:ext>
          </a:extLst>
        </xdr:cNvPr>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a:extLst>
            <a:ext uri="{FF2B5EF4-FFF2-40B4-BE49-F238E27FC236}">
              <a16:creationId xmlns:a16="http://schemas.microsoft.com/office/drawing/2014/main" id="{188C0512-EFAF-48E6-8CF0-5BC09F577210}"/>
            </a:ext>
          </a:extLst>
        </xdr:cNvPr>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xdr:rowOff>
    </xdr:from>
    <xdr:to>
      <xdr:col>20</xdr:col>
      <xdr:colOff>38100</xdr:colOff>
      <xdr:row>37</xdr:row>
      <xdr:rowOff>111760</xdr:rowOff>
    </xdr:to>
    <xdr:sp macro="" textlink="">
      <xdr:nvSpPr>
        <xdr:cNvPr id="75" name="楕円 74">
          <a:extLst>
            <a:ext uri="{FF2B5EF4-FFF2-40B4-BE49-F238E27FC236}">
              <a16:creationId xmlns:a16="http://schemas.microsoft.com/office/drawing/2014/main" id="{924BA99F-13B7-4360-BD85-F77CFE718A0B}"/>
            </a:ext>
          </a:extLst>
        </xdr:cNvPr>
        <xdr:cNvSpPr/>
      </xdr:nvSpPr>
      <xdr:spPr>
        <a:xfrm>
          <a:off x="3746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60960</xdr:rowOff>
    </xdr:from>
    <xdr:to>
      <xdr:col>24</xdr:col>
      <xdr:colOff>63500</xdr:colOff>
      <xdr:row>37</xdr:row>
      <xdr:rowOff>93345</xdr:rowOff>
    </xdr:to>
    <xdr:cxnSp macro="">
      <xdr:nvCxnSpPr>
        <xdr:cNvPr id="76" name="直線コネクタ 75">
          <a:extLst>
            <a:ext uri="{FF2B5EF4-FFF2-40B4-BE49-F238E27FC236}">
              <a16:creationId xmlns:a16="http://schemas.microsoft.com/office/drawing/2014/main" id="{B10FD1E4-0E8A-4E26-BA35-1A9E523F3246}"/>
            </a:ext>
          </a:extLst>
        </xdr:cNvPr>
        <xdr:cNvCxnSpPr/>
      </xdr:nvCxnSpPr>
      <xdr:spPr>
        <a:xfrm>
          <a:off x="3797300" y="64046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145415</xdr:rowOff>
    </xdr:from>
    <xdr:to>
      <xdr:col>15</xdr:col>
      <xdr:colOff>101600</xdr:colOff>
      <xdr:row>37</xdr:row>
      <xdr:rowOff>75565</xdr:rowOff>
    </xdr:to>
    <xdr:sp macro="" textlink="">
      <xdr:nvSpPr>
        <xdr:cNvPr id="77" name="楕円 76">
          <a:extLst>
            <a:ext uri="{FF2B5EF4-FFF2-40B4-BE49-F238E27FC236}">
              <a16:creationId xmlns:a16="http://schemas.microsoft.com/office/drawing/2014/main" id="{2EC30312-176B-4666-86F3-062982FBDDB7}"/>
            </a:ext>
          </a:extLst>
        </xdr:cNvPr>
        <xdr:cNvSpPr/>
      </xdr:nvSpPr>
      <xdr:spPr>
        <a:xfrm>
          <a:off x="2857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24765</xdr:rowOff>
    </xdr:from>
    <xdr:to>
      <xdr:col>19</xdr:col>
      <xdr:colOff>177800</xdr:colOff>
      <xdr:row>37</xdr:row>
      <xdr:rowOff>60960</xdr:rowOff>
    </xdr:to>
    <xdr:cxnSp macro="">
      <xdr:nvCxnSpPr>
        <xdr:cNvPr id="78" name="直線コネクタ 77">
          <a:extLst>
            <a:ext uri="{FF2B5EF4-FFF2-40B4-BE49-F238E27FC236}">
              <a16:creationId xmlns:a16="http://schemas.microsoft.com/office/drawing/2014/main" id="{9D3A9BBF-A0C7-415E-8AC1-3B09CE74968C}"/>
            </a:ext>
          </a:extLst>
        </xdr:cNvPr>
        <xdr:cNvCxnSpPr/>
      </xdr:nvCxnSpPr>
      <xdr:spPr>
        <a:xfrm>
          <a:off x="2908300" y="63684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9" name="楕円 78">
          <a:extLst>
            <a:ext uri="{FF2B5EF4-FFF2-40B4-BE49-F238E27FC236}">
              <a16:creationId xmlns:a16="http://schemas.microsoft.com/office/drawing/2014/main" id="{4A3B6855-D160-4D11-BA47-4F705213F8EA}"/>
            </a:ext>
          </a:extLst>
        </xdr:cNvPr>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37</xdr:row>
      <xdr:rowOff>24765</xdr:rowOff>
    </xdr:to>
    <xdr:cxnSp macro="">
      <xdr:nvCxnSpPr>
        <xdr:cNvPr id="80" name="直線コネクタ 79">
          <a:extLst>
            <a:ext uri="{FF2B5EF4-FFF2-40B4-BE49-F238E27FC236}">
              <a16:creationId xmlns:a16="http://schemas.microsoft.com/office/drawing/2014/main" id="{B30C03F9-2DF5-4852-BC37-CB0956A9C309}"/>
            </a:ext>
          </a:extLst>
        </xdr:cNvPr>
        <xdr:cNvCxnSpPr/>
      </xdr:nvCxnSpPr>
      <xdr:spPr>
        <a:xfrm>
          <a:off x="2019300" y="63284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65405</xdr:rowOff>
    </xdr:from>
    <xdr:to>
      <xdr:col>6</xdr:col>
      <xdr:colOff>38100</xdr:colOff>
      <xdr:row>36</xdr:row>
      <xdr:rowOff>167005</xdr:rowOff>
    </xdr:to>
    <xdr:sp macro="" textlink="">
      <xdr:nvSpPr>
        <xdr:cNvPr id="81" name="楕円 80">
          <a:extLst>
            <a:ext uri="{FF2B5EF4-FFF2-40B4-BE49-F238E27FC236}">
              <a16:creationId xmlns:a16="http://schemas.microsoft.com/office/drawing/2014/main" id="{3B2B0763-8F50-4A95-B1CA-EB8ABF3997BF}"/>
            </a:ext>
          </a:extLst>
        </xdr:cNvPr>
        <xdr:cNvSpPr/>
      </xdr:nvSpPr>
      <xdr:spPr>
        <a:xfrm>
          <a:off x="10795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116205</xdr:rowOff>
    </xdr:from>
    <xdr:to>
      <xdr:col>10</xdr:col>
      <xdr:colOff>114300</xdr:colOff>
      <xdr:row>36</xdr:row>
      <xdr:rowOff>156210</xdr:rowOff>
    </xdr:to>
    <xdr:cxnSp macro="">
      <xdr:nvCxnSpPr>
        <xdr:cNvPr id="82" name="直線コネクタ 81">
          <a:extLst>
            <a:ext uri="{FF2B5EF4-FFF2-40B4-BE49-F238E27FC236}">
              <a16:creationId xmlns:a16="http://schemas.microsoft.com/office/drawing/2014/main" id="{2C2A690D-4610-4C99-97CF-C81A32AF3F2F}"/>
            </a:ext>
          </a:extLst>
        </xdr:cNvPr>
        <xdr:cNvCxnSpPr/>
      </xdr:nvCxnSpPr>
      <xdr:spPr>
        <a:xfrm>
          <a:off x="1130300" y="6288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123842</xdr:rowOff>
    </xdr:from>
    <xdr:ext cx="405111" cy="259045"/>
    <xdr:sp macro="" textlink="">
      <xdr:nvSpPr>
        <xdr:cNvPr id="83" name="n_1aveValue【道路】&#10;有形固定資産減価償却率">
          <a:extLst>
            <a:ext uri="{FF2B5EF4-FFF2-40B4-BE49-F238E27FC236}">
              <a16:creationId xmlns:a16="http://schemas.microsoft.com/office/drawing/2014/main" id="{71F1C165-3573-403D-AA9D-CFA3E17848F5}"/>
            </a:ext>
          </a:extLst>
        </xdr:cNvPr>
        <xdr:cNvSpPr txBox="1"/>
      </xdr:nvSpPr>
      <xdr:spPr>
        <a:xfrm>
          <a:off x="35820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64787</xdr:rowOff>
    </xdr:from>
    <xdr:ext cx="405111" cy="259045"/>
    <xdr:sp macro="" textlink="">
      <xdr:nvSpPr>
        <xdr:cNvPr id="84" name="n_2aveValue【道路】&#10;有形固定資産減価償却率">
          <a:extLst>
            <a:ext uri="{FF2B5EF4-FFF2-40B4-BE49-F238E27FC236}">
              <a16:creationId xmlns:a16="http://schemas.microsoft.com/office/drawing/2014/main" id="{DC3BB4E4-F860-49C0-A7EB-8EE37545CB36}"/>
            </a:ext>
          </a:extLst>
        </xdr:cNvPr>
        <xdr:cNvSpPr txBox="1"/>
      </xdr:nvSpPr>
      <xdr:spPr>
        <a:xfrm>
          <a:off x="2705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45737</xdr:rowOff>
    </xdr:from>
    <xdr:ext cx="405111" cy="259045"/>
    <xdr:sp macro="" textlink="">
      <xdr:nvSpPr>
        <xdr:cNvPr id="85" name="n_3aveValue【道路】&#10;有形固定資産減価償却率">
          <a:extLst>
            <a:ext uri="{FF2B5EF4-FFF2-40B4-BE49-F238E27FC236}">
              <a16:creationId xmlns:a16="http://schemas.microsoft.com/office/drawing/2014/main" id="{7F1B1F7A-5152-485E-9E98-87A15028B25B}"/>
            </a:ext>
          </a:extLst>
        </xdr:cNvPr>
        <xdr:cNvSpPr txBox="1"/>
      </xdr:nvSpPr>
      <xdr:spPr>
        <a:xfrm>
          <a:off x="1816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02C1F298-19A0-442A-89A9-EF753F72B41C}"/>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128287</xdr:rowOff>
    </xdr:from>
    <xdr:ext cx="405111" cy="259045"/>
    <xdr:sp macro="" textlink="">
      <xdr:nvSpPr>
        <xdr:cNvPr id="87" name="n_1mainValue【道路】&#10;有形固定資産減価償却率">
          <a:extLst>
            <a:ext uri="{FF2B5EF4-FFF2-40B4-BE49-F238E27FC236}">
              <a16:creationId xmlns:a16="http://schemas.microsoft.com/office/drawing/2014/main" id="{0B71DBA7-1661-400E-9603-48D41E98A8CA}"/>
            </a:ext>
          </a:extLst>
        </xdr:cNvPr>
        <xdr:cNvSpPr txBox="1"/>
      </xdr:nvSpPr>
      <xdr:spPr>
        <a:xfrm>
          <a:off x="3582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92092</xdr:rowOff>
    </xdr:from>
    <xdr:ext cx="405111" cy="259045"/>
    <xdr:sp macro="" textlink="">
      <xdr:nvSpPr>
        <xdr:cNvPr id="88" name="n_2mainValue【道路】&#10;有形固定資産減価償却率">
          <a:extLst>
            <a:ext uri="{FF2B5EF4-FFF2-40B4-BE49-F238E27FC236}">
              <a16:creationId xmlns:a16="http://schemas.microsoft.com/office/drawing/2014/main" id="{92F881BD-F7F7-4B16-BC50-2FC78DD42FBD}"/>
            </a:ext>
          </a:extLst>
        </xdr:cNvPr>
        <xdr:cNvSpPr txBox="1"/>
      </xdr:nvSpPr>
      <xdr:spPr>
        <a:xfrm>
          <a:off x="2705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9" name="n_3mainValue【道路】&#10;有形固定資産減価償却率">
          <a:extLst>
            <a:ext uri="{FF2B5EF4-FFF2-40B4-BE49-F238E27FC236}">
              <a16:creationId xmlns:a16="http://schemas.microsoft.com/office/drawing/2014/main" id="{6382472E-2B3D-4EA2-8B5D-0D96A9D58DC8}"/>
            </a:ext>
          </a:extLst>
        </xdr:cNvPr>
        <xdr:cNvSpPr txBox="1"/>
      </xdr:nvSpPr>
      <xdr:spPr>
        <a:xfrm>
          <a:off x="181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12082</xdr:rowOff>
    </xdr:from>
    <xdr:ext cx="405111" cy="259045"/>
    <xdr:sp macro="" textlink="">
      <xdr:nvSpPr>
        <xdr:cNvPr id="90" name="n_4mainValue【道路】&#10;有形固定資産減価償却率">
          <a:extLst>
            <a:ext uri="{FF2B5EF4-FFF2-40B4-BE49-F238E27FC236}">
              <a16:creationId xmlns:a16="http://schemas.microsoft.com/office/drawing/2014/main" id="{A86C27E3-8F2C-4010-8784-CF67C40995DA}"/>
            </a:ext>
          </a:extLst>
        </xdr:cNvPr>
        <xdr:cNvSpPr txBox="1"/>
      </xdr:nvSpPr>
      <xdr:spPr>
        <a:xfrm>
          <a:off x="92774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17410EF-F75C-46F0-8A48-6DC4B069CA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65D1CD3-2039-48A0-A8DD-00C406626F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F7D5C6B-1631-46CC-B448-F605C452A8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FA5DC1E-2214-4967-95D8-5226813B381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9065D15-F83E-4CFF-8CA7-007B494EB97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0F9AC24-797D-487F-9921-CA6D8CE1CB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0A22BA9-E3C7-42C8-BB14-6158E8403E4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A531059-850C-4695-BE9F-704A4AEE500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3AC3F03-0079-477C-8F64-3FD2A0C4384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ED6316-9A3B-4B6F-A5FF-58D0B94ED4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B4DE54C-49C3-43E5-AD61-531A20BBF3A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89100873-0F7A-4E98-95D8-43C6B404B05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6942462-0AF7-49EA-9AB1-9C91F90C527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CCDAC481-0D82-4C9B-8FBF-5DC160A4401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E2777F2-742F-48FB-A6D0-B221A5E9E6FF}"/>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id="{F8E19A2B-A0AA-467A-9521-E1D4EA398802}"/>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E772CD6-AD90-4B92-A0BB-7103A0B872C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id="{4E1DAB2F-421E-438B-B104-B025CD7ABE07}"/>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F5A85CF-A171-484C-AB09-1A62CFF38C9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2C04A762-5C4A-4072-9164-F0D3E8B7799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F404EF2-DB04-48BE-9636-FEAD698939A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27942</xdr:rowOff>
    </xdr:from>
    <xdr:to>
      <xdr:col>54</xdr:col>
      <xdr:colOff>189865</xdr:colOff>
      <xdr:row>41</xdr:row>
      <xdr:rowOff>130703</xdr:rowOff>
    </xdr:to>
    <xdr:cxnSp macro="">
      <xdr:nvCxnSpPr>
        <xdr:cNvPr id="112" name="直線コネクタ 111">
          <a:extLst>
            <a:ext uri="{FF2B5EF4-FFF2-40B4-BE49-F238E27FC236}">
              <a16:creationId xmlns:a16="http://schemas.microsoft.com/office/drawing/2014/main" id="{BC6E706F-DAD2-47BF-886E-32D620AFE930}"/>
            </a:ext>
          </a:extLst>
        </xdr:cNvPr>
        <xdr:cNvCxnSpPr/>
      </xdr:nvCxnSpPr>
      <xdr:spPr>
        <a:xfrm flipV="1">
          <a:off x="10476865" y="5685792"/>
          <a:ext cx="0" cy="147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145051</xdr:rowOff>
    </xdr:from>
    <xdr:ext cx="469744" cy="259045"/>
    <xdr:sp macro="" textlink="">
      <xdr:nvSpPr>
        <xdr:cNvPr id="113" name="【道路】&#10;一人当たり延長最小値テキスト">
          <a:extLst>
            <a:ext uri="{FF2B5EF4-FFF2-40B4-BE49-F238E27FC236}">
              <a16:creationId xmlns:a16="http://schemas.microsoft.com/office/drawing/2014/main" id="{2366BFE0-FC41-4BAC-8E0D-1AA83A9D37F3}"/>
            </a:ext>
          </a:extLst>
        </xdr:cNvPr>
        <xdr:cNvSpPr txBox="1"/>
      </xdr:nvSpPr>
      <xdr:spPr>
        <a:xfrm>
          <a:off x="10515600" y="717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130703</xdr:rowOff>
    </xdr:from>
    <xdr:to>
      <xdr:col>55</xdr:col>
      <xdr:colOff>88900</xdr:colOff>
      <xdr:row>41</xdr:row>
      <xdr:rowOff>130703</xdr:rowOff>
    </xdr:to>
    <xdr:cxnSp macro="">
      <xdr:nvCxnSpPr>
        <xdr:cNvPr id="114" name="直線コネクタ 113">
          <a:extLst>
            <a:ext uri="{FF2B5EF4-FFF2-40B4-BE49-F238E27FC236}">
              <a16:creationId xmlns:a16="http://schemas.microsoft.com/office/drawing/2014/main" id="{A0377547-FC44-4F65-A284-E7F677AB8A75}"/>
            </a:ext>
          </a:extLst>
        </xdr:cNvPr>
        <xdr:cNvCxnSpPr/>
      </xdr:nvCxnSpPr>
      <xdr:spPr>
        <a:xfrm>
          <a:off x="10388600" y="71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146069</xdr:rowOff>
    </xdr:from>
    <xdr:ext cx="690189" cy="259045"/>
    <xdr:sp macro="" textlink="">
      <xdr:nvSpPr>
        <xdr:cNvPr id="115" name="【道路】&#10;一人当たり延長最大値テキスト">
          <a:extLst>
            <a:ext uri="{FF2B5EF4-FFF2-40B4-BE49-F238E27FC236}">
              <a16:creationId xmlns:a16="http://schemas.microsoft.com/office/drawing/2014/main" id="{B06F9909-64A5-4EA2-89FF-193329BFC660}"/>
            </a:ext>
          </a:extLst>
        </xdr:cNvPr>
        <xdr:cNvSpPr txBox="1"/>
      </xdr:nvSpPr>
      <xdr:spPr>
        <a:xfrm>
          <a:off x="10515600" y="5461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27942</xdr:rowOff>
    </xdr:from>
    <xdr:to>
      <xdr:col>55</xdr:col>
      <xdr:colOff>88900</xdr:colOff>
      <xdr:row>33</xdr:row>
      <xdr:rowOff>27942</xdr:rowOff>
    </xdr:to>
    <xdr:cxnSp macro="">
      <xdr:nvCxnSpPr>
        <xdr:cNvPr id="116" name="直線コネクタ 115">
          <a:extLst>
            <a:ext uri="{FF2B5EF4-FFF2-40B4-BE49-F238E27FC236}">
              <a16:creationId xmlns:a16="http://schemas.microsoft.com/office/drawing/2014/main" id="{857FE449-AAB4-41D3-9376-E2D9B8748184}"/>
            </a:ext>
          </a:extLst>
        </xdr:cNvPr>
        <xdr:cNvCxnSpPr/>
      </xdr:nvCxnSpPr>
      <xdr:spPr>
        <a:xfrm>
          <a:off x="10388600" y="56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62500</xdr:rowOff>
    </xdr:from>
    <xdr:ext cx="534377" cy="259045"/>
    <xdr:sp macro="" textlink="">
      <xdr:nvSpPr>
        <xdr:cNvPr id="117" name="【道路】&#10;一人当たり延長平均値テキスト">
          <a:extLst>
            <a:ext uri="{FF2B5EF4-FFF2-40B4-BE49-F238E27FC236}">
              <a16:creationId xmlns:a16="http://schemas.microsoft.com/office/drawing/2014/main" id="{1D7776FD-0763-4A1C-B9D0-F6C764881149}"/>
            </a:ext>
          </a:extLst>
        </xdr:cNvPr>
        <xdr:cNvSpPr txBox="1"/>
      </xdr:nvSpPr>
      <xdr:spPr>
        <a:xfrm>
          <a:off x="10515600" y="692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39623</xdr:rowOff>
    </xdr:from>
    <xdr:to>
      <xdr:col>55</xdr:col>
      <xdr:colOff>50800</xdr:colOff>
      <xdr:row>41</xdr:row>
      <xdr:rowOff>141223</xdr:rowOff>
    </xdr:to>
    <xdr:sp macro="" textlink="">
      <xdr:nvSpPr>
        <xdr:cNvPr id="118" name="フローチャート: 判断 117">
          <a:extLst>
            <a:ext uri="{FF2B5EF4-FFF2-40B4-BE49-F238E27FC236}">
              <a16:creationId xmlns:a16="http://schemas.microsoft.com/office/drawing/2014/main" id="{A6313A24-0B00-4BD8-AC98-60776D8E9082}"/>
            </a:ext>
          </a:extLst>
        </xdr:cNvPr>
        <xdr:cNvSpPr/>
      </xdr:nvSpPr>
      <xdr:spPr>
        <a:xfrm>
          <a:off x="10426700" y="706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40228</xdr:rowOff>
    </xdr:from>
    <xdr:to>
      <xdr:col>50</xdr:col>
      <xdr:colOff>165100</xdr:colOff>
      <xdr:row>41</xdr:row>
      <xdr:rowOff>141828</xdr:rowOff>
    </xdr:to>
    <xdr:sp macro="" textlink="">
      <xdr:nvSpPr>
        <xdr:cNvPr id="119" name="フローチャート: 判断 118">
          <a:extLst>
            <a:ext uri="{FF2B5EF4-FFF2-40B4-BE49-F238E27FC236}">
              <a16:creationId xmlns:a16="http://schemas.microsoft.com/office/drawing/2014/main" id="{DB8D323C-F256-498E-B774-3412DD6FCF47}"/>
            </a:ext>
          </a:extLst>
        </xdr:cNvPr>
        <xdr:cNvSpPr/>
      </xdr:nvSpPr>
      <xdr:spPr>
        <a:xfrm>
          <a:off x="9588500" y="706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37357</xdr:rowOff>
    </xdr:from>
    <xdr:to>
      <xdr:col>46</xdr:col>
      <xdr:colOff>38100</xdr:colOff>
      <xdr:row>41</xdr:row>
      <xdr:rowOff>138957</xdr:rowOff>
    </xdr:to>
    <xdr:sp macro="" textlink="">
      <xdr:nvSpPr>
        <xdr:cNvPr id="120" name="フローチャート: 判断 119">
          <a:extLst>
            <a:ext uri="{FF2B5EF4-FFF2-40B4-BE49-F238E27FC236}">
              <a16:creationId xmlns:a16="http://schemas.microsoft.com/office/drawing/2014/main" id="{4A3A6AE7-E20B-4E71-BE90-6D9F82DC732B}"/>
            </a:ext>
          </a:extLst>
        </xdr:cNvPr>
        <xdr:cNvSpPr/>
      </xdr:nvSpPr>
      <xdr:spPr>
        <a:xfrm>
          <a:off x="8699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41305</xdr:rowOff>
    </xdr:from>
    <xdr:to>
      <xdr:col>41</xdr:col>
      <xdr:colOff>101600</xdr:colOff>
      <xdr:row>41</xdr:row>
      <xdr:rowOff>142905</xdr:rowOff>
    </xdr:to>
    <xdr:sp macro="" textlink="">
      <xdr:nvSpPr>
        <xdr:cNvPr id="121" name="フローチャート: 判断 120">
          <a:extLst>
            <a:ext uri="{FF2B5EF4-FFF2-40B4-BE49-F238E27FC236}">
              <a16:creationId xmlns:a16="http://schemas.microsoft.com/office/drawing/2014/main" id="{C329D8BD-7DC2-49B7-92C7-3BD35EE47335}"/>
            </a:ext>
          </a:extLst>
        </xdr:cNvPr>
        <xdr:cNvSpPr/>
      </xdr:nvSpPr>
      <xdr:spPr>
        <a:xfrm>
          <a:off x="7810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39852</xdr:rowOff>
    </xdr:from>
    <xdr:to>
      <xdr:col>36</xdr:col>
      <xdr:colOff>165100</xdr:colOff>
      <xdr:row>41</xdr:row>
      <xdr:rowOff>141452</xdr:rowOff>
    </xdr:to>
    <xdr:sp macro="" textlink="">
      <xdr:nvSpPr>
        <xdr:cNvPr id="122" name="フローチャート: 判断 121">
          <a:extLst>
            <a:ext uri="{FF2B5EF4-FFF2-40B4-BE49-F238E27FC236}">
              <a16:creationId xmlns:a16="http://schemas.microsoft.com/office/drawing/2014/main" id="{499637E3-6961-4000-9556-1074B9413E25}"/>
            </a:ext>
          </a:extLst>
        </xdr:cNvPr>
        <xdr:cNvSpPr/>
      </xdr:nvSpPr>
      <xdr:spPr>
        <a:xfrm>
          <a:off x="6921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3C3D26D-08A0-43C9-B743-2B66C0405F2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FAB42CA-4DDC-42CC-A813-17E3300741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6D538B-D310-4E32-9CE7-DD324D43AA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9C35B7C-9EDA-4286-BA06-87B9541CE9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7730C2F-D2EA-48C6-B205-BD113A34C9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79160</xdr:rowOff>
    </xdr:from>
    <xdr:to>
      <xdr:col>55</xdr:col>
      <xdr:colOff>50800</xdr:colOff>
      <xdr:row>42</xdr:row>
      <xdr:rowOff>9310</xdr:rowOff>
    </xdr:to>
    <xdr:sp macro="" textlink="">
      <xdr:nvSpPr>
        <xdr:cNvPr id="128" name="楕円 127">
          <a:extLst>
            <a:ext uri="{FF2B5EF4-FFF2-40B4-BE49-F238E27FC236}">
              <a16:creationId xmlns:a16="http://schemas.microsoft.com/office/drawing/2014/main" id="{81A04D6B-4ADA-4D41-B1F6-37E9B2FD8651}"/>
            </a:ext>
          </a:extLst>
        </xdr:cNvPr>
        <xdr:cNvSpPr/>
      </xdr:nvSpPr>
      <xdr:spPr>
        <a:xfrm>
          <a:off x="10426700" y="71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18050</xdr:rowOff>
    </xdr:from>
    <xdr:ext cx="469744" cy="259045"/>
    <xdr:sp macro="" textlink="">
      <xdr:nvSpPr>
        <xdr:cNvPr id="129" name="【道路】&#10;一人当たり延長該当値テキスト">
          <a:extLst>
            <a:ext uri="{FF2B5EF4-FFF2-40B4-BE49-F238E27FC236}">
              <a16:creationId xmlns:a16="http://schemas.microsoft.com/office/drawing/2014/main" id="{1AB08AC1-4184-4D36-B775-FC68AC2324CB}"/>
            </a:ext>
          </a:extLst>
        </xdr:cNvPr>
        <xdr:cNvSpPr txBox="1"/>
      </xdr:nvSpPr>
      <xdr:spPr>
        <a:xfrm>
          <a:off x="10515600" y="704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79128</xdr:rowOff>
    </xdr:from>
    <xdr:to>
      <xdr:col>50</xdr:col>
      <xdr:colOff>165100</xdr:colOff>
      <xdr:row>42</xdr:row>
      <xdr:rowOff>9278</xdr:rowOff>
    </xdr:to>
    <xdr:sp macro="" textlink="">
      <xdr:nvSpPr>
        <xdr:cNvPr id="130" name="楕円 129">
          <a:extLst>
            <a:ext uri="{FF2B5EF4-FFF2-40B4-BE49-F238E27FC236}">
              <a16:creationId xmlns:a16="http://schemas.microsoft.com/office/drawing/2014/main" id="{38FA4949-7BEA-42CF-A446-CA2ED3122183}"/>
            </a:ext>
          </a:extLst>
        </xdr:cNvPr>
        <xdr:cNvSpPr/>
      </xdr:nvSpPr>
      <xdr:spPr>
        <a:xfrm>
          <a:off x="9588500" y="71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129928</xdr:rowOff>
    </xdr:from>
    <xdr:to>
      <xdr:col>55</xdr:col>
      <xdr:colOff>0</xdr:colOff>
      <xdr:row>41</xdr:row>
      <xdr:rowOff>129960</xdr:rowOff>
    </xdr:to>
    <xdr:cxnSp macro="">
      <xdr:nvCxnSpPr>
        <xdr:cNvPr id="131" name="直線コネクタ 130">
          <a:extLst>
            <a:ext uri="{FF2B5EF4-FFF2-40B4-BE49-F238E27FC236}">
              <a16:creationId xmlns:a16="http://schemas.microsoft.com/office/drawing/2014/main" id="{B7D84216-6C47-458D-88BE-DBFF7B2992A3}"/>
            </a:ext>
          </a:extLst>
        </xdr:cNvPr>
        <xdr:cNvCxnSpPr/>
      </xdr:nvCxnSpPr>
      <xdr:spPr>
        <a:xfrm>
          <a:off x="9639300" y="7159378"/>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79098</xdr:rowOff>
    </xdr:from>
    <xdr:to>
      <xdr:col>46</xdr:col>
      <xdr:colOff>38100</xdr:colOff>
      <xdr:row>42</xdr:row>
      <xdr:rowOff>9248</xdr:rowOff>
    </xdr:to>
    <xdr:sp macro="" textlink="">
      <xdr:nvSpPr>
        <xdr:cNvPr id="132" name="楕円 131">
          <a:extLst>
            <a:ext uri="{FF2B5EF4-FFF2-40B4-BE49-F238E27FC236}">
              <a16:creationId xmlns:a16="http://schemas.microsoft.com/office/drawing/2014/main" id="{82C44C3E-31B3-46C6-B0EB-B177A9638A9A}"/>
            </a:ext>
          </a:extLst>
        </xdr:cNvPr>
        <xdr:cNvSpPr/>
      </xdr:nvSpPr>
      <xdr:spPr>
        <a:xfrm>
          <a:off x="8699500" y="710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129898</xdr:rowOff>
    </xdr:from>
    <xdr:to>
      <xdr:col>50</xdr:col>
      <xdr:colOff>114300</xdr:colOff>
      <xdr:row>41</xdr:row>
      <xdr:rowOff>129928</xdr:rowOff>
    </xdr:to>
    <xdr:cxnSp macro="">
      <xdr:nvCxnSpPr>
        <xdr:cNvPr id="133" name="直線コネクタ 132">
          <a:extLst>
            <a:ext uri="{FF2B5EF4-FFF2-40B4-BE49-F238E27FC236}">
              <a16:creationId xmlns:a16="http://schemas.microsoft.com/office/drawing/2014/main" id="{AB158AF4-10FA-4CF3-A3D5-FAFE2609444A}"/>
            </a:ext>
          </a:extLst>
        </xdr:cNvPr>
        <xdr:cNvCxnSpPr/>
      </xdr:nvCxnSpPr>
      <xdr:spPr>
        <a:xfrm>
          <a:off x="8750300" y="7159348"/>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79057</xdr:rowOff>
    </xdr:from>
    <xdr:to>
      <xdr:col>41</xdr:col>
      <xdr:colOff>101600</xdr:colOff>
      <xdr:row>42</xdr:row>
      <xdr:rowOff>9207</xdr:rowOff>
    </xdr:to>
    <xdr:sp macro="" textlink="">
      <xdr:nvSpPr>
        <xdr:cNvPr id="134" name="楕円 133">
          <a:extLst>
            <a:ext uri="{FF2B5EF4-FFF2-40B4-BE49-F238E27FC236}">
              <a16:creationId xmlns:a16="http://schemas.microsoft.com/office/drawing/2014/main" id="{8C28DE63-910A-4B97-B2CA-873A3A9BE2C1}"/>
            </a:ext>
          </a:extLst>
        </xdr:cNvPr>
        <xdr:cNvSpPr/>
      </xdr:nvSpPr>
      <xdr:spPr>
        <a:xfrm>
          <a:off x="7810500" y="71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129857</xdr:rowOff>
    </xdr:from>
    <xdr:to>
      <xdr:col>45</xdr:col>
      <xdr:colOff>177800</xdr:colOff>
      <xdr:row>41</xdr:row>
      <xdr:rowOff>129898</xdr:rowOff>
    </xdr:to>
    <xdr:cxnSp macro="">
      <xdr:nvCxnSpPr>
        <xdr:cNvPr id="135" name="直線コネクタ 134">
          <a:extLst>
            <a:ext uri="{FF2B5EF4-FFF2-40B4-BE49-F238E27FC236}">
              <a16:creationId xmlns:a16="http://schemas.microsoft.com/office/drawing/2014/main" id="{45E53BD6-9304-4451-98F8-DB45FB016D0C}"/>
            </a:ext>
          </a:extLst>
        </xdr:cNvPr>
        <xdr:cNvCxnSpPr/>
      </xdr:nvCxnSpPr>
      <xdr:spPr>
        <a:xfrm>
          <a:off x="7861300" y="7159307"/>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79006</xdr:rowOff>
    </xdr:from>
    <xdr:to>
      <xdr:col>36</xdr:col>
      <xdr:colOff>165100</xdr:colOff>
      <xdr:row>42</xdr:row>
      <xdr:rowOff>9156</xdr:rowOff>
    </xdr:to>
    <xdr:sp macro="" textlink="">
      <xdr:nvSpPr>
        <xdr:cNvPr id="136" name="楕円 135">
          <a:extLst>
            <a:ext uri="{FF2B5EF4-FFF2-40B4-BE49-F238E27FC236}">
              <a16:creationId xmlns:a16="http://schemas.microsoft.com/office/drawing/2014/main" id="{AE7A2215-E825-4B1A-8930-C028C9568324}"/>
            </a:ext>
          </a:extLst>
        </xdr:cNvPr>
        <xdr:cNvSpPr/>
      </xdr:nvSpPr>
      <xdr:spPr>
        <a:xfrm>
          <a:off x="6921500" y="71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129806</xdr:rowOff>
    </xdr:from>
    <xdr:to>
      <xdr:col>41</xdr:col>
      <xdr:colOff>50800</xdr:colOff>
      <xdr:row>41</xdr:row>
      <xdr:rowOff>129857</xdr:rowOff>
    </xdr:to>
    <xdr:cxnSp macro="">
      <xdr:nvCxnSpPr>
        <xdr:cNvPr id="137" name="直線コネクタ 136">
          <a:extLst>
            <a:ext uri="{FF2B5EF4-FFF2-40B4-BE49-F238E27FC236}">
              <a16:creationId xmlns:a16="http://schemas.microsoft.com/office/drawing/2014/main" id="{5B8233A4-E6DD-4CCC-BF6C-419905FA2A0F}"/>
            </a:ext>
          </a:extLst>
        </xdr:cNvPr>
        <xdr:cNvCxnSpPr/>
      </xdr:nvCxnSpPr>
      <xdr:spPr>
        <a:xfrm>
          <a:off x="6972300" y="715925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158355</xdr:rowOff>
    </xdr:from>
    <xdr:ext cx="534377" cy="259045"/>
    <xdr:sp macro="" textlink="">
      <xdr:nvSpPr>
        <xdr:cNvPr id="138" name="n_1aveValue【道路】&#10;一人当たり延長">
          <a:extLst>
            <a:ext uri="{FF2B5EF4-FFF2-40B4-BE49-F238E27FC236}">
              <a16:creationId xmlns:a16="http://schemas.microsoft.com/office/drawing/2014/main" id="{D6F1CF59-73C5-43E8-B50C-A5C42805ECE6}"/>
            </a:ext>
          </a:extLst>
        </xdr:cNvPr>
        <xdr:cNvSpPr txBox="1"/>
      </xdr:nvSpPr>
      <xdr:spPr>
        <a:xfrm>
          <a:off x="9359411" y="684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155484</xdr:rowOff>
    </xdr:from>
    <xdr:ext cx="534377" cy="259045"/>
    <xdr:sp macro="" textlink="">
      <xdr:nvSpPr>
        <xdr:cNvPr id="139" name="n_2aveValue【道路】&#10;一人当たり延長">
          <a:extLst>
            <a:ext uri="{FF2B5EF4-FFF2-40B4-BE49-F238E27FC236}">
              <a16:creationId xmlns:a16="http://schemas.microsoft.com/office/drawing/2014/main" id="{F09DF0C6-B466-46C1-91C2-5DC41518F4E7}"/>
            </a:ext>
          </a:extLst>
        </xdr:cNvPr>
        <xdr:cNvSpPr txBox="1"/>
      </xdr:nvSpPr>
      <xdr:spPr>
        <a:xfrm>
          <a:off x="84831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159432</xdr:rowOff>
    </xdr:from>
    <xdr:ext cx="534377" cy="259045"/>
    <xdr:sp macro="" textlink="">
      <xdr:nvSpPr>
        <xdr:cNvPr id="140" name="n_3aveValue【道路】&#10;一人当たり延長">
          <a:extLst>
            <a:ext uri="{FF2B5EF4-FFF2-40B4-BE49-F238E27FC236}">
              <a16:creationId xmlns:a16="http://schemas.microsoft.com/office/drawing/2014/main" id="{F61AAFE0-12F2-446B-97A0-3010400945D8}"/>
            </a:ext>
          </a:extLst>
        </xdr:cNvPr>
        <xdr:cNvSpPr txBox="1"/>
      </xdr:nvSpPr>
      <xdr:spPr>
        <a:xfrm>
          <a:off x="7594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157979</xdr:rowOff>
    </xdr:from>
    <xdr:ext cx="534377" cy="259045"/>
    <xdr:sp macro="" textlink="">
      <xdr:nvSpPr>
        <xdr:cNvPr id="141" name="n_4aveValue【道路】&#10;一人当たり延長">
          <a:extLst>
            <a:ext uri="{FF2B5EF4-FFF2-40B4-BE49-F238E27FC236}">
              <a16:creationId xmlns:a16="http://schemas.microsoft.com/office/drawing/2014/main" id="{97805009-FA94-4638-A825-9FA191138C50}"/>
            </a:ext>
          </a:extLst>
        </xdr:cNvPr>
        <xdr:cNvSpPr txBox="1"/>
      </xdr:nvSpPr>
      <xdr:spPr>
        <a:xfrm>
          <a:off x="6705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405</xdr:rowOff>
    </xdr:from>
    <xdr:ext cx="469744" cy="259045"/>
    <xdr:sp macro="" textlink="">
      <xdr:nvSpPr>
        <xdr:cNvPr id="142" name="n_1mainValue【道路】&#10;一人当たり延長">
          <a:extLst>
            <a:ext uri="{FF2B5EF4-FFF2-40B4-BE49-F238E27FC236}">
              <a16:creationId xmlns:a16="http://schemas.microsoft.com/office/drawing/2014/main" id="{702E603B-6601-41C2-8E4A-1EA3AF110063}"/>
            </a:ext>
          </a:extLst>
        </xdr:cNvPr>
        <xdr:cNvSpPr txBox="1"/>
      </xdr:nvSpPr>
      <xdr:spPr>
        <a:xfrm>
          <a:off x="9391727" y="720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375</xdr:rowOff>
    </xdr:from>
    <xdr:ext cx="469744" cy="259045"/>
    <xdr:sp macro="" textlink="">
      <xdr:nvSpPr>
        <xdr:cNvPr id="143" name="n_2mainValue【道路】&#10;一人当たり延長">
          <a:extLst>
            <a:ext uri="{FF2B5EF4-FFF2-40B4-BE49-F238E27FC236}">
              <a16:creationId xmlns:a16="http://schemas.microsoft.com/office/drawing/2014/main" id="{32C978D3-B257-4F72-9768-7161817B989F}"/>
            </a:ext>
          </a:extLst>
        </xdr:cNvPr>
        <xdr:cNvSpPr txBox="1"/>
      </xdr:nvSpPr>
      <xdr:spPr>
        <a:xfrm>
          <a:off x="8515427" y="720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334</xdr:rowOff>
    </xdr:from>
    <xdr:ext cx="469744" cy="259045"/>
    <xdr:sp macro="" textlink="">
      <xdr:nvSpPr>
        <xdr:cNvPr id="144" name="n_3mainValue【道路】&#10;一人当たり延長">
          <a:extLst>
            <a:ext uri="{FF2B5EF4-FFF2-40B4-BE49-F238E27FC236}">
              <a16:creationId xmlns:a16="http://schemas.microsoft.com/office/drawing/2014/main" id="{8A4C0607-D7E0-416B-B156-C91BEFCD4ACB}"/>
            </a:ext>
          </a:extLst>
        </xdr:cNvPr>
        <xdr:cNvSpPr txBox="1"/>
      </xdr:nvSpPr>
      <xdr:spPr>
        <a:xfrm>
          <a:off x="7626427" y="72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283</xdr:rowOff>
    </xdr:from>
    <xdr:ext cx="469744" cy="259045"/>
    <xdr:sp macro="" textlink="">
      <xdr:nvSpPr>
        <xdr:cNvPr id="145" name="n_4mainValue【道路】&#10;一人当たり延長">
          <a:extLst>
            <a:ext uri="{FF2B5EF4-FFF2-40B4-BE49-F238E27FC236}">
              <a16:creationId xmlns:a16="http://schemas.microsoft.com/office/drawing/2014/main" id="{794AC7E6-B766-48FC-95E9-D0F30655983D}"/>
            </a:ext>
          </a:extLst>
        </xdr:cNvPr>
        <xdr:cNvSpPr txBox="1"/>
      </xdr:nvSpPr>
      <xdr:spPr>
        <a:xfrm>
          <a:off x="6737427" y="720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4C15A5F-CCFC-4B12-BAF5-C317C421F5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606AEE2-C988-4791-A7C9-69DC9689EBA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FC88DAA0-7F1A-438B-8647-231C0FFB06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FFC5451-0158-46DF-A2A7-BEADCD4598A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89A7F08-9193-442C-9773-4FF0AF8564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728F805-2A1D-4F8D-BF2C-C4BCD7BBE7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05766F1-2958-405C-B8B1-4B62EE4C5A6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DF64339-9335-486E-BDF4-15F7495ED48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4D3B90E-D576-47BE-8DAF-366C850C31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EBB25CB-86E7-4C29-B352-B3BA015B8D6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1495F16-0EB7-4641-B6C2-AFBF9B222E9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FEDADE1-0E87-410D-8332-3ACDFCB9D1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4662B1DF-6629-4997-9C8B-61685534D4E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3B95A87-87E6-4628-BD36-572D29C37DD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DE4F949-BB89-4E29-8E63-E717932973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7158AF3E-A6D6-4E5E-AD70-64783B1F5B3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7E92538-EA3D-4493-9FB1-56E5FB677F2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C7D91223-CF2E-49CB-916A-BF0327F7AA8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C16FC06-7956-497C-8261-D3054ED98E6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50EB902-813E-43F3-80B1-855BF518DE2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EFEBD81-BE02-4271-B291-6D8AFA87C6B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68151D6A-F298-410F-B89D-6F01E4AA8A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8ED2DE65-1B34-4D22-9D0F-D9E9832E51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49C3E2E-36F8-4D4E-87D8-EDFE40116E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28575</xdr:rowOff>
    </xdr:to>
    <xdr:cxnSp macro="">
      <xdr:nvCxnSpPr>
        <xdr:cNvPr id="170" name="直線コネクタ 169">
          <a:extLst>
            <a:ext uri="{FF2B5EF4-FFF2-40B4-BE49-F238E27FC236}">
              <a16:creationId xmlns:a16="http://schemas.microsoft.com/office/drawing/2014/main" id="{ADBF4B53-FDEA-4683-B754-2A03AF1820ED}"/>
            </a:ext>
          </a:extLst>
        </xdr:cNvPr>
        <xdr:cNvCxnSpPr/>
      </xdr:nvCxnSpPr>
      <xdr:spPr>
        <a:xfrm flipV="1">
          <a:off x="4634865" y="9568815"/>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32402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2437AF4A-001B-4526-8DBC-2CD2A0C94019}"/>
            </a:ext>
          </a:extLst>
        </xdr:cNvPr>
        <xdr:cNvSpPr txBox="1"/>
      </xdr:nvSpPr>
      <xdr:spPr>
        <a:xfrm>
          <a:off x="4673600" y="1100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28575</xdr:rowOff>
    </xdr:from>
    <xdr:to>
      <xdr:col>24</xdr:col>
      <xdr:colOff>152400</xdr:colOff>
      <xdr:row>64</xdr:row>
      <xdr:rowOff>28575</xdr:rowOff>
    </xdr:to>
    <xdr:cxnSp macro="">
      <xdr:nvCxnSpPr>
        <xdr:cNvPr id="172" name="直線コネクタ 171">
          <a:extLst>
            <a:ext uri="{FF2B5EF4-FFF2-40B4-BE49-F238E27FC236}">
              <a16:creationId xmlns:a16="http://schemas.microsoft.com/office/drawing/2014/main" id="{A09F4855-6C5A-4DD5-A632-510A9D99C887}"/>
            </a:ext>
          </a:extLst>
        </xdr:cNvPr>
        <xdr:cNvCxnSpPr/>
      </xdr:nvCxnSpPr>
      <xdr:spPr>
        <a:xfrm>
          <a:off x="4546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25AF68CF-3B47-4D4C-8AB7-9C3B01BFA554}"/>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a:extLst>
            <a:ext uri="{FF2B5EF4-FFF2-40B4-BE49-F238E27FC236}">
              <a16:creationId xmlns:a16="http://schemas.microsoft.com/office/drawing/2014/main" id="{AF7FCCF5-9E93-4547-BCC9-1584099F21FE}"/>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154957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BC95C39A-CB10-4392-8C0F-3D6952FB2B96}"/>
            </a:ext>
          </a:extLst>
        </xdr:cNvPr>
        <xdr:cNvSpPr txBox="1"/>
      </xdr:nvSpPr>
      <xdr:spPr>
        <a:xfrm>
          <a:off x="4673600" y="1009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a:extLst>
            <a:ext uri="{FF2B5EF4-FFF2-40B4-BE49-F238E27FC236}">
              <a16:creationId xmlns:a16="http://schemas.microsoft.com/office/drawing/2014/main" id="{9ADD587A-D38B-4B5D-AA58-915FF5D715DB}"/>
            </a:ext>
          </a:extLst>
        </xdr:cNvPr>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a:extLst>
            <a:ext uri="{FF2B5EF4-FFF2-40B4-BE49-F238E27FC236}">
              <a16:creationId xmlns:a16="http://schemas.microsoft.com/office/drawing/2014/main" id="{A4B52DEB-882B-4729-80D2-AAC58901F70F}"/>
            </a:ext>
          </a:extLst>
        </xdr:cNvPr>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a:extLst>
            <a:ext uri="{FF2B5EF4-FFF2-40B4-BE49-F238E27FC236}">
              <a16:creationId xmlns:a16="http://schemas.microsoft.com/office/drawing/2014/main" id="{916043CE-5C6C-475A-BE07-5A7CB64866B9}"/>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9" name="フローチャート: 判断 178">
          <a:extLst>
            <a:ext uri="{FF2B5EF4-FFF2-40B4-BE49-F238E27FC236}">
              <a16:creationId xmlns:a16="http://schemas.microsoft.com/office/drawing/2014/main" id="{F07B4844-D8DF-4E89-9F18-C428C5898214}"/>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69215</xdr:rowOff>
    </xdr:from>
    <xdr:to>
      <xdr:col>6</xdr:col>
      <xdr:colOff>38100</xdr:colOff>
      <xdr:row>59</xdr:row>
      <xdr:rowOff>170815</xdr:rowOff>
    </xdr:to>
    <xdr:sp macro="" textlink="">
      <xdr:nvSpPr>
        <xdr:cNvPr id="180" name="フローチャート: 判断 179">
          <a:extLst>
            <a:ext uri="{FF2B5EF4-FFF2-40B4-BE49-F238E27FC236}">
              <a16:creationId xmlns:a16="http://schemas.microsoft.com/office/drawing/2014/main" id="{9A501FD3-C619-444A-AEE1-0D89EDF1074F}"/>
            </a:ext>
          </a:extLst>
        </xdr:cNvPr>
        <xdr:cNvSpPr/>
      </xdr:nvSpPr>
      <xdr:spPr>
        <a:xfrm>
          <a:off x="1079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2FC9FD2-4F9B-4134-B209-C2892370C07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8590C57-1C24-4462-80A2-34DBA720477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B4F2592-F99F-455C-9282-7852418C09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880BFA2-B86F-4549-AB02-C531F7B680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5026973-DE29-4439-9F93-CCD7D703CE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6" name="楕円 185">
          <a:extLst>
            <a:ext uri="{FF2B5EF4-FFF2-40B4-BE49-F238E27FC236}">
              <a16:creationId xmlns:a16="http://schemas.microsoft.com/office/drawing/2014/main" id="{715604AD-CBBB-46EF-BB6C-D4409E010DB6}"/>
            </a:ext>
          </a:extLst>
        </xdr:cNvPr>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F598ACA5-4C13-448B-A56D-12C619CCB011}"/>
            </a:ext>
          </a:extLst>
        </xdr:cNvPr>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88" name="楕円 187">
          <a:extLst>
            <a:ext uri="{FF2B5EF4-FFF2-40B4-BE49-F238E27FC236}">
              <a16:creationId xmlns:a16="http://schemas.microsoft.com/office/drawing/2014/main" id="{5DEEC48F-C2F9-49BA-AA36-3B40EA6A2DC5}"/>
            </a:ext>
          </a:extLst>
        </xdr:cNvPr>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57150</xdr:rowOff>
    </xdr:from>
    <xdr:to>
      <xdr:col>24</xdr:col>
      <xdr:colOff>63500</xdr:colOff>
      <xdr:row>60</xdr:row>
      <xdr:rowOff>89535</xdr:rowOff>
    </xdr:to>
    <xdr:cxnSp macro="">
      <xdr:nvCxnSpPr>
        <xdr:cNvPr id="189" name="直線コネクタ 188">
          <a:extLst>
            <a:ext uri="{FF2B5EF4-FFF2-40B4-BE49-F238E27FC236}">
              <a16:creationId xmlns:a16="http://schemas.microsoft.com/office/drawing/2014/main" id="{F9B0830A-8111-4445-8FA9-7C62E29365EA}"/>
            </a:ext>
          </a:extLst>
        </xdr:cNvPr>
        <xdr:cNvCxnSpPr/>
      </xdr:nvCxnSpPr>
      <xdr:spPr>
        <a:xfrm>
          <a:off x="3797300" y="103441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145415</xdr:rowOff>
    </xdr:from>
    <xdr:to>
      <xdr:col>15</xdr:col>
      <xdr:colOff>101600</xdr:colOff>
      <xdr:row>60</xdr:row>
      <xdr:rowOff>75565</xdr:rowOff>
    </xdr:to>
    <xdr:sp macro="" textlink="">
      <xdr:nvSpPr>
        <xdr:cNvPr id="190" name="楕円 189">
          <a:extLst>
            <a:ext uri="{FF2B5EF4-FFF2-40B4-BE49-F238E27FC236}">
              <a16:creationId xmlns:a16="http://schemas.microsoft.com/office/drawing/2014/main" id="{92E92CCC-0A98-44FE-B828-ED949524E3B2}"/>
            </a:ext>
          </a:extLst>
        </xdr:cNvPr>
        <xdr:cNvSpPr/>
      </xdr:nvSpPr>
      <xdr:spPr>
        <a:xfrm>
          <a:off x="2857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24765</xdr:rowOff>
    </xdr:from>
    <xdr:to>
      <xdr:col>19</xdr:col>
      <xdr:colOff>177800</xdr:colOff>
      <xdr:row>60</xdr:row>
      <xdr:rowOff>57150</xdr:rowOff>
    </xdr:to>
    <xdr:cxnSp macro="">
      <xdr:nvCxnSpPr>
        <xdr:cNvPr id="191" name="直線コネクタ 190">
          <a:extLst>
            <a:ext uri="{FF2B5EF4-FFF2-40B4-BE49-F238E27FC236}">
              <a16:creationId xmlns:a16="http://schemas.microsoft.com/office/drawing/2014/main" id="{7983224F-348E-417A-A822-DD9733E6EFEE}"/>
            </a:ext>
          </a:extLst>
        </xdr:cNvPr>
        <xdr:cNvCxnSpPr/>
      </xdr:nvCxnSpPr>
      <xdr:spPr>
        <a:xfrm>
          <a:off x="2908300" y="103117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113030</xdr:rowOff>
    </xdr:from>
    <xdr:to>
      <xdr:col>10</xdr:col>
      <xdr:colOff>165100</xdr:colOff>
      <xdr:row>60</xdr:row>
      <xdr:rowOff>43180</xdr:rowOff>
    </xdr:to>
    <xdr:sp macro="" textlink="">
      <xdr:nvSpPr>
        <xdr:cNvPr id="192" name="楕円 191">
          <a:extLst>
            <a:ext uri="{FF2B5EF4-FFF2-40B4-BE49-F238E27FC236}">
              <a16:creationId xmlns:a16="http://schemas.microsoft.com/office/drawing/2014/main" id="{42CA3682-B069-47CE-967A-8557D09C7D7A}"/>
            </a:ext>
          </a:extLst>
        </xdr:cNvPr>
        <xdr:cNvSpPr/>
      </xdr:nvSpPr>
      <xdr:spPr>
        <a:xfrm>
          <a:off x="1968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163830</xdr:rowOff>
    </xdr:from>
    <xdr:to>
      <xdr:col>15</xdr:col>
      <xdr:colOff>50800</xdr:colOff>
      <xdr:row>60</xdr:row>
      <xdr:rowOff>24765</xdr:rowOff>
    </xdr:to>
    <xdr:cxnSp macro="">
      <xdr:nvCxnSpPr>
        <xdr:cNvPr id="193" name="直線コネクタ 192">
          <a:extLst>
            <a:ext uri="{FF2B5EF4-FFF2-40B4-BE49-F238E27FC236}">
              <a16:creationId xmlns:a16="http://schemas.microsoft.com/office/drawing/2014/main" id="{83FB3E47-2ACA-4401-8A3F-2808462F5628}"/>
            </a:ext>
          </a:extLst>
        </xdr:cNvPr>
        <xdr:cNvCxnSpPr/>
      </xdr:nvCxnSpPr>
      <xdr:spPr>
        <a:xfrm>
          <a:off x="2019300" y="102793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80645</xdr:rowOff>
    </xdr:from>
    <xdr:to>
      <xdr:col>6</xdr:col>
      <xdr:colOff>38100</xdr:colOff>
      <xdr:row>60</xdr:row>
      <xdr:rowOff>10795</xdr:rowOff>
    </xdr:to>
    <xdr:sp macro="" textlink="">
      <xdr:nvSpPr>
        <xdr:cNvPr id="194" name="楕円 193">
          <a:extLst>
            <a:ext uri="{FF2B5EF4-FFF2-40B4-BE49-F238E27FC236}">
              <a16:creationId xmlns:a16="http://schemas.microsoft.com/office/drawing/2014/main" id="{BF8B9D73-532F-42B5-ABE0-99462C72C811}"/>
            </a:ext>
          </a:extLst>
        </xdr:cNvPr>
        <xdr:cNvSpPr/>
      </xdr:nvSpPr>
      <xdr:spPr>
        <a:xfrm>
          <a:off x="1079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131445</xdr:rowOff>
    </xdr:from>
    <xdr:to>
      <xdr:col>10</xdr:col>
      <xdr:colOff>114300</xdr:colOff>
      <xdr:row>59</xdr:row>
      <xdr:rowOff>163830</xdr:rowOff>
    </xdr:to>
    <xdr:cxnSp macro="">
      <xdr:nvCxnSpPr>
        <xdr:cNvPr id="195" name="直線コネクタ 194">
          <a:extLst>
            <a:ext uri="{FF2B5EF4-FFF2-40B4-BE49-F238E27FC236}">
              <a16:creationId xmlns:a16="http://schemas.microsoft.com/office/drawing/2014/main" id="{291D6542-01F4-434C-9CDE-DB05727CCD82}"/>
            </a:ext>
          </a:extLst>
        </xdr:cNvPr>
        <xdr:cNvCxnSpPr/>
      </xdr:nvCxnSpPr>
      <xdr:spPr>
        <a:xfrm>
          <a:off x="1130300" y="10246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59707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62C20580-BE27-4565-BC41-B2AA4BD37AB2}"/>
            </a:ext>
          </a:extLst>
        </xdr:cNvPr>
        <xdr:cNvSpPr txBox="1"/>
      </xdr:nvSpPr>
      <xdr:spPr>
        <a:xfrm>
          <a:off x="35820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42562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73A1B64B-794C-47DB-9AE0-738EFE979976}"/>
            </a:ext>
          </a:extLst>
        </xdr:cNvPr>
        <xdr:cNvSpPr txBox="1"/>
      </xdr:nvSpPr>
      <xdr:spPr>
        <a:xfrm>
          <a:off x="2705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A3F45D2B-584F-42FD-982F-085AB0FC26B7}"/>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6F828D9A-1B25-43DA-8E26-BA1956BAC569}"/>
            </a:ext>
          </a:extLst>
        </xdr:cNvPr>
        <xdr:cNvSpPr txBox="1"/>
      </xdr:nvSpPr>
      <xdr:spPr>
        <a:xfrm>
          <a:off x="927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99077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14E6659F-0AEE-49ED-AEE3-FA3F3E881B49}"/>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3B2BFA7A-F69D-463C-8D37-A200037EBCA5}"/>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34307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E1BA283-A7CF-48D8-B7AF-16B1284E5030}"/>
            </a:ext>
          </a:extLst>
        </xdr:cNvPr>
        <xdr:cNvSpPr txBox="1"/>
      </xdr:nvSpPr>
      <xdr:spPr>
        <a:xfrm>
          <a:off x="1816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1922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244AF72C-E8B2-40DA-B3A7-66732B6FB056}"/>
            </a:ext>
          </a:extLst>
        </xdr:cNvPr>
        <xdr:cNvSpPr txBox="1"/>
      </xdr:nvSpPr>
      <xdr:spPr>
        <a:xfrm>
          <a:off x="927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E2F1D842-3245-40FB-BB02-3B46DA56C3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CF79085-DBAE-459F-85C9-598AA52C1D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0B3151D-4167-473D-A801-7A72CE5480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281B783D-15DA-4004-A47D-DF6E02AE76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1BEF8630-B400-4601-9364-F287821EEC2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FA0156D-F38B-499D-9368-521E1A67A5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D17E0477-F729-4FE6-A092-7C6B934B55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E5329497-D67C-4DE2-BFC1-345FE45FE3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F533870-7575-43C3-885B-F313801762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1B8C50BC-98DC-412B-B894-94F5AC6EE8E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DD1C278C-8CAF-4635-B38E-06EBE132D05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B61BA14-1521-436A-A833-A129CA3C75F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4D3CE849-7A52-42AF-9B1D-BD07D5D647F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id="{4B157F4D-182E-4531-BA6E-6EF0D71BFACF}"/>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DDBB4202-DFE3-4A4C-8E60-C2C7BE2F7C6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8CD93AB7-6537-4EB0-9BF2-5845E0D9F0F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10641A40-C358-4968-9071-A04EA934A84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F93E8D68-FE4C-4416-A3E9-49209779DD88}"/>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5CD006C8-1065-4219-92E9-7A1A3FB0EB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1D318CCF-DDAD-4A08-B52E-1F71530F418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0556DAA-CF15-4E89-A470-CBC9E44FD1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22310</xdr:rowOff>
    </xdr:from>
    <xdr:to>
      <xdr:col>54</xdr:col>
      <xdr:colOff>189865</xdr:colOff>
      <xdr:row>63</xdr:row>
      <xdr:rowOff>170707</xdr:rowOff>
    </xdr:to>
    <xdr:cxnSp macro="">
      <xdr:nvCxnSpPr>
        <xdr:cNvPr id="225" name="直線コネクタ 224">
          <a:extLst>
            <a:ext uri="{FF2B5EF4-FFF2-40B4-BE49-F238E27FC236}">
              <a16:creationId xmlns:a16="http://schemas.microsoft.com/office/drawing/2014/main" id="{43F942C2-B833-4647-BEC6-5946A2DFF9BB}"/>
            </a:ext>
          </a:extLst>
        </xdr:cNvPr>
        <xdr:cNvCxnSpPr/>
      </xdr:nvCxnSpPr>
      <xdr:spPr>
        <a:xfrm flipV="1">
          <a:off x="10476865" y="9794960"/>
          <a:ext cx="0" cy="1177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5147818C-69BE-453E-9C18-F096B8500810}"/>
            </a:ext>
          </a:extLst>
        </xdr:cNvPr>
        <xdr:cNvSpPr txBox="1"/>
      </xdr:nvSpPr>
      <xdr:spPr>
        <a:xfrm>
          <a:off x="10515600" y="1097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227" name="直線コネクタ 226">
          <a:extLst>
            <a:ext uri="{FF2B5EF4-FFF2-40B4-BE49-F238E27FC236}">
              <a16:creationId xmlns:a16="http://schemas.microsoft.com/office/drawing/2014/main" id="{DF4744D5-692B-4175-8326-746C61BBA39B}"/>
            </a:ext>
          </a:extLst>
        </xdr:cNvPr>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140437</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3853B627-7B0B-49A9-A53B-3FE07188515C}"/>
            </a:ext>
          </a:extLst>
        </xdr:cNvPr>
        <xdr:cNvSpPr txBox="1"/>
      </xdr:nvSpPr>
      <xdr:spPr>
        <a:xfrm>
          <a:off x="10515600" y="9570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22310</xdr:rowOff>
    </xdr:from>
    <xdr:to>
      <xdr:col>55</xdr:col>
      <xdr:colOff>88900</xdr:colOff>
      <xdr:row>57</xdr:row>
      <xdr:rowOff>22310</xdr:rowOff>
    </xdr:to>
    <xdr:cxnSp macro="">
      <xdr:nvCxnSpPr>
        <xdr:cNvPr id="229" name="直線コネクタ 228">
          <a:extLst>
            <a:ext uri="{FF2B5EF4-FFF2-40B4-BE49-F238E27FC236}">
              <a16:creationId xmlns:a16="http://schemas.microsoft.com/office/drawing/2014/main" id="{1DD7BA4A-EE1F-4648-A85F-E7891EB29506}"/>
            </a:ext>
          </a:extLst>
        </xdr:cNvPr>
        <xdr:cNvCxnSpPr/>
      </xdr:nvCxnSpPr>
      <xdr:spPr>
        <a:xfrm>
          <a:off x="10388600" y="979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26223</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2AD06BCD-6F6E-461A-A385-778D5F8BCA61}"/>
            </a:ext>
          </a:extLst>
        </xdr:cNvPr>
        <xdr:cNvSpPr txBox="1"/>
      </xdr:nvSpPr>
      <xdr:spPr>
        <a:xfrm>
          <a:off x="10515600" y="106561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3346</xdr:rowOff>
    </xdr:from>
    <xdr:to>
      <xdr:col>55</xdr:col>
      <xdr:colOff>50800</xdr:colOff>
      <xdr:row>63</xdr:row>
      <xdr:rowOff>104946</xdr:rowOff>
    </xdr:to>
    <xdr:sp macro="" textlink="">
      <xdr:nvSpPr>
        <xdr:cNvPr id="231" name="フローチャート: 判断 230">
          <a:extLst>
            <a:ext uri="{FF2B5EF4-FFF2-40B4-BE49-F238E27FC236}">
              <a16:creationId xmlns:a16="http://schemas.microsoft.com/office/drawing/2014/main" id="{20682D21-3A93-43E4-B7C0-0ED46102BE14}"/>
            </a:ext>
          </a:extLst>
        </xdr:cNvPr>
        <xdr:cNvSpPr/>
      </xdr:nvSpPr>
      <xdr:spPr>
        <a:xfrm>
          <a:off x="10426700" y="1080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6111</xdr:rowOff>
    </xdr:from>
    <xdr:to>
      <xdr:col>50</xdr:col>
      <xdr:colOff>165100</xdr:colOff>
      <xdr:row>63</xdr:row>
      <xdr:rowOff>107711</xdr:rowOff>
    </xdr:to>
    <xdr:sp macro="" textlink="">
      <xdr:nvSpPr>
        <xdr:cNvPr id="232" name="フローチャート: 判断 231">
          <a:extLst>
            <a:ext uri="{FF2B5EF4-FFF2-40B4-BE49-F238E27FC236}">
              <a16:creationId xmlns:a16="http://schemas.microsoft.com/office/drawing/2014/main" id="{B2EC26A2-7AF4-4CD5-9862-F69BA01BD837}"/>
            </a:ext>
          </a:extLst>
        </xdr:cNvPr>
        <xdr:cNvSpPr/>
      </xdr:nvSpPr>
      <xdr:spPr>
        <a:xfrm>
          <a:off x="9588500" y="108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2306</xdr:rowOff>
    </xdr:from>
    <xdr:to>
      <xdr:col>46</xdr:col>
      <xdr:colOff>38100</xdr:colOff>
      <xdr:row>63</xdr:row>
      <xdr:rowOff>103906</xdr:rowOff>
    </xdr:to>
    <xdr:sp macro="" textlink="">
      <xdr:nvSpPr>
        <xdr:cNvPr id="233" name="フローチャート: 判断 232">
          <a:extLst>
            <a:ext uri="{FF2B5EF4-FFF2-40B4-BE49-F238E27FC236}">
              <a16:creationId xmlns:a16="http://schemas.microsoft.com/office/drawing/2014/main" id="{6869AB5E-C696-4C6B-8271-BE139BDCFE97}"/>
            </a:ext>
          </a:extLst>
        </xdr:cNvPr>
        <xdr:cNvSpPr/>
      </xdr:nvSpPr>
      <xdr:spPr>
        <a:xfrm>
          <a:off x="8699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25220</xdr:rowOff>
    </xdr:from>
    <xdr:to>
      <xdr:col>41</xdr:col>
      <xdr:colOff>101600</xdr:colOff>
      <xdr:row>63</xdr:row>
      <xdr:rowOff>126820</xdr:rowOff>
    </xdr:to>
    <xdr:sp macro="" textlink="">
      <xdr:nvSpPr>
        <xdr:cNvPr id="234" name="フローチャート: 判断 233">
          <a:extLst>
            <a:ext uri="{FF2B5EF4-FFF2-40B4-BE49-F238E27FC236}">
              <a16:creationId xmlns:a16="http://schemas.microsoft.com/office/drawing/2014/main" id="{E89F6F30-0984-4EF1-B473-0E74B01538F3}"/>
            </a:ext>
          </a:extLst>
        </xdr:cNvPr>
        <xdr:cNvSpPr/>
      </xdr:nvSpPr>
      <xdr:spPr>
        <a:xfrm>
          <a:off x="7810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28459</xdr:rowOff>
    </xdr:from>
    <xdr:to>
      <xdr:col>36</xdr:col>
      <xdr:colOff>165100</xdr:colOff>
      <xdr:row>63</xdr:row>
      <xdr:rowOff>130059</xdr:rowOff>
    </xdr:to>
    <xdr:sp macro="" textlink="">
      <xdr:nvSpPr>
        <xdr:cNvPr id="235" name="フローチャート: 判断 234">
          <a:extLst>
            <a:ext uri="{FF2B5EF4-FFF2-40B4-BE49-F238E27FC236}">
              <a16:creationId xmlns:a16="http://schemas.microsoft.com/office/drawing/2014/main" id="{6E9E6038-F7C0-47BA-9430-91359337DBB2}"/>
            </a:ext>
          </a:extLst>
        </xdr:cNvPr>
        <xdr:cNvSpPr/>
      </xdr:nvSpPr>
      <xdr:spPr>
        <a:xfrm>
          <a:off x="6921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DD24AA2-8BC0-4140-AC89-D8501FCE714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FD6C211-1E0B-4C31-B1CC-5D303C87D3B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5C67C5F-3191-44CD-AAA5-1EADF58DFD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A1CECE2-979C-45D7-8107-639EEB8F32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0FCB00-5F47-4323-8AD2-8A341A6F203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98009</xdr:rowOff>
    </xdr:from>
    <xdr:to>
      <xdr:col>55</xdr:col>
      <xdr:colOff>50800</xdr:colOff>
      <xdr:row>64</xdr:row>
      <xdr:rowOff>28159</xdr:rowOff>
    </xdr:to>
    <xdr:sp macro="" textlink="">
      <xdr:nvSpPr>
        <xdr:cNvPr id="241" name="楕円 240">
          <a:extLst>
            <a:ext uri="{FF2B5EF4-FFF2-40B4-BE49-F238E27FC236}">
              <a16:creationId xmlns:a16="http://schemas.microsoft.com/office/drawing/2014/main" id="{76D70908-141B-44F6-A7D1-844EE2E20433}"/>
            </a:ext>
          </a:extLst>
        </xdr:cNvPr>
        <xdr:cNvSpPr/>
      </xdr:nvSpPr>
      <xdr:spPr>
        <a:xfrm>
          <a:off x="10426700" y="1089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12936</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70A22398-CA5B-4A7D-81BD-52DAA98F0772}"/>
            </a:ext>
          </a:extLst>
        </xdr:cNvPr>
        <xdr:cNvSpPr txBox="1"/>
      </xdr:nvSpPr>
      <xdr:spPr>
        <a:xfrm>
          <a:off x="10515600" y="1081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97787</xdr:rowOff>
    </xdr:from>
    <xdr:to>
      <xdr:col>50</xdr:col>
      <xdr:colOff>165100</xdr:colOff>
      <xdr:row>64</xdr:row>
      <xdr:rowOff>27937</xdr:rowOff>
    </xdr:to>
    <xdr:sp macro="" textlink="">
      <xdr:nvSpPr>
        <xdr:cNvPr id="243" name="楕円 242">
          <a:extLst>
            <a:ext uri="{FF2B5EF4-FFF2-40B4-BE49-F238E27FC236}">
              <a16:creationId xmlns:a16="http://schemas.microsoft.com/office/drawing/2014/main" id="{B195030C-30AC-4610-A8EF-9E9E7125AC51}"/>
            </a:ext>
          </a:extLst>
        </xdr:cNvPr>
        <xdr:cNvSpPr/>
      </xdr:nvSpPr>
      <xdr:spPr>
        <a:xfrm>
          <a:off x="9588500" y="1089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148587</xdr:rowOff>
    </xdr:from>
    <xdr:to>
      <xdr:col>55</xdr:col>
      <xdr:colOff>0</xdr:colOff>
      <xdr:row>63</xdr:row>
      <xdr:rowOff>148809</xdr:rowOff>
    </xdr:to>
    <xdr:cxnSp macro="">
      <xdr:nvCxnSpPr>
        <xdr:cNvPr id="244" name="直線コネクタ 243">
          <a:extLst>
            <a:ext uri="{FF2B5EF4-FFF2-40B4-BE49-F238E27FC236}">
              <a16:creationId xmlns:a16="http://schemas.microsoft.com/office/drawing/2014/main" id="{19A29927-377C-45ED-8135-3FE5EFF62CDB}"/>
            </a:ext>
          </a:extLst>
        </xdr:cNvPr>
        <xdr:cNvCxnSpPr/>
      </xdr:nvCxnSpPr>
      <xdr:spPr>
        <a:xfrm>
          <a:off x="9639300" y="10949937"/>
          <a:ext cx="8382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97583</xdr:rowOff>
    </xdr:from>
    <xdr:to>
      <xdr:col>46</xdr:col>
      <xdr:colOff>38100</xdr:colOff>
      <xdr:row>64</xdr:row>
      <xdr:rowOff>27733</xdr:rowOff>
    </xdr:to>
    <xdr:sp macro="" textlink="">
      <xdr:nvSpPr>
        <xdr:cNvPr id="245" name="楕円 244">
          <a:extLst>
            <a:ext uri="{FF2B5EF4-FFF2-40B4-BE49-F238E27FC236}">
              <a16:creationId xmlns:a16="http://schemas.microsoft.com/office/drawing/2014/main" id="{21479DFD-0A40-4171-B71E-F876220DE63F}"/>
            </a:ext>
          </a:extLst>
        </xdr:cNvPr>
        <xdr:cNvSpPr/>
      </xdr:nvSpPr>
      <xdr:spPr>
        <a:xfrm>
          <a:off x="8699500" y="108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148383</xdr:rowOff>
    </xdr:from>
    <xdr:to>
      <xdr:col>50</xdr:col>
      <xdr:colOff>114300</xdr:colOff>
      <xdr:row>63</xdr:row>
      <xdr:rowOff>148587</xdr:rowOff>
    </xdr:to>
    <xdr:cxnSp macro="">
      <xdr:nvCxnSpPr>
        <xdr:cNvPr id="246" name="直線コネクタ 245">
          <a:extLst>
            <a:ext uri="{FF2B5EF4-FFF2-40B4-BE49-F238E27FC236}">
              <a16:creationId xmlns:a16="http://schemas.microsoft.com/office/drawing/2014/main" id="{9E052172-0651-4873-8E00-4382B955BBD8}"/>
            </a:ext>
          </a:extLst>
        </xdr:cNvPr>
        <xdr:cNvCxnSpPr/>
      </xdr:nvCxnSpPr>
      <xdr:spPr>
        <a:xfrm>
          <a:off x="8750300" y="10949733"/>
          <a:ext cx="8890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97303</xdr:rowOff>
    </xdr:from>
    <xdr:to>
      <xdr:col>41</xdr:col>
      <xdr:colOff>101600</xdr:colOff>
      <xdr:row>64</xdr:row>
      <xdr:rowOff>27453</xdr:rowOff>
    </xdr:to>
    <xdr:sp macro="" textlink="">
      <xdr:nvSpPr>
        <xdr:cNvPr id="247" name="楕円 246">
          <a:extLst>
            <a:ext uri="{FF2B5EF4-FFF2-40B4-BE49-F238E27FC236}">
              <a16:creationId xmlns:a16="http://schemas.microsoft.com/office/drawing/2014/main" id="{4FE18DB9-7260-4A07-AA7B-27FE729C42C1}"/>
            </a:ext>
          </a:extLst>
        </xdr:cNvPr>
        <xdr:cNvSpPr/>
      </xdr:nvSpPr>
      <xdr:spPr>
        <a:xfrm>
          <a:off x="7810500" y="1089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148103</xdr:rowOff>
    </xdr:from>
    <xdr:to>
      <xdr:col>45</xdr:col>
      <xdr:colOff>177800</xdr:colOff>
      <xdr:row>63</xdr:row>
      <xdr:rowOff>148383</xdr:rowOff>
    </xdr:to>
    <xdr:cxnSp macro="">
      <xdr:nvCxnSpPr>
        <xdr:cNvPr id="248" name="直線コネクタ 247">
          <a:extLst>
            <a:ext uri="{FF2B5EF4-FFF2-40B4-BE49-F238E27FC236}">
              <a16:creationId xmlns:a16="http://schemas.microsoft.com/office/drawing/2014/main" id="{2E555E9E-ED92-41BA-BD21-1A7877F21273}"/>
            </a:ext>
          </a:extLst>
        </xdr:cNvPr>
        <xdr:cNvCxnSpPr/>
      </xdr:nvCxnSpPr>
      <xdr:spPr>
        <a:xfrm>
          <a:off x="7861300" y="10949453"/>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96960</xdr:rowOff>
    </xdr:from>
    <xdr:to>
      <xdr:col>36</xdr:col>
      <xdr:colOff>165100</xdr:colOff>
      <xdr:row>64</xdr:row>
      <xdr:rowOff>27110</xdr:rowOff>
    </xdr:to>
    <xdr:sp macro="" textlink="">
      <xdr:nvSpPr>
        <xdr:cNvPr id="249" name="楕円 248">
          <a:extLst>
            <a:ext uri="{FF2B5EF4-FFF2-40B4-BE49-F238E27FC236}">
              <a16:creationId xmlns:a16="http://schemas.microsoft.com/office/drawing/2014/main" id="{72E4338F-3FED-4DF2-A040-D36383156D67}"/>
            </a:ext>
          </a:extLst>
        </xdr:cNvPr>
        <xdr:cNvSpPr/>
      </xdr:nvSpPr>
      <xdr:spPr>
        <a:xfrm>
          <a:off x="6921500" y="108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147760</xdr:rowOff>
    </xdr:from>
    <xdr:to>
      <xdr:col>41</xdr:col>
      <xdr:colOff>50800</xdr:colOff>
      <xdr:row>63</xdr:row>
      <xdr:rowOff>148103</xdr:rowOff>
    </xdr:to>
    <xdr:cxnSp macro="">
      <xdr:nvCxnSpPr>
        <xdr:cNvPr id="250" name="直線コネクタ 249">
          <a:extLst>
            <a:ext uri="{FF2B5EF4-FFF2-40B4-BE49-F238E27FC236}">
              <a16:creationId xmlns:a16="http://schemas.microsoft.com/office/drawing/2014/main" id="{CBA724ED-64FF-4219-BF46-67EC901F53D6}"/>
            </a:ext>
          </a:extLst>
        </xdr:cNvPr>
        <xdr:cNvCxnSpPr/>
      </xdr:nvCxnSpPr>
      <xdr:spPr>
        <a:xfrm>
          <a:off x="6972300" y="10949110"/>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124238</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7649E001-0737-4963-8077-A4C239A47DD4}"/>
            </a:ext>
          </a:extLst>
        </xdr:cNvPr>
        <xdr:cNvSpPr txBox="1"/>
      </xdr:nvSpPr>
      <xdr:spPr>
        <a:xfrm>
          <a:off x="9327095" y="1058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120433</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5B752FEC-D7ED-42C0-B03A-A2657FA4D8F3}"/>
            </a:ext>
          </a:extLst>
        </xdr:cNvPr>
        <xdr:cNvSpPr txBox="1"/>
      </xdr:nvSpPr>
      <xdr:spPr>
        <a:xfrm>
          <a:off x="8450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143347</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4A8B1ABE-2BC0-482C-A598-96F2DB35EC85}"/>
            </a:ext>
          </a:extLst>
        </xdr:cNvPr>
        <xdr:cNvSpPr txBox="1"/>
      </xdr:nvSpPr>
      <xdr:spPr>
        <a:xfrm>
          <a:off x="7561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146586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565336D0-3AE5-4335-9806-1817F05AC1BA}"/>
            </a:ext>
          </a:extLst>
        </xdr:cNvPr>
        <xdr:cNvSpPr txBox="1"/>
      </xdr:nvSpPr>
      <xdr:spPr>
        <a:xfrm>
          <a:off x="6672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19064</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6ED981E8-0439-4D65-8247-4DEAF1F26E53}"/>
            </a:ext>
          </a:extLst>
        </xdr:cNvPr>
        <xdr:cNvSpPr txBox="1"/>
      </xdr:nvSpPr>
      <xdr:spPr>
        <a:xfrm>
          <a:off x="9327095" y="1099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18860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FF2D38E-B64D-4DF9-A5A7-F9E3EAE43BBF}"/>
            </a:ext>
          </a:extLst>
        </xdr:cNvPr>
        <xdr:cNvSpPr txBox="1"/>
      </xdr:nvSpPr>
      <xdr:spPr>
        <a:xfrm>
          <a:off x="8450795" y="1099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18580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82C0D339-8833-456C-9359-34B2DD36D33E}"/>
            </a:ext>
          </a:extLst>
        </xdr:cNvPr>
        <xdr:cNvSpPr txBox="1"/>
      </xdr:nvSpPr>
      <xdr:spPr>
        <a:xfrm>
          <a:off x="7561795" y="10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18237</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E1C67341-B21A-48EA-BC40-6C6C6AFB261C}"/>
            </a:ext>
          </a:extLst>
        </xdr:cNvPr>
        <xdr:cNvSpPr txBox="1"/>
      </xdr:nvSpPr>
      <xdr:spPr>
        <a:xfrm>
          <a:off x="6672795" y="1099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F6C15DC-8AC7-404F-A394-DEADE5D61A1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0778419-3C13-4774-AED8-887366D48E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C1A9ABBF-D5F7-4088-8623-440DB14F63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A05ECCA-385D-41AE-A62D-227D614628D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3E85C1DA-8EBF-43C1-8385-C3FF8CE7AE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FD4250D3-514D-4688-B134-268F946815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3D0C405-7189-4081-9D83-9B73852313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5BC80A2D-3204-4211-9D8C-690DD309F9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4A466850-4149-407D-A576-85538872DE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85EB882A-4BB4-4803-86D1-F22754F2EDC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CEB0B99-3C14-40CA-92F7-C30D3027AD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79EBE1C5-407F-4CD6-9836-D620A8F152D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AAE4BDA6-D6B8-47DF-9A3B-151342A8538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475EFA58-7C55-4B9A-AE97-E2ACE5C858E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80B672EC-F580-4AED-A8FC-FB7F748A31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59F80132-8A18-4342-8FF2-DB5071BA5AA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469AE89-590D-412E-8B3D-EBF1D58153E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2DC8C427-BFEB-40AC-856E-017FEF3EAC1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D5E6BE3B-7E2B-4494-943B-1C707BB0DD7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5BC2A33A-1ED4-4FD4-84D7-FE0DB154293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4E0D1CB8-BA37-4D75-8DE4-9F48666B3CE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3F6B884C-82A4-41AD-8495-AC1C4F6B1E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25D6FA81-1113-4419-A668-2998FC1D03E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CCD6A379-90DD-47E7-AA25-72919307BC4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99061</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A9BE8AA2-AC62-470D-BC90-089F02CF38C7}"/>
            </a:ext>
          </a:extLst>
        </xdr:cNvPr>
        <xdr:cNvCxnSpPr/>
      </xdr:nvCxnSpPr>
      <xdr:spPr>
        <a:xfrm flipV="1">
          <a:off x="4634865" y="1330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B166A5F9-947C-4849-B9F2-E3F2F225DC1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1F30899-153E-4AB7-9A72-D7C553464A5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45738</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633C80DE-8138-4EB3-96F9-8DB795BA9C4B}"/>
            </a:ext>
          </a:extLst>
        </xdr:cNvPr>
        <xdr:cNvSpPr txBox="1"/>
      </xdr:nvSpPr>
      <xdr:spPr>
        <a:xfrm>
          <a:off x="4673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99061</xdr:rowOff>
    </xdr:from>
    <xdr:to>
      <xdr:col>24</xdr:col>
      <xdr:colOff>152400</xdr:colOff>
      <xdr:row>77</xdr:row>
      <xdr:rowOff>99061</xdr:rowOff>
    </xdr:to>
    <xdr:cxnSp macro="">
      <xdr:nvCxnSpPr>
        <xdr:cNvPr id="287" name="直線コネクタ 286">
          <a:extLst>
            <a:ext uri="{FF2B5EF4-FFF2-40B4-BE49-F238E27FC236}">
              <a16:creationId xmlns:a16="http://schemas.microsoft.com/office/drawing/2014/main" id="{FEE4B149-5E35-48B5-89C2-D0036A0A3BA8}"/>
            </a:ext>
          </a:extLst>
        </xdr:cNvPr>
        <xdr:cNvCxnSpPr/>
      </xdr:nvCxnSpPr>
      <xdr:spPr>
        <a:xfrm>
          <a:off x="4546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111141</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07FF958-22CF-4B5B-AE35-C7C523A8E571}"/>
            </a:ext>
          </a:extLst>
        </xdr:cNvPr>
        <xdr:cNvSpPr txBox="1"/>
      </xdr:nvSpPr>
      <xdr:spPr>
        <a:xfrm>
          <a:off x="4673600" y="1417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88264</xdr:rowOff>
    </xdr:from>
    <xdr:to>
      <xdr:col>24</xdr:col>
      <xdr:colOff>114300</xdr:colOff>
      <xdr:row>84</xdr:row>
      <xdr:rowOff>18414</xdr:rowOff>
    </xdr:to>
    <xdr:sp macro="" textlink="">
      <xdr:nvSpPr>
        <xdr:cNvPr id="289" name="フローチャート: 判断 288">
          <a:extLst>
            <a:ext uri="{FF2B5EF4-FFF2-40B4-BE49-F238E27FC236}">
              <a16:creationId xmlns:a16="http://schemas.microsoft.com/office/drawing/2014/main" id="{3BE9682D-43BE-450B-B186-88EEA368CAE7}"/>
            </a:ext>
          </a:extLst>
        </xdr:cNvPr>
        <xdr:cNvSpPr/>
      </xdr:nvSpPr>
      <xdr:spPr>
        <a:xfrm>
          <a:off x="45847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a:extLst>
            <a:ext uri="{FF2B5EF4-FFF2-40B4-BE49-F238E27FC236}">
              <a16:creationId xmlns:a16="http://schemas.microsoft.com/office/drawing/2014/main" id="{74ADDBC7-DB31-4210-AEA4-8A1511B94FA3}"/>
            </a:ext>
          </a:extLst>
        </xdr:cNvPr>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a:extLst>
            <a:ext uri="{FF2B5EF4-FFF2-40B4-BE49-F238E27FC236}">
              <a16:creationId xmlns:a16="http://schemas.microsoft.com/office/drawing/2014/main" id="{A5A696BB-05B9-4406-936C-6A662FAC3BAC}"/>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99695</xdr:rowOff>
    </xdr:from>
    <xdr:to>
      <xdr:col>10</xdr:col>
      <xdr:colOff>165100</xdr:colOff>
      <xdr:row>83</xdr:row>
      <xdr:rowOff>29845</xdr:rowOff>
    </xdr:to>
    <xdr:sp macro="" textlink="">
      <xdr:nvSpPr>
        <xdr:cNvPr id="292" name="フローチャート: 判断 291">
          <a:extLst>
            <a:ext uri="{FF2B5EF4-FFF2-40B4-BE49-F238E27FC236}">
              <a16:creationId xmlns:a16="http://schemas.microsoft.com/office/drawing/2014/main" id="{7B4E23AE-B81C-43A6-A330-CEF15F3609B5}"/>
            </a:ext>
          </a:extLst>
        </xdr:cNvPr>
        <xdr:cNvSpPr/>
      </xdr:nvSpPr>
      <xdr:spPr>
        <a:xfrm>
          <a:off x="1968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135889</xdr:rowOff>
    </xdr:from>
    <xdr:to>
      <xdr:col>6</xdr:col>
      <xdr:colOff>38100</xdr:colOff>
      <xdr:row>83</xdr:row>
      <xdr:rowOff>66039</xdr:rowOff>
    </xdr:to>
    <xdr:sp macro="" textlink="">
      <xdr:nvSpPr>
        <xdr:cNvPr id="293" name="フローチャート: 判断 292">
          <a:extLst>
            <a:ext uri="{FF2B5EF4-FFF2-40B4-BE49-F238E27FC236}">
              <a16:creationId xmlns:a16="http://schemas.microsoft.com/office/drawing/2014/main" id="{A87AE19A-ECFF-4D9D-ACCD-5D502D248843}"/>
            </a:ext>
          </a:extLst>
        </xdr:cNvPr>
        <xdr:cNvSpPr/>
      </xdr:nvSpPr>
      <xdr:spPr>
        <a:xfrm>
          <a:off x="1079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7B60E72-4BE3-4EFA-9037-09263293FD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6C4967ED-E0F2-4892-91F9-4E24EF33264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630B0CD-57B7-4D55-8059-2A4BB053EE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FB121FE-1397-48B9-8D4B-DE774427FE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7280815-25FD-42B9-BC37-CC8169B44D1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122555</xdr:rowOff>
    </xdr:from>
    <xdr:to>
      <xdr:col>24</xdr:col>
      <xdr:colOff>114300</xdr:colOff>
      <xdr:row>86</xdr:row>
      <xdr:rowOff>52705</xdr:rowOff>
    </xdr:to>
    <xdr:sp macro="" textlink="">
      <xdr:nvSpPr>
        <xdr:cNvPr id="299" name="楕円 298">
          <a:extLst>
            <a:ext uri="{FF2B5EF4-FFF2-40B4-BE49-F238E27FC236}">
              <a16:creationId xmlns:a16="http://schemas.microsoft.com/office/drawing/2014/main" id="{8A8C92FC-DFB1-4990-B49E-89B062FD21C2}"/>
            </a:ext>
          </a:extLst>
        </xdr:cNvPr>
        <xdr:cNvSpPr/>
      </xdr:nvSpPr>
      <xdr:spPr>
        <a:xfrm>
          <a:off x="45847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37482</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BE5BA003-B5A3-4408-A65D-0E473F195444}"/>
            </a:ext>
          </a:extLst>
        </xdr:cNvPr>
        <xdr:cNvSpPr txBox="1"/>
      </xdr:nvSpPr>
      <xdr:spPr>
        <a:xfrm>
          <a:off x="4673600" y="14610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88264</xdr:rowOff>
    </xdr:from>
    <xdr:to>
      <xdr:col>20</xdr:col>
      <xdr:colOff>38100</xdr:colOff>
      <xdr:row>86</xdr:row>
      <xdr:rowOff>18414</xdr:rowOff>
    </xdr:to>
    <xdr:sp macro="" textlink="">
      <xdr:nvSpPr>
        <xdr:cNvPr id="301" name="楕円 300">
          <a:extLst>
            <a:ext uri="{FF2B5EF4-FFF2-40B4-BE49-F238E27FC236}">
              <a16:creationId xmlns:a16="http://schemas.microsoft.com/office/drawing/2014/main" id="{BB1D4FDA-26DE-40B6-BE89-AE9FAE28ADDE}"/>
            </a:ext>
          </a:extLst>
        </xdr:cNvPr>
        <xdr:cNvSpPr/>
      </xdr:nvSpPr>
      <xdr:spPr>
        <a:xfrm>
          <a:off x="3746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139064</xdr:rowOff>
    </xdr:from>
    <xdr:to>
      <xdr:col>24</xdr:col>
      <xdr:colOff>63500</xdr:colOff>
      <xdr:row>86</xdr:row>
      <xdr:rowOff>1905</xdr:rowOff>
    </xdr:to>
    <xdr:cxnSp macro="">
      <xdr:nvCxnSpPr>
        <xdr:cNvPr id="302" name="直線コネクタ 301">
          <a:extLst>
            <a:ext uri="{FF2B5EF4-FFF2-40B4-BE49-F238E27FC236}">
              <a16:creationId xmlns:a16="http://schemas.microsoft.com/office/drawing/2014/main" id="{AEF2322D-CF3B-4F8B-9726-562C004432DF}"/>
            </a:ext>
          </a:extLst>
        </xdr:cNvPr>
        <xdr:cNvCxnSpPr/>
      </xdr:nvCxnSpPr>
      <xdr:spPr>
        <a:xfrm>
          <a:off x="3797300" y="147123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55880</xdr:rowOff>
    </xdr:from>
    <xdr:to>
      <xdr:col>15</xdr:col>
      <xdr:colOff>101600</xdr:colOff>
      <xdr:row>85</xdr:row>
      <xdr:rowOff>157480</xdr:rowOff>
    </xdr:to>
    <xdr:sp macro="" textlink="">
      <xdr:nvSpPr>
        <xdr:cNvPr id="303" name="楕円 302">
          <a:extLst>
            <a:ext uri="{FF2B5EF4-FFF2-40B4-BE49-F238E27FC236}">
              <a16:creationId xmlns:a16="http://schemas.microsoft.com/office/drawing/2014/main" id="{FC6BB33D-8394-4F16-A8CB-D4B6601C0319}"/>
            </a:ext>
          </a:extLst>
        </xdr:cNvPr>
        <xdr:cNvSpPr/>
      </xdr:nvSpPr>
      <xdr:spPr>
        <a:xfrm>
          <a:off x="2857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106680</xdr:rowOff>
    </xdr:from>
    <xdr:to>
      <xdr:col>19</xdr:col>
      <xdr:colOff>177800</xdr:colOff>
      <xdr:row>85</xdr:row>
      <xdr:rowOff>139064</xdr:rowOff>
    </xdr:to>
    <xdr:cxnSp macro="">
      <xdr:nvCxnSpPr>
        <xdr:cNvPr id="304" name="直線コネクタ 303">
          <a:extLst>
            <a:ext uri="{FF2B5EF4-FFF2-40B4-BE49-F238E27FC236}">
              <a16:creationId xmlns:a16="http://schemas.microsoft.com/office/drawing/2014/main" id="{450F4171-DE60-4846-AA10-633156FD9BE0}"/>
            </a:ext>
          </a:extLst>
        </xdr:cNvPr>
        <xdr:cNvCxnSpPr/>
      </xdr:nvCxnSpPr>
      <xdr:spPr>
        <a:xfrm>
          <a:off x="2908300" y="146799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17780</xdr:rowOff>
    </xdr:from>
    <xdr:to>
      <xdr:col>10</xdr:col>
      <xdr:colOff>165100</xdr:colOff>
      <xdr:row>85</xdr:row>
      <xdr:rowOff>119380</xdr:rowOff>
    </xdr:to>
    <xdr:sp macro="" textlink="">
      <xdr:nvSpPr>
        <xdr:cNvPr id="305" name="楕円 304">
          <a:extLst>
            <a:ext uri="{FF2B5EF4-FFF2-40B4-BE49-F238E27FC236}">
              <a16:creationId xmlns:a16="http://schemas.microsoft.com/office/drawing/2014/main" id="{FCF6E3BA-D58D-4654-931C-FCF2AC1FA9B6}"/>
            </a:ext>
          </a:extLst>
        </xdr:cNvPr>
        <xdr:cNvSpPr/>
      </xdr:nvSpPr>
      <xdr:spPr>
        <a:xfrm>
          <a:off x="1968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68580</xdr:rowOff>
    </xdr:from>
    <xdr:to>
      <xdr:col>15</xdr:col>
      <xdr:colOff>50800</xdr:colOff>
      <xdr:row>85</xdr:row>
      <xdr:rowOff>106680</xdr:rowOff>
    </xdr:to>
    <xdr:cxnSp macro="">
      <xdr:nvCxnSpPr>
        <xdr:cNvPr id="306" name="直線コネクタ 305">
          <a:extLst>
            <a:ext uri="{FF2B5EF4-FFF2-40B4-BE49-F238E27FC236}">
              <a16:creationId xmlns:a16="http://schemas.microsoft.com/office/drawing/2014/main" id="{CBE72FD8-0157-42B2-BA0A-30DAC0BE1359}"/>
            </a:ext>
          </a:extLst>
        </xdr:cNvPr>
        <xdr:cNvCxnSpPr/>
      </xdr:nvCxnSpPr>
      <xdr:spPr>
        <a:xfrm>
          <a:off x="2019300" y="14641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147320</xdr:rowOff>
    </xdr:from>
    <xdr:to>
      <xdr:col>6</xdr:col>
      <xdr:colOff>38100</xdr:colOff>
      <xdr:row>85</xdr:row>
      <xdr:rowOff>77470</xdr:rowOff>
    </xdr:to>
    <xdr:sp macro="" textlink="">
      <xdr:nvSpPr>
        <xdr:cNvPr id="307" name="楕円 306">
          <a:extLst>
            <a:ext uri="{FF2B5EF4-FFF2-40B4-BE49-F238E27FC236}">
              <a16:creationId xmlns:a16="http://schemas.microsoft.com/office/drawing/2014/main" id="{F5BCF9A4-5D5B-41AA-B6BE-A1E9A4A6B747}"/>
            </a:ext>
          </a:extLst>
        </xdr:cNvPr>
        <xdr:cNvSpPr/>
      </xdr:nvSpPr>
      <xdr:spPr>
        <a:xfrm>
          <a:off x="1079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26670</xdr:rowOff>
    </xdr:from>
    <xdr:to>
      <xdr:col>10</xdr:col>
      <xdr:colOff>114300</xdr:colOff>
      <xdr:row>85</xdr:row>
      <xdr:rowOff>68580</xdr:rowOff>
    </xdr:to>
    <xdr:cxnSp macro="">
      <xdr:nvCxnSpPr>
        <xdr:cNvPr id="308" name="直線コネクタ 307">
          <a:extLst>
            <a:ext uri="{FF2B5EF4-FFF2-40B4-BE49-F238E27FC236}">
              <a16:creationId xmlns:a16="http://schemas.microsoft.com/office/drawing/2014/main" id="{EE8ADA80-91DB-4353-8D16-74B229B81F8D}"/>
            </a:ext>
          </a:extLst>
        </xdr:cNvPr>
        <xdr:cNvCxnSpPr/>
      </xdr:nvCxnSpPr>
      <xdr:spPr>
        <a:xfrm>
          <a:off x="1130300" y="14599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8272</xdr:rowOff>
    </xdr:from>
    <xdr:ext cx="405111" cy="259045"/>
    <xdr:sp macro="" textlink="">
      <xdr:nvSpPr>
        <xdr:cNvPr id="309" name="n_1aveValue【公営住宅】&#10;有形固定資産減価償却率">
          <a:extLst>
            <a:ext uri="{FF2B5EF4-FFF2-40B4-BE49-F238E27FC236}">
              <a16:creationId xmlns:a16="http://schemas.microsoft.com/office/drawing/2014/main" id="{FDA2C296-F1F9-417A-881A-4FF73E34225C}"/>
            </a:ext>
          </a:extLst>
        </xdr:cNvPr>
        <xdr:cNvSpPr txBox="1"/>
      </xdr:nvSpPr>
      <xdr:spPr>
        <a:xfrm>
          <a:off x="35820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0" name="n_2aveValue【公営住宅】&#10;有形固定資産減価償却率">
          <a:extLst>
            <a:ext uri="{FF2B5EF4-FFF2-40B4-BE49-F238E27FC236}">
              <a16:creationId xmlns:a16="http://schemas.microsoft.com/office/drawing/2014/main" id="{2F32CE5B-87B0-41DC-A33B-954597DBF6E0}"/>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46372</xdr:rowOff>
    </xdr:from>
    <xdr:ext cx="405111" cy="259045"/>
    <xdr:sp macro="" textlink="">
      <xdr:nvSpPr>
        <xdr:cNvPr id="311" name="n_3aveValue【公営住宅】&#10;有形固定資産減価償却率">
          <a:extLst>
            <a:ext uri="{FF2B5EF4-FFF2-40B4-BE49-F238E27FC236}">
              <a16:creationId xmlns:a16="http://schemas.microsoft.com/office/drawing/2014/main" id="{A04EF932-FE97-468A-904E-5A46643FBE6A}"/>
            </a:ext>
          </a:extLst>
        </xdr:cNvPr>
        <xdr:cNvSpPr txBox="1"/>
      </xdr:nvSpPr>
      <xdr:spPr>
        <a:xfrm>
          <a:off x="1816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82566</xdr:rowOff>
    </xdr:from>
    <xdr:ext cx="405111" cy="259045"/>
    <xdr:sp macro="" textlink="">
      <xdr:nvSpPr>
        <xdr:cNvPr id="312" name="n_4aveValue【公営住宅】&#10;有形固定資産減価償却率">
          <a:extLst>
            <a:ext uri="{FF2B5EF4-FFF2-40B4-BE49-F238E27FC236}">
              <a16:creationId xmlns:a16="http://schemas.microsoft.com/office/drawing/2014/main" id="{9E9B6A69-BD17-43B5-85C5-6AC8E146BF58}"/>
            </a:ext>
          </a:extLst>
        </xdr:cNvPr>
        <xdr:cNvSpPr txBox="1"/>
      </xdr:nvSpPr>
      <xdr:spPr>
        <a:xfrm>
          <a:off x="927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9541</xdr:rowOff>
    </xdr:from>
    <xdr:ext cx="405111" cy="259045"/>
    <xdr:sp macro="" textlink="">
      <xdr:nvSpPr>
        <xdr:cNvPr id="313" name="n_1mainValue【公営住宅】&#10;有形固定資産減価償却率">
          <a:extLst>
            <a:ext uri="{FF2B5EF4-FFF2-40B4-BE49-F238E27FC236}">
              <a16:creationId xmlns:a16="http://schemas.microsoft.com/office/drawing/2014/main" id="{63D7EAE5-1ACB-4CCC-81C1-E6CE48AC5A8F}"/>
            </a:ext>
          </a:extLst>
        </xdr:cNvPr>
        <xdr:cNvSpPr txBox="1"/>
      </xdr:nvSpPr>
      <xdr:spPr>
        <a:xfrm>
          <a:off x="3582044" y="1475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148607</xdr:rowOff>
    </xdr:from>
    <xdr:ext cx="405111" cy="259045"/>
    <xdr:sp macro="" textlink="">
      <xdr:nvSpPr>
        <xdr:cNvPr id="314" name="n_2mainValue【公営住宅】&#10;有形固定資産減価償却率">
          <a:extLst>
            <a:ext uri="{FF2B5EF4-FFF2-40B4-BE49-F238E27FC236}">
              <a16:creationId xmlns:a16="http://schemas.microsoft.com/office/drawing/2014/main" id="{582A8BA1-7966-4E56-AEFD-5C253F33A812}"/>
            </a:ext>
          </a:extLst>
        </xdr:cNvPr>
        <xdr:cNvSpPr txBox="1"/>
      </xdr:nvSpPr>
      <xdr:spPr>
        <a:xfrm>
          <a:off x="27057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110507</xdr:rowOff>
    </xdr:from>
    <xdr:ext cx="405111" cy="259045"/>
    <xdr:sp macro="" textlink="">
      <xdr:nvSpPr>
        <xdr:cNvPr id="315" name="n_3mainValue【公営住宅】&#10;有形固定資産減価償却率">
          <a:extLst>
            <a:ext uri="{FF2B5EF4-FFF2-40B4-BE49-F238E27FC236}">
              <a16:creationId xmlns:a16="http://schemas.microsoft.com/office/drawing/2014/main" id="{95FD312B-306F-4B71-A3F6-25F19B9A5D43}"/>
            </a:ext>
          </a:extLst>
        </xdr:cNvPr>
        <xdr:cNvSpPr txBox="1"/>
      </xdr:nvSpPr>
      <xdr:spPr>
        <a:xfrm>
          <a:off x="1816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68597</xdr:rowOff>
    </xdr:from>
    <xdr:ext cx="405111" cy="259045"/>
    <xdr:sp macro="" textlink="">
      <xdr:nvSpPr>
        <xdr:cNvPr id="316" name="n_4mainValue【公営住宅】&#10;有形固定資産減価償却率">
          <a:extLst>
            <a:ext uri="{FF2B5EF4-FFF2-40B4-BE49-F238E27FC236}">
              <a16:creationId xmlns:a16="http://schemas.microsoft.com/office/drawing/2014/main" id="{C870D923-887C-441B-BD79-59CC44410216}"/>
            </a:ext>
          </a:extLst>
        </xdr:cNvPr>
        <xdr:cNvSpPr txBox="1"/>
      </xdr:nvSpPr>
      <xdr:spPr>
        <a:xfrm>
          <a:off x="927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69DB728-60A1-48BF-AEA6-C5B1F4BAB58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92419FA2-B7D9-4C00-BCEE-9DD9F612CF4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D398311E-B529-4A3C-8427-B0A32F9A4B7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9CD10255-55EC-4521-AC63-15A246DA0A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291D52FD-ECDD-4F6F-9180-7AAE0F68CD4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ACF2DCB7-C115-4841-AD8C-D76475B2D4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3700D3B-3F2F-4E97-84A3-F467795B4A1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C0CF5213-12C2-43CF-8B92-1A0F0942A65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4BE26192-A7CB-45D0-86DC-24EDE639EE2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98759C27-8C90-4A64-BD4F-1E476BD720C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49BD1617-8DCD-4140-941F-7C880F225DA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B5E202AF-1A07-485F-8FC0-B1F91FCEB15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E63616FA-A6CD-4153-BC02-377E5BD8777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BACF83AF-F4A8-4139-9ABF-5D8B40077E1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3C3E75C1-2375-4C17-88FA-2561E1EC4F86}"/>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941BD5BD-0A74-4A3F-B903-802F1620477B}"/>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DBE46FB7-2B74-49B2-9B7B-0328D656EBF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815028B5-157D-4C13-856E-BE14B22F4D3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73FDEBCA-EB00-44DA-A91C-66454AB1D39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374DE47D-93C5-4D57-8396-BB9AA446B88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2531D77-6A05-48CC-8F30-0FC22DD6028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id="{AB23F8AF-CB34-4AE8-9D07-AC1E24BDB2C4}"/>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7C61633-44E3-42DB-BE48-20688E9F39E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64F448FD-4F54-4DAD-AAF2-F1AD8F1E8A9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A87293FE-AB42-4913-AE39-8F321D5282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157462</xdr:rowOff>
    </xdr:from>
    <xdr:to>
      <xdr:col>54</xdr:col>
      <xdr:colOff>189865</xdr:colOff>
      <xdr:row>86</xdr:row>
      <xdr:rowOff>166443</xdr:rowOff>
    </xdr:to>
    <xdr:cxnSp macro="">
      <xdr:nvCxnSpPr>
        <xdr:cNvPr id="342" name="直線コネクタ 341">
          <a:extLst>
            <a:ext uri="{FF2B5EF4-FFF2-40B4-BE49-F238E27FC236}">
              <a16:creationId xmlns:a16="http://schemas.microsoft.com/office/drawing/2014/main" id="{340A3DBA-0A5A-40AA-BBE0-EDD2B6B7B14D}"/>
            </a:ext>
          </a:extLst>
        </xdr:cNvPr>
        <xdr:cNvCxnSpPr/>
      </xdr:nvCxnSpPr>
      <xdr:spPr>
        <a:xfrm flipV="1">
          <a:off x="10476865" y="13359112"/>
          <a:ext cx="0" cy="155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3" name="【公営住宅】&#10;一人当たり面積最小値テキスト">
          <a:extLst>
            <a:ext uri="{FF2B5EF4-FFF2-40B4-BE49-F238E27FC236}">
              <a16:creationId xmlns:a16="http://schemas.microsoft.com/office/drawing/2014/main" id="{ED1AC860-039E-4667-8F1B-0FFA005462CC}"/>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4" name="直線コネクタ 343">
          <a:extLst>
            <a:ext uri="{FF2B5EF4-FFF2-40B4-BE49-F238E27FC236}">
              <a16:creationId xmlns:a16="http://schemas.microsoft.com/office/drawing/2014/main" id="{7B203B8E-3BDC-4972-9A21-124D8C78D822}"/>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104139</xdr:rowOff>
    </xdr:from>
    <xdr:ext cx="469744" cy="259045"/>
    <xdr:sp macro="" textlink="">
      <xdr:nvSpPr>
        <xdr:cNvPr id="345" name="【公営住宅】&#10;一人当たり面積最大値テキスト">
          <a:extLst>
            <a:ext uri="{FF2B5EF4-FFF2-40B4-BE49-F238E27FC236}">
              <a16:creationId xmlns:a16="http://schemas.microsoft.com/office/drawing/2014/main" id="{3CF530D7-583F-405E-9FA3-0E9B0EB48D01}"/>
            </a:ext>
          </a:extLst>
        </xdr:cNvPr>
        <xdr:cNvSpPr txBox="1"/>
      </xdr:nvSpPr>
      <xdr:spPr>
        <a:xfrm>
          <a:off x="10515600" y="1313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157462</xdr:rowOff>
    </xdr:from>
    <xdr:to>
      <xdr:col>55</xdr:col>
      <xdr:colOff>88900</xdr:colOff>
      <xdr:row>77</xdr:row>
      <xdr:rowOff>157462</xdr:rowOff>
    </xdr:to>
    <xdr:cxnSp macro="">
      <xdr:nvCxnSpPr>
        <xdr:cNvPr id="346" name="直線コネクタ 345">
          <a:extLst>
            <a:ext uri="{FF2B5EF4-FFF2-40B4-BE49-F238E27FC236}">
              <a16:creationId xmlns:a16="http://schemas.microsoft.com/office/drawing/2014/main" id="{2A649D51-8EEB-40C5-92F4-7F6D09BD3F18}"/>
            </a:ext>
          </a:extLst>
        </xdr:cNvPr>
        <xdr:cNvCxnSpPr/>
      </xdr:nvCxnSpPr>
      <xdr:spPr>
        <a:xfrm>
          <a:off x="10388600" y="1335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86594</xdr:rowOff>
    </xdr:from>
    <xdr:ext cx="469744" cy="259045"/>
    <xdr:sp macro="" textlink="">
      <xdr:nvSpPr>
        <xdr:cNvPr id="347" name="【公営住宅】&#10;一人当たり面積平均値テキスト">
          <a:extLst>
            <a:ext uri="{FF2B5EF4-FFF2-40B4-BE49-F238E27FC236}">
              <a16:creationId xmlns:a16="http://schemas.microsoft.com/office/drawing/2014/main" id="{727FFF2E-33EF-47E5-BA70-FBC11F22B1BE}"/>
            </a:ext>
          </a:extLst>
        </xdr:cNvPr>
        <xdr:cNvSpPr txBox="1"/>
      </xdr:nvSpPr>
      <xdr:spPr>
        <a:xfrm>
          <a:off x="10515600" y="1448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63717</xdr:rowOff>
    </xdr:from>
    <xdr:to>
      <xdr:col>55</xdr:col>
      <xdr:colOff>50800</xdr:colOff>
      <xdr:row>85</xdr:row>
      <xdr:rowOff>165317</xdr:rowOff>
    </xdr:to>
    <xdr:sp macro="" textlink="">
      <xdr:nvSpPr>
        <xdr:cNvPr id="348" name="フローチャート: 判断 347">
          <a:extLst>
            <a:ext uri="{FF2B5EF4-FFF2-40B4-BE49-F238E27FC236}">
              <a16:creationId xmlns:a16="http://schemas.microsoft.com/office/drawing/2014/main" id="{7DF8A6F7-82A9-4CAF-A96F-E908B587AD80}"/>
            </a:ext>
          </a:extLst>
        </xdr:cNvPr>
        <xdr:cNvSpPr/>
      </xdr:nvSpPr>
      <xdr:spPr>
        <a:xfrm>
          <a:off x="10426700" y="146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74332</xdr:rowOff>
    </xdr:from>
    <xdr:to>
      <xdr:col>50</xdr:col>
      <xdr:colOff>165100</xdr:colOff>
      <xdr:row>86</xdr:row>
      <xdr:rowOff>4482</xdr:rowOff>
    </xdr:to>
    <xdr:sp macro="" textlink="">
      <xdr:nvSpPr>
        <xdr:cNvPr id="349" name="フローチャート: 判断 348">
          <a:extLst>
            <a:ext uri="{FF2B5EF4-FFF2-40B4-BE49-F238E27FC236}">
              <a16:creationId xmlns:a16="http://schemas.microsoft.com/office/drawing/2014/main" id="{B320360D-4482-4959-A550-E836FC5D5A6C}"/>
            </a:ext>
          </a:extLst>
        </xdr:cNvPr>
        <xdr:cNvSpPr/>
      </xdr:nvSpPr>
      <xdr:spPr>
        <a:xfrm>
          <a:off x="9588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95231</xdr:rowOff>
    </xdr:from>
    <xdr:to>
      <xdr:col>46</xdr:col>
      <xdr:colOff>38100</xdr:colOff>
      <xdr:row>86</xdr:row>
      <xdr:rowOff>25381</xdr:rowOff>
    </xdr:to>
    <xdr:sp macro="" textlink="">
      <xdr:nvSpPr>
        <xdr:cNvPr id="350" name="フローチャート: 判断 349">
          <a:extLst>
            <a:ext uri="{FF2B5EF4-FFF2-40B4-BE49-F238E27FC236}">
              <a16:creationId xmlns:a16="http://schemas.microsoft.com/office/drawing/2014/main" id="{6801A48B-9629-4F81-8873-5D29923C4479}"/>
            </a:ext>
          </a:extLst>
        </xdr:cNvPr>
        <xdr:cNvSpPr/>
      </xdr:nvSpPr>
      <xdr:spPr>
        <a:xfrm>
          <a:off x="8699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1" name="フローチャート: 判断 350">
          <a:extLst>
            <a:ext uri="{FF2B5EF4-FFF2-40B4-BE49-F238E27FC236}">
              <a16:creationId xmlns:a16="http://schemas.microsoft.com/office/drawing/2014/main" id="{2786A2D5-3BB3-4F4B-9852-6665227296CF}"/>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78087</xdr:rowOff>
    </xdr:from>
    <xdr:to>
      <xdr:col>36</xdr:col>
      <xdr:colOff>165100</xdr:colOff>
      <xdr:row>86</xdr:row>
      <xdr:rowOff>8237</xdr:rowOff>
    </xdr:to>
    <xdr:sp macro="" textlink="">
      <xdr:nvSpPr>
        <xdr:cNvPr id="352" name="フローチャート: 判断 351">
          <a:extLst>
            <a:ext uri="{FF2B5EF4-FFF2-40B4-BE49-F238E27FC236}">
              <a16:creationId xmlns:a16="http://schemas.microsoft.com/office/drawing/2014/main" id="{5E37AED9-15D1-473C-94DA-59CE73E6339B}"/>
            </a:ext>
          </a:extLst>
        </xdr:cNvPr>
        <xdr:cNvSpPr/>
      </xdr:nvSpPr>
      <xdr:spPr>
        <a:xfrm>
          <a:off x="6921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494C5B0-9F1C-4C25-9CF1-30030A40726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21A9B47-7702-486D-BDC8-8BBEF90034C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E20C1F4-6515-4359-AE26-79E9EDEB14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366DAD7-024B-4F45-945A-B5E41635CEA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82A1431-0C0F-4EDB-B10F-896C60DACB3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87885</xdr:rowOff>
    </xdr:from>
    <xdr:to>
      <xdr:col>55</xdr:col>
      <xdr:colOff>50800</xdr:colOff>
      <xdr:row>87</xdr:row>
      <xdr:rowOff>18035</xdr:rowOff>
    </xdr:to>
    <xdr:sp macro="" textlink="">
      <xdr:nvSpPr>
        <xdr:cNvPr id="358" name="楕円 357">
          <a:extLst>
            <a:ext uri="{FF2B5EF4-FFF2-40B4-BE49-F238E27FC236}">
              <a16:creationId xmlns:a16="http://schemas.microsoft.com/office/drawing/2014/main" id="{2AC979A1-29D7-4369-8DF6-8802147D51B8}"/>
            </a:ext>
          </a:extLst>
        </xdr:cNvPr>
        <xdr:cNvSpPr/>
      </xdr:nvSpPr>
      <xdr:spPr>
        <a:xfrm>
          <a:off x="10426700" y="148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2812</xdr:rowOff>
    </xdr:from>
    <xdr:ext cx="469744" cy="259045"/>
    <xdr:sp macro="" textlink="">
      <xdr:nvSpPr>
        <xdr:cNvPr id="359" name="【公営住宅】&#10;一人当たり面積該当値テキスト">
          <a:extLst>
            <a:ext uri="{FF2B5EF4-FFF2-40B4-BE49-F238E27FC236}">
              <a16:creationId xmlns:a16="http://schemas.microsoft.com/office/drawing/2014/main" id="{8472DABA-68EA-4066-BE68-D47C068BDD3F}"/>
            </a:ext>
          </a:extLst>
        </xdr:cNvPr>
        <xdr:cNvSpPr txBox="1"/>
      </xdr:nvSpPr>
      <xdr:spPr>
        <a:xfrm>
          <a:off x="10515600" y="1474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87557</xdr:rowOff>
    </xdr:from>
    <xdr:to>
      <xdr:col>50</xdr:col>
      <xdr:colOff>165100</xdr:colOff>
      <xdr:row>87</xdr:row>
      <xdr:rowOff>17707</xdr:rowOff>
    </xdr:to>
    <xdr:sp macro="" textlink="">
      <xdr:nvSpPr>
        <xdr:cNvPr id="360" name="楕円 359">
          <a:extLst>
            <a:ext uri="{FF2B5EF4-FFF2-40B4-BE49-F238E27FC236}">
              <a16:creationId xmlns:a16="http://schemas.microsoft.com/office/drawing/2014/main" id="{FBE38EAB-9AF3-4BD5-A690-23C7C23F06C5}"/>
            </a:ext>
          </a:extLst>
        </xdr:cNvPr>
        <xdr:cNvSpPr/>
      </xdr:nvSpPr>
      <xdr:spPr>
        <a:xfrm>
          <a:off x="9588500" y="148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138357</xdr:rowOff>
    </xdr:from>
    <xdr:to>
      <xdr:col>55</xdr:col>
      <xdr:colOff>0</xdr:colOff>
      <xdr:row>86</xdr:row>
      <xdr:rowOff>138685</xdr:rowOff>
    </xdr:to>
    <xdr:cxnSp macro="">
      <xdr:nvCxnSpPr>
        <xdr:cNvPr id="361" name="直線コネクタ 360">
          <a:extLst>
            <a:ext uri="{FF2B5EF4-FFF2-40B4-BE49-F238E27FC236}">
              <a16:creationId xmlns:a16="http://schemas.microsoft.com/office/drawing/2014/main" id="{A994738D-0BE7-46E0-9D5E-1BBFCEB85449}"/>
            </a:ext>
          </a:extLst>
        </xdr:cNvPr>
        <xdr:cNvCxnSpPr/>
      </xdr:nvCxnSpPr>
      <xdr:spPr>
        <a:xfrm>
          <a:off x="9639300" y="14883057"/>
          <a:ext cx="8382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87230</xdr:rowOff>
    </xdr:from>
    <xdr:to>
      <xdr:col>46</xdr:col>
      <xdr:colOff>38100</xdr:colOff>
      <xdr:row>87</xdr:row>
      <xdr:rowOff>17380</xdr:rowOff>
    </xdr:to>
    <xdr:sp macro="" textlink="">
      <xdr:nvSpPr>
        <xdr:cNvPr id="362" name="楕円 361">
          <a:extLst>
            <a:ext uri="{FF2B5EF4-FFF2-40B4-BE49-F238E27FC236}">
              <a16:creationId xmlns:a16="http://schemas.microsoft.com/office/drawing/2014/main" id="{13D2BA0F-01D1-41DF-8257-32C37978ACFF}"/>
            </a:ext>
          </a:extLst>
        </xdr:cNvPr>
        <xdr:cNvSpPr/>
      </xdr:nvSpPr>
      <xdr:spPr>
        <a:xfrm>
          <a:off x="8699500" y="148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138030</xdr:rowOff>
    </xdr:from>
    <xdr:to>
      <xdr:col>50</xdr:col>
      <xdr:colOff>114300</xdr:colOff>
      <xdr:row>86</xdr:row>
      <xdr:rowOff>138357</xdr:rowOff>
    </xdr:to>
    <xdr:cxnSp macro="">
      <xdr:nvCxnSpPr>
        <xdr:cNvPr id="363" name="直線コネクタ 362">
          <a:extLst>
            <a:ext uri="{FF2B5EF4-FFF2-40B4-BE49-F238E27FC236}">
              <a16:creationId xmlns:a16="http://schemas.microsoft.com/office/drawing/2014/main" id="{51481195-0CB0-4CA0-BC98-2AF05AB5BB7F}"/>
            </a:ext>
          </a:extLst>
        </xdr:cNvPr>
        <xdr:cNvCxnSpPr/>
      </xdr:nvCxnSpPr>
      <xdr:spPr>
        <a:xfrm>
          <a:off x="8750300" y="1488273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86905</xdr:rowOff>
    </xdr:from>
    <xdr:to>
      <xdr:col>41</xdr:col>
      <xdr:colOff>101600</xdr:colOff>
      <xdr:row>87</xdr:row>
      <xdr:rowOff>17055</xdr:rowOff>
    </xdr:to>
    <xdr:sp macro="" textlink="">
      <xdr:nvSpPr>
        <xdr:cNvPr id="364" name="楕円 363">
          <a:extLst>
            <a:ext uri="{FF2B5EF4-FFF2-40B4-BE49-F238E27FC236}">
              <a16:creationId xmlns:a16="http://schemas.microsoft.com/office/drawing/2014/main" id="{E522C64D-24E8-4650-B991-133974EA2DFF}"/>
            </a:ext>
          </a:extLst>
        </xdr:cNvPr>
        <xdr:cNvSpPr/>
      </xdr:nvSpPr>
      <xdr:spPr>
        <a:xfrm>
          <a:off x="7810500" y="1483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137705</xdr:rowOff>
    </xdr:from>
    <xdr:to>
      <xdr:col>45</xdr:col>
      <xdr:colOff>177800</xdr:colOff>
      <xdr:row>86</xdr:row>
      <xdr:rowOff>138030</xdr:rowOff>
    </xdr:to>
    <xdr:cxnSp macro="">
      <xdr:nvCxnSpPr>
        <xdr:cNvPr id="365" name="直線コネクタ 364">
          <a:extLst>
            <a:ext uri="{FF2B5EF4-FFF2-40B4-BE49-F238E27FC236}">
              <a16:creationId xmlns:a16="http://schemas.microsoft.com/office/drawing/2014/main" id="{61DAC6F5-C848-4DF6-AFC6-3EA6CD0B3338}"/>
            </a:ext>
          </a:extLst>
        </xdr:cNvPr>
        <xdr:cNvCxnSpPr/>
      </xdr:nvCxnSpPr>
      <xdr:spPr>
        <a:xfrm>
          <a:off x="7861300" y="14882405"/>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86415</xdr:rowOff>
    </xdr:from>
    <xdr:to>
      <xdr:col>36</xdr:col>
      <xdr:colOff>165100</xdr:colOff>
      <xdr:row>87</xdr:row>
      <xdr:rowOff>16565</xdr:rowOff>
    </xdr:to>
    <xdr:sp macro="" textlink="">
      <xdr:nvSpPr>
        <xdr:cNvPr id="366" name="楕円 365">
          <a:extLst>
            <a:ext uri="{FF2B5EF4-FFF2-40B4-BE49-F238E27FC236}">
              <a16:creationId xmlns:a16="http://schemas.microsoft.com/office/drawing/2014/main" id="{79E1FE1F-71C6-4E43-8556-4B952185037D}"/>
            </a:ext>
          </a:extLst>
        </xdr:cNvPr>
        <xdr:cNvSpPr/>
      </xdr:nvSpPr>
      <xdr:spPr>
        <a:xfrm>
          <a:off x="6921500" y="1483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137215</xdr:rowOff>
    </xdr:from>
    <xdr:to>
      <xdr:col>41</xdr:col>
      <xdr:colOff>50800</xdr:colOff>
      <xdr:row>86</xdr:row>
      <xdr:rowOff>137705</xdr:rowOff>
    </xdr:to>
    <xdr:cxnSp macro="">
      <xdr:nvCxnSpPr>
        <xdr:cNvPr id="367" name="直線コネクタ 366">
          <a:extLst>
            <a:ext uri="{FF2B5EF4-FFF2-40B4-BE49-F238E27FC236}">
              <a16:creationId xmlns:a16="http://schemas.microsoft.com/office/drawing/2014/main" id="{260123D7-7984-44FE-B94C-5825B11EF8FD}"/>
            </a:ext>
          </a:extLst>
        </xdr:cNvPr>
        <xdr:cNvCxnSpPr/>
      </xdr:nvCxnSpPr>
      <xdr:spPr>
        <a:xfrm>
          <a:off x="6972300" y="14881915"/>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21009</xdr:rowOff>
    </xdr:from>
    <xdr:ext cx="469744" cy="259045"/>
    <xdr:sp macro="" textlink="">
      <xdr:nvSpPr>
        <xdr:cNvPr id="368" name="n_1aveValue【公営住宅】&#10;一人当たり面積">
          <a:extLst>
            <a:ext uri="{FF2B5EF4-FFF2-40B4-BE49-F238E27FC236}">
              <a16:creationId xmlns:a16="http://schemas.microsoft.com/office/drawing/2014/main" id="{6DB443A1-8471-491D-B133-5944BB0B24BA}"/>
            </a:ext>
          </a:extLst>
        </xdr:cNvPr>
        <xdr:cNvSpPr txBox="1"/>
      </xdr:nvSpPr>
      <xdr:spPr>
        <a:xfrm>
          <a:off x="93917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41908</xdr:rowOff>
    </xdr:from>
    <xdr:ext cx="469744" cy="259045"/>
    <xdr:sp macro="" textlink="">
      <xdr:nvSpPr>
        <xdr:cNvPr id="369" name="n_2aveValue【公営住宅】&#10;一人当たり面積">
          <a:extLst>
            <a:ext uri="{FF2B5EF4-FFF2-40B4-BE49-F238E27FC236}">
              <a16:creationId xmlns:a16="http://schemas.microsoft.com/office/drawing/2014/main" id="{D54772D0-DFD8-469C-9D95-BF467395A0D0}"/>
            </a:ext>
          </a:extLst>
        </xdr:cNvPr>
        <xdr:cNvSpPr txBox="1"/>
      </xdr:nvSpPr>
      <xdr:spPr>
        <a:xfrm>
          <a:off x="8515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48277</xdr:rowOff>
    </xdr:from>
    <xdr:ext cx="469744" cy="259045"/>
    <xdr:sp macro="" textlink="">
      <xdr:nvSpPr>
        <xdr:cNvPr id="370" name="n_3aveValue【公営住宅】&#10;一人当たり面積">
          <a:extLst>
            <a:ext uri="{FF2B5EF4-FFF2-40B4-BE49-F238E27FC236}">
              <a16:creationId xmlns:a16="http://schemas.microsoft.com/office/drawing/2014/main" id="{6BA5DC55-B8FB-45AE-B347-29BE905F7FA5}"/>
            </a:ext>
          </a:extLst>
        </xdr:cNvPr>
        <xdr:cNvSpPr txBox="1"/>
      </xdr:nvSpPr>
      <xdr:spPr>
        <a:xfrm>
          <a:off x="7626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24764</xdr:rowOff>
    </xdr:from>
    <xdr:ext cx="469744" cy="259045"/>
    <xdr:sp macro="" textlink="">
      <xdr:nvSpPr>
        <xdr:cNvPr id="371" name="n_4aveValue【公営住宅】&#10;一人当たり面積">
          <a:extLst>
            <a:ext uri="{FF2B5EF4-FFF2-40B4-BE49-F238E27FC236}">
              <a16:creationId xmlns:a16="http://schemas.microsoft.com/office/drawing/2014/main" id="{820C1A84-29A1-4D49-99BE-3A8108F4DFC5}"/>
            </a:ext>
          </a:extLst>
        </xdr:cNvPr>
        <xdr:cNvSpPr txBox="1"/>
      </xdr:nvSpPr>
      <xdr:spPr>
        <a:xfrm>
          <a:off x="6737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8834</xdr:rowOff>
    </xdr:from>
    <xdr:ext cx="469744" cy="259045"/>
    <xdr:sp macro="" textlink="">
      <xdr:nvSpPr>
        <xdr:cNvPr id="372" name="n_1mainValue【公営住宅】&#10;一人当たり面積">
          <a:extLst>
            <a:ext uri="{FF2B5EF4-FFF2-40B4-BE49-F238E27FC236}">
              <a16:creationId xmlns:a16="http://schemas.microsoft.com/office/drawing/2014/main" id="{FB587531-FD68-4E92-9C33-D0AC34B666CF}"/>
            </a:ext>
          </a:extLst>
        </xdr:cNvPr>
        <xdr:cNvSpPr txBox="1"/>
      </xdr:nvSpPr>
      <xdr:spPr>
        <a:xfrm>
          <a:off x="9391727" y="1492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8507</xdr:rowOff>
    </xdr:from>
    <xdr:ext cx="469744" cy="259045"/>
    <xdr:sp macro="" textlink="">
      <xdr:nvSpPr>
        <xdr:cNvPr id="373" name="n_2mainValue【公営住宅】&#10;一人当たり面積">
          <a:extLst>
            <a:ext uri="{FF2B5EF4-FFF2-40B4-BE49-F238E27FC236}">
              <a16:creationId xmlns:a16="http://schemas.microsoft.com/office/drawing/2014/main" id="{DFFE4B65-1361-49BF-A76C-3BB5AC09A202}"/>
            </a:ext>
          </a:extLst>
        </xdr:cNvPr>
        <xdr:cNvSpPr txBox="1"/>
      </xdr:nvSpPr>
      <xdr:spPr>
        <a:xfrm>
          <a:off x="8515427" y="1492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8182</xdr:rowOff>
    </xdr:from>
    <xdr:ext cx="469744" cy="259045"/>
    <xdr:sp macro="" textlink="">
      <xdr:nvSpPr>
        <xdr:cNvPr id="374" name="n_3mainValue【公営住宅】&#10;一人当たり面積">
          <a:extLst>
            <a:ext uri="{FF2B5EF4-FFF2-40B4-BE49-F238E27FC236}">
              <a16:creationId xmlns:a16="http://schemas.microsoft.com/office/drawing/2014/main" id="{42E224C6-402D-4020-8D54-AD713A34D148}"/>
            </a:ext>
          </a:extLst>
        </xdr:cNvPr>
        <xdr:cNvSpPr txBox="1"/>
      </xdr:nvSpPr>
      <xdr:spPr>
        <a:xfrm>
          <a:off x="7626427" y="1492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7692</xdr:rowOff>
    </xdr:from>
    <xdr:ext cx="469744" cy="259045"/>
    <xdr:sp macro="" textlink="">
      <xdr:nvSpPr>
        <xdr:cNvPr id="375" name="n_4mainValue【公営住宅】&#10;一人当たり面積">
          <a:extLst>
            <a:ext uri="{FF2B5EF4-FFF2-40B4-BE49-F238E27FC236}">
              <a16:creationId xmlns:a16="http://schemas.microsoft.com/office/drawing/2014/main" id="{5CDA47B3-366C-463C-B49F-B916E260764F}"/>
            </a:ext>
          </a:extLst>
        </xdr:cNvPr>
        <xdr:cNvSpPr txBox="1"/>
      </xdr:nvSpPr>
      <xdr:spPr>
        <a:xfrm>
          <a:off x="6737427" y="1492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90F8CBE-8BE6-4BDC-B50F-BA8A35D1FD9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9CF0EA1-F1B0-4255-9622-E08F3E783F5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240DF07-0E08-4A62-AB8E-14C072A500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60B01D2-B341-458B-8FB0-7B807497DD9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159B532-E84B-475B-A64E-24F57EADD56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649F9122-7A23-4AB3-8C02-E74DD0F4ADA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EFD0B7A4-4260-47B1-A06E-FE05852B87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536DA31-573F-4B71-B401-4B7901E92CD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E07E79B6-D19C-429D-9019-6E1D8A61F06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3FADB073-E919-4AB2-9E8A-38B7F935489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19F86B6A-ECE1-459F-B2C0-56CE3A2491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0DEAB72-CDA5-4942-B95A-349C4D5D92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908C969-E68D-4086-BD9B-04C4597D055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EF353F12-04B1-4D90-93DE-8B9080E8614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FA359C40-C121-4C5F-B398-9524A089331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7211AF18-900B-41FF-984A-DBBF2A1DE55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1CDBC51A-3FBE-4CCE-A6D3-1D88AB86572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4F1CC6CC-22FA-4E55-9F2E-3031FB8B04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F3139483-58E6-4C80-8E6C-77098AA0BF4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C76BB7B-5787-46BA-A7A5-CAF01196F6B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62267A98-3B40-4625-956E-927D94BAEB3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C6D0647-A651-4D17-9CEC-BD2F551C82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44FCD63-84F0-4B96-BC7F-03F6A95ECC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7698EB08-7C28-45AE-B9A3-0854A08B2FC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9CFED277-DAB7-4650-9874-F97C92B302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FE296406-EDDA-4EA3-821E-48BD777D37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AB51DD0E-4227-4EBD-B792-07FC6258B9C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2D1AD993-8E15-45A1-A72F-43942E7E410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40400D56-9985-4C16-A499-E6794C87717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073C5945-0580-4305-9599-A391899DBE2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3D71769A-EF38-4AD6-A855-D353C67F28C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4B434D68-2C19-481C-96AD-A6C4BDFE1F3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B6EAF857-1CD0-4E82-9059-D399EF7A7F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60B1C025-CC31-484B-8BF1-B6BF3111503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D66F7060-1E05-42BE-A575-ABA71D428F7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A11D1C2E-83A6-4407-A9D7-543541F8770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FAE7656-F13D-4B94-82B6-582D72C90C8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C250D440-BA71-4918-AE7F-877FD59143A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DC5F9AC5-C19B-4F74-8AEE-61F7327B664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E5C3EAC2-B19D-4A3E-964D-2CBF03C33C1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90CC6D0A-29E6-43AB-9C8F-B75EF3E4660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27214</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94C49FCB-AAC4-4155-83A6-557A43FD350B}"/>
            </a:ext>
          </a:extLst>
        </xdr:cNvPr>
        <xdr:cNvCxnSpPr/>
      </xdr:nvCxnSpPr>
      <xdr:spPr>
        <a:xfrm flipV="1">
          <a:off x="16318864" y="58565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1B4C45A0-51CC-41F7-87D7-6FD21899923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1E7EE474-C951-48F9-91C2-6E790B5D14A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145341</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2B192B7D-84B5-4270-8693-812B18F0CB0C}"/>
            </a:ext>
          </a:extLst>
        </xdr:cNvPr>
        <xdr:cNvSpPr txBox="1"/>
      </xdr:nvSpPr>
      <xdr:spPr>
        <a:xfrm>
          <a:off x="16357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27214</xdr:rowOff>
    </xdr:from>
    <xdr:to>
      <xdr:col>86</xdr:col>
      <xdr:colOff>25400</xdr:colOff>
      <xdr:row>34</xdr:row>
      <xdr:rowOff>27214</xdr:rowOff>
    </xdr:to>
    <xdr:cxnSp macro="">
      <xdr:nvCxnSpPr>
        <xdr:cNvPr id="421" name="直線コネクタ 420">
          <a:extLst>
            <a:ext uri="{FF2B5EF4-FFF2-40B4-BE49-F238E27FC236}">
              <a16:creationId xmlns:a16="http://schemas.microsoft.com/office/drawing/2014/main" id="{B2D968BE-72B4-4E3B-B34F-F165E9DB1F06}"/>
            </a:ext>
          </a:extLst>
        </xdr:cNvPr>
        <xdr:cNvCxnSpPr/>
      </xdr:nvCxnSpPr>
      <xdr:spPr>
        <a:xfrm>
          <a:off x="16230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56441</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C91933CA-8CC1-45BA-B0CE-857EC24C0518}"/>
            </a:ext>
          </a:extLst>
        </xdr:cNvPr>
        <xdr:cNvSpPr txBox="1"/>
      </xdr:nvSpPr>
      <xdr:spPr>
        <a:xfrm>
          <a:off x="16357600" y="640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33565</xdr:rowOff>
    </xdr:from>
    <xdr:to>
      <xdr:col>85</xdr:col>
      <xdr:colOff>177800</xdr:colOff>
      <xdr:row>38</xdr:row>
      <xdr:rowOff>135165</xdr:rowOff>
    </xdr:to>
    <xdr:sp macro="" textlink="">
      <xdr:nvSpPr>
        <xdr:cNvPr id="423" name="フローチャート: 判断 422">
          <a:extLst>
            <a:ext uri="{FF2B5EF4-FFF2-40B4-BE49-F238E27FC236}">
              <a16:creationId xmlns:a16="http://schemas.microsoft.com/office/drawing/2014/main" id="{BA443930-FCF3-4942-A597-8C7527D19893}"/>
            </a:ext>
          </a:extLst>
        </xdr:cNvPr>
        <xdr:cNvSpPr/>
      </xdr:nvSpPr>
      <xdr:spPr>
        <a:xfrm>
          <a:off x="162687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89081</xdr:rowOff>
    </xdr:from>
    <xdr:to>
      <xdr:col>81</xdr:col>
      <xdr:colOff>101600</xdr:colOff>
      <xdr:row>39</xdr:row>
      <xdr:rowOff>19231</xdr:rowOff>
    </xdr:to>
    <xdr:sp macro="" textlink="">
      <xdr:nvSpPr>
        <xdr:cNvPr id="424" name="フローチャート: 判断 423">
          <a:extLst>
            <a:ext uri="{FF2B5EF4-FFF2-40B4-BE49-F238E27FC236}">
              <a16:creationId xmlns:a16="http://schemas.microsoft.com/office/drawing/2014/main" id="{CA250B5E-F0D5-4096-83B8-035B716FCAEC}"/>
            </a:ext>
          </a:extLst>
        </xdr:cNvPr>
        <xdr:cNvSpPr/>
      </xdr:nvSpPr>
      <xdr:spPr>
        <a:xfrm>
          <a:off x="154305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23767</xdr:rowOff>
    </xdr:from>
    <xdr:to>
      <xdr:col>76</xdr:col>
      <xdr:colOff>165100</xdr:colOff>
      <xdr:row>38</xdr:row>
      <xdr:rowOff>125367</xdr:rowOff>
    </xdr:to>
    <xdr:sp macro="" textlink="">
      <xdr:nvSpPr>
        <xdr:cNvPr id="425" name="フローチャート: 判断 424">
          <a:extLst>
            <a:ext uri="{FF2B5EF4-FFF2-40B4-BE49-F238E27FC236}">
              <a16:creationId xmlns:a16="http://schemas.microsoft.com/office/drawing/2014/main" id="{760EBB5A-2C86-4701-91A9-887D0AFE97B0}"/>
            </a:ext>
          </a:extLst>
        </xdr:cNvPr>
        <xdr:cNvSpPr/>
      </xdr:nvSpPr>
      <xdr:spPr>
        <a:xfrm>
          <a:off x="14541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54791</xdr:rowOff>
    </xdr:from>
    <xdr:to>
      <xdr:col>72</xdr:col>
      <xdr:colOff>38100</xdr:colOff>
      <xdr:row>38</xdr:row>
      <xdr:rowOff>156391</xdr:rowOff>
    </xdr:to>
    <xdr:sp macro="" textlink="">
      <xdr:nvSpPr>
        <xdr:cNvPr id="426" name="フローチャート: 判断 425">
          <a:extLst>
            <a:ext uri="{FF2B5EF4-FFF2-40B4-BE49-F238E27FC236}">
              <a16:creationId xmlns:a16="http://schemas.microsoft.com/office/drawing/2014/main" id="{8D2DF18B-C431-4F0F-9B29-166702B97659}"/>
            </a:ext>
          </a:extLst>
        </xdr:cNvPr>
        <xdr:cNvSpPr/>
      </xdr:nvSpPr>
      <xdr:spPr>
        <a:xfrm>
          <a:off x="13652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69487</xdr:rowOff>
    </xdr:from>
    <xdr:to>
      <xdr:col>67</xdr:col>
      <xdr:colOff>101600</xdr:colOff>
      <xdr:row>38</xdr:row>
      <xdr:rowOff>171087</xdr:rowOff>
    </xdr:to>
    <xdr:sp macro="" textlink="">
      <xdr:nvSpPr>
        <xdr:cNvPr id="427" name="フローチャート: 判断 426">
          <a:extLst>
            <a:ext uri="{FF2B5EF4-FFF2-40B4-BE49-F238E27FC236}">
              <a16:creationId xmlns:a16="http://schemas.microsoft.com/office/drawing/2014/main" id="{32CF149E-7BFF-44D6-B3E2-9B2B2EEBD5FA}"/>
            </a:ext>
          </a:extLst>
        </xdr:cNvPr>
        <xdr:cNvSpPr/>
      </xdr:nvSpPr>
      <xdr:spPr>
        <a:xfrm>
          <a:off x="12763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8618E18-A9AE-416E-82BB-8932CF99C04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95B154C-14A8-42CF-8255-76A05434837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22FDB6A-84C5-4D0F-BB2C-FD969BC45D5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D481CD4-0E83-444C-B443-D6C8CD8E8CE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9EB0A3D-94AE-402A-8C48-7A66804A83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115207</xdr:rowOff>
    </xdr:from>
    <xdr:to>
      <xdr:col>85</xdr:col>
      <xdr:colOff>177800</xdr:colOff>
      <xdr:row>39</xdr:row>
      <xdr:rowOff>45357</xdr:rowOff>
    </xdr:to>
    <xdr:sp macro="" textlink="">
      <xdr:nvSpPr>
        <xdr:cNvPr id="433" name="楕円 432">
          <a:extLst>
            <a:ext uri="{FF2B5EF4-FFF2-40B4-BE49-F238E27FC236}">
              <a16:creationId xmlns:a16="http://schemas.microsoft.com/office/drawing/2014/main" id="{D00C7874-8FF8-4B67-A454-1B92243A27CD}"/>
            </a:ext>
          </a:extLst>
        </xdr:cNvPr>
        <xdr:cNvSpPr/>
      </xdr:nvSpPr>
      <xdr:spPr>
        <a:xfrm>
          <a:off x="162687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93634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A82873D-9FA4-4918-846A-F5A0573A1836}"/>
            </a:ext>
          </a:extLst>
        </xdr:cNvPr>
        <xdr:cNvSpPr txBox="1"/>
      </xdr:nvSpPr>
      <xdr:spPr>
        <a:xfrm>
          <a:off x="16357600"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97246</xdr:rowOff>
    </xdr:from>
    <xdr:to>
      <xdr:col>81</xdr:col>
      <xdr:colOff>101600</xdr:colOff>
      <xdr:row>39</xdr:row>
      <xdr:rowOff>27396</xdr:rowOff>
    </xdr:to>
    <xdr:sp macro="" textlink="">
      <xdr:nvSpPr>
        <xdr:cNvPr id="435" name="楕円 434">
          <a:extLst>
            <a:ext uri="{FF2B5EF4-FFF2-40B4-BE49-F238E27FC236}">
              <a16:creationId xmlns:a16="http://schemas.microsoft.com/office/drawing/2014/main" id="{B53AEE43-47A9-42E7-A9B7-EF3723EDC896}"/>
            </a:ext>
          </a:extLst>
        </xdr:cNvPr>
        <xdr:cNvSpPr/>
      </xdr:nvSpPr>
      <xdr:spPr>
        <a:xfrm>
          <a:off x="15430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148046</xdr:rowOff>
    </xdr:from>
    <xdr:to>
      <xdr:col>85</xdr:col>
      <xdr:colOff>127000</xdr:colOff>
      <xdr:row>38</xdr:row>
      <xdr:rowOff>166007</xdr:rowOff>
    </xdr:to>
    <xdr:cxnSp macro="">
      <xdr:nvCxnSpPr>
        <xdr:cNvPr id="436" name="直線コネクタ 435">
          <a:extLst>
            <a:ext uri="{FF2B5EF4-FFF2-40B4-BE49-F238E27FC236}">
              <a16:creationId xmlns:a16="http://schemas.microsoft.com/office/drawing/2014/main" id="{61D3E6F5-99F3-43EC-8C07-F5CF14E30773}"/>
            </a:ext>
          </a:extLst>
        </xdr:cNvPr>
        <xdr:cNvCxnSpPr/>
      </xdr:nvCxnSpPr>
      <xdr:spPr>
        <a:xfrm>
          <a:off x="15481300" y="666314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72753</xdr:rowOff>
    </xdr:from>
    <xdr:to>
      <xdr:col>76</xdr:col>
      <xdr:colOff>165100</xdr:colOff>
      <xdr:row>39</xdr:row>
      <xdr:rowOff>2903</xdr:rowOff>
    </xdr:to>
    <xdr:sp macro="" textlink="">
      <xdr:nvSpPr>
        <xdr:cNvPr id="437" name="楕円 436">
          <a:extLst>
            <a:ext uri="{FF2B5EF4-FFF2-40B4-BE49-F238E27FC236}">
              <a16:creationId xmlns:a16="http://schemas.microsoft.com/office/drawing/2014/main" id="{9039E6B8-61EB-4619-86FA-56D09F302D4E}"/>
            </a:ext>
          </a:extLst>
        </xdr:cNvPr>
        <xdr:cNvSpPr/>
      </xdr:nvSpPr>
      <xdr:spPr>
        <a:xfrm>
          <a:off x="14541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38</xdr:row>
      <xdr:rowOff>148046</xdr:rowOff>
    </xdr:to>
    <xdr:cxnSp macro="">
      <xdr:nvCxnSpPr>
        <xdr:cNvPr id="438" name="直線コネクタ 437">
          <a:extLst>
            <a:ext uri="{FF2B5EF4-FFF2-40B4-BE49-F238E27FC236}">
              <a16:creationId xmlns:a16="http://schemas.microsoft.com/office/drawing/2014/main" id="{F6965FDC-5798-4670-A0D7-D304DEB51460}"/>
            </a:ext>
          </a:extLst>
        </xdr:cNvPr>
        <xdr:cNvCxnSpPr/>
      </xdr:nvCxnSpPr>
      <xdr:spPr>
        <a:xfrm>
          <a:off x="14592300" y="663865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39" name="楕円 438">
          <a:extLst>
            <a:ext uri="{FF2B5EF4-FFF2-40B4-BE49-F238E27FC236}">
              <a16:creationId xmlns:a16="http://schemas.microsoft.com/office/drawing/2014/main" id="{FE7395B5-3B57-4FB1-9E55-F192C5BF7D59}"/>
            </a:ext>
          </a:extLst>
        </xdr:cNvPr>
        <xdr:cNvSpPr/>
      </xdr:nvSpPr>
      <xdr:spPr>
        <a:xfrm>
          <a:off x="13652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112123</xdr:rowOff>
    </xdr:from>
    <xdr:to>
      <xdr:col>76</xdr:col>
      <xdr:colOff>114300</xdr:colOff>
      <xdr:row>38</xdr:row>
      <xdr:rowOff>123553</xdr:rowOff>
    </xdr:to>
    <xdr:cxnSp macro="">
      <xdr:nvCxnSpPr>
        <xdr:cNvPr id="440" name="直線コネクタ 439">
          <a:extLst>
            <a:ext uri="{FF2B5EF4-FFF2-40B4-BE49-F238E27FC236}">
              <a16:creationId xmlns:a16="http://schemas.microsoft.com/office/drawing/2014/main" id="{194A4E13-A70D-459A-AD7A-63086286072B}"/>
            </a:ext>
          </a:extLst>
        </xdr:cNvPr>
        <xdr:cNvCxnSpPr/>
      </xdr:nvCxnSpPr>
      <xdr:spPr>
        <a:xfrm>
          <a:off x="13703300" y="66272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41" name="楕円 440">
          <a:extLst>
            <a:ext uri="{FF2B5EF4-FFF2-40B4-BE49-F238E27FC236}">
              <a16:creationId xmlns:a16="http://schemas.microsoft.com/office/drawing/2014/main" id="{729D7D55-6986-452E-9904-BC80610BBC5F}"/>
            </a:ext>
          </a:extLst>
        </xdr:cNvPr>
        <xdr:cNvSpPr/>
      </xdr:nvSpPr>
      <xdr:spPr>
        <a:xfrm>
          <a:off x="1276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112123</xdr:rowOff>
    </xdr:to>
    <xdr:cxnSp macro="">
      <xdr:nvCxnSpPr>
        <xdr:cNvPr id="442" name="直線コネクタ 441">
          <a:extLst>
            <a:ext uri="{FF2B5EF4-FFF2-40B4-BE49-F238E27FC236}">
              <a16:creationId xmlns:a16="http://schemas.microsoft.com/office/drawing/2014/main" id="{7BA2DFF1-BC11-4BE2-AFB4-2FFAEF19F6FF}"/>
            </a:ext>
          </a:extLst>
        </xdr:cNvPr>
        <xdr:cNvCxnSpPr/>
      </xdr:nvCxnSpPr>
      <xdr:spPr>
        <a:xfrm>
          <a:off x="12814300" y="659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35758</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3EBDE8ED-FCC1-4E28-8965-EB6518312AE5}"/>
            </a:ext>
          </a:extLst>
        </xdr:cNvPr>
        <xdr:cNvSpPr txBox="1"/>
      </xdr:nvSpPr>
      <xdr:spPr>
        <a:xfrm>
          <a:off x="152660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141894</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D12732F0-5059-4D36-ABD0-29A89CF16F6A}"/>
            </a:ext>
          </a:extLst>
        </xdr:cNvPr>
        <xdr:cNvSpPr txBox="1"/>
      </xdr:nvSpPr>
      <xdr:spPr>
        <a:xfrm>
          <a:off x="14389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1469</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F41DD55-2423-4F2C-B85C-ED77245AD109}"/>
            </a:ext>
          </a:extLst>
        </xdr:cNvPr>
        <xdr:cNvSpPr txBox="1"/>
      </xdr:nvSpPr>
      <xdr:spPr>
        <a:xfrm>
          <a:off x="13500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162214</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B8C161F4-1B76-4215-A82A-DF7E3A9DA01E}"/>
            </a:ext>
          </a:extLst>
        </xdr:cNvPr>
        <xdr:cNvSpPr txBox="1"/>
      </xdr:nvSpPr>
      <xdr:spPr>
        <a:xfrm>
          <a:off x="12611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18523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8815972D-0371-41E2-8E79-0C68155ACBC6}"/>
            </a:ext>
          </a:extLst>
        </xdr:cNvPr>
        <xdr:cNvSpPr txBox="1"/>
      </xdr:nvSpPr>
      <xdr:spPr>
        <a:xfrm>
          <a:off x="152660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165480</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FD0B671E-F755-42C8-B74F-B6D6B5C7428E}"/>
            </a:ext>
          </a:extLst>
        </xdr:cNvPr>
        <xdr:cNvSpPr txBox="1"/>
      </xdr:nvSpPr>
      <xdr:spPr>
        <a:xfrm>
          <a:off x="14389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154050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D6007B5A-5865-4950-83A3-43D7B6CE433D}"/>
            </a:ext>
          </a:extLst>
        </xdr:cNvPr>
        <xdr:cNvSpPr txBox="1"/>
      </xdr:nvSpPr>
      <xdr:spPr>
        <a:xfrm>
          <a:off x="13500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143527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CE2E2931-DDCA-47F9-8A80-035B76BE6952}"/>
            </a:ext>
          </a:extLst>
        </xdr:cNvPr>
        <xdr:cNvSpPr txBox="1"/>
      </xdr:nvSpPr>
      <xdr:spPr>
        <a:xfrm>
          <a:off x="12611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7E0C2923-2E7A-4772-95C9-4C68B976B79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B008B97B-BD02-4E1E-81AA-0944342D4F8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4C39B8A-3445-4111-94B7-D6AEC27F86E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6B31C763-AF69-474A-A14B-20C17D3263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5940D041-73EB-4D96-B406-B3C2BFEB7E6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5C0A9EE4-1E6C-48E8-AFB8-02E6737E83B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14C293F2-7315-4EC0-8ED9-1F78F52ABA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7426425E-750E-4A3B-A242-3945C1B755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4E0403C6-7CA3-4AF2-BB08-58A58BEFF4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9AA2A86-6BC2-4C31-9BB2-FA95AFF5D1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1" name="直線コネクタ 460">
          <a:extLst>
            <a:ext uri="{FF2B5EF4-FFF2-40B4-BE49-F238E27FC236}">
              <a16:creationId xmlns:a16="http://schemas.microsoft.com/office/drawing/2014/main" id="{8D599C62-6A9D-4637-968F-D5AC93095C0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2" name="テキスト ボックス 461">
          <a:extLst>
            <a:ext uri="{FF2B5EF4-FFF2-40B4-BE49-F238E27FC236}">
              <a16:creationId xmlns:a16="http://schemas.microsoft.com/office/drawing/2014/main" id="{2D7F1AD8-036F-4908-9D1C-944623AAB48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3" name="直線コネクタ 462">
          <a:extLst>
            <a:ext uri="{FF2B5EF4-FFF2-40B4-BE49-F238E27FC236}">
              <a16:creationId xmlns:a16="http://schemas.microsoft.com/office/drawing/2014/main" id="{9F6E8076-BF2E-408E-AE8E-C2720AD8328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4" name="テキスト ボックス 463">
          <a:extLst>
            <a:ext uri="{FF2B5EF4-FFF2-40B4-BE49-F238E27FC236}">
              <a16:creationId xmlns:a16="http://schemas.microsoft.com/office/drawing/2014/main" id="{99FA0342-289B-4CD7-BE84-86511E3FD09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5" name="直線コネクタ 464">
          <a:extLst>
            <a:ext uri="{FF2B5EF4-FFF2-40B4-BE49-F238E27FC236}">
              <a16:creationId xmlns:a16="http://schemas.microsoft.com/office/drawing/2014/main" id="{85784B7E-5648-4E4C-AF9D-EFCEACAC2311}"/>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6" name="テキスト ボックス 465">
          <a:extLst>
            <a:ext uri="{FF2B5EF4-FFF2-40B4-BE49-F238E27FC236}">
              <a16:creationId xmlns:a16="http://schemas.microsoft.com/office/drawing/2014/main" id="{02094540-FD84-416E-B75A-A47DA379C59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7" name="直線コネクタ 466">
          <a:extLst>
            <a:ext uri="{FF2B5EF4-FFF2-40B4-BE49-F238E27FC236}">
              <a16:creationId xmlns:a16="http://schemas.microsoft.com/office/drawing/2014/main" id="{A39D5C1D-77F7-4C99-8540-B01AA3D0D7D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8" name="テキスト ボックス 467">
          <a:extLst>
            <a:ext uri="{FF2B5EF4-FFF2-40B4-BE49-F238E27FC236}">
              <a16:creationId xmlns:a16="http://schemas.microsoft.com/office/drawing/2014/main" id="{B540F116-94E7-4376-8EA1-4B233E8EAF66}"/>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9" name="直線コネクタ 468">
          <a:extLst>
            <a:ext uri="{FF2B5EF4-FFF2-40B4-BE49-F238E27FC236}">
              <a16:creationId xmlns:a16="http://schemas.microsoft.com/office/drawing/2014/main" id="{2B50FF6C-E0DA-4E23-B55C-B5430F44E6D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0" name="テキスト ボックス 469">
          <a:extLst>
            <a:ext uri="{FF2B5EF4-FFF2-40B4-BE49-F238E27FC236}">
              <a16:creationId xmlns:a16="http://schemas.microsoft.com/office/drawing/2014/main" id="{7CE845EA-1470-41EF-B1DB-129597B0A507}"/>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1" name="直線コネクタ 470">
          <a:extLst>
            <a:ext uri="{FF2B5EF4-FFF2-40B4-BE49-F238E27FC236}">
              <a16:creationId xmlns:a16="http://schemas.microsoft.com/office/drawing/2014/main" id="{2B929715-5144-4A3F-9335-3F9A5CB317D5}"/>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2" name="テキスト ボックス 471">
          <a:extLst>
            <a:ext uri="{FF2B5EF4-FFF2-40B4-BE49-F238E27FC236}">
              <a16:creationId xmlns:a16="http://schemas.microsoft.com/office/drawing/2014/main" id="{1D598B95-280E-48A0-A41F-AC9E1C8116A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5B557EFF-107C-42C6-8812-46F84BFAE77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3400758-FD4E-49F7-A266-7226B67CDD6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7225D0FB-96FA-40C3-BB1D-0105D21578C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120287</xdr:rowOff>
    </xdr:from>
    <xdr:to>
      <xdr:col>116</xdr:col>
      <xdr:colOff>62864</xdr:colOff>
      <xdr:row>41</xdr:row>
      <xdr:rowOff>146413</xdr:rowOff>
    </xdr:to>
    <xdr:cxnSp macro="">
      <xdr:nvCxnSpPr>
        <xdr:cNvPr id="476" name="直線コネクタ 475">
          <a:extLst>
            <a:ext uri="{FF2B5EF4-FFF2-40B4-BE49-F238E27FC236}">
              <a16:creationId xmlns:a16="http://schemas.microsoft.com/office/drawing/2014/main" id="{337328BF-6B5D-4A46-AD9B-63744CA53956}"/>
            </a:ext>
          </a:extLst>
        </xdr:cNvPr>
        <xdr:cNvCxnSpPr/>
      </xdr:nvCxnSpPr>
      <xdr:spPr>
        <a:xfrm flipV="1">
          <a:off x="22160864" y="5778137"/>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150240</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413EC491-986E-4594-8847-FA213E1DA149}"/>
            </a:ext>
          </a:extLst>
        </xdr:cNvPr>
        <xdr:cNvSpPr txBox="1"/>
      </xdr:nvSpPr>
      <xdr:spPr>
        <a:xfrm>
          <a:off x="22199600"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146413</xdr:rowOff>
    </xdr:from>
    <xdr:to>
      <xdr:col>116</xdr:col>
      <xdr:colOff>152400</xdr:colOff>
      <xdr:row>41</xdr:row>
      <xdr:rowOff>146413</xdr:rowOff>
    </xdr:to>
    <xdr:cxnSp macro="">
      <xdr:nvCxnSpPr>
        <xdr:cNvPr id="478" name="直線コネクタ 477">
          <a:extLst>
            <a:ext uri="{FF2B5EF4-FFF2-40B4-BE49-F238E27FC236}">
              <a16:creationId xmlns:a16="http://schemas.microsoft.com/office/drawing/2014/main" id="{E725F1CA-3D51-48E4-A7E9-7F2F586CC0B1}"/>
            </a:ext>
          </a:extLst>
        </xdr:cNvPr>
        <xdr:cNvCxnSpPr/>
      </xdr:nvCxnSpPr>
      <xdr:spPr>
        <a:xfrm>
          <a:off x="22072600" y="717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66964</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35135FE9-E97B-4FFE-A8BB-BBBB119E74FC}"/>
            </a:ext>
          </a:extLst>
        </xdr:cNvPr>
        <xdr:cNvSpPr txBox="1"/>
      </xdr:nvSpPr>
      <xdr:spPr>
        <a:xfrm>
          <a:off x="22199600" y="555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120287</xdr:rowOff>
    </xdr:from>
    <xdr:to>
      <xdr:col>116</xdr:col>
      <xdr:colOff>152400</xdr:colOff>
      <xdr:row>33</xdr:row>
      <xdr:rowOff>120287</xdr:rowOff>
    </xdr:to>
    <xdr:cxnSp macro="">
      <xdr:nvCxnSpPr>
        <xdr:cNvPr id="480" name="直線コネクタ 479">
          <a:extLst>
            <a:ext uri="{FF2B5EF4-FFF2-40B4-BE49-F238E27FC236}">
              <a16:creationId xmlns:a16="http://schemas.microsoft.com/office/drawing/2014/main" id="{0FCBF1F3-8BE7-45AE-9A45-50F50707C1FD}"/>
            </a:ext>
          </a:extLst>
        </xdr:cNvPr>
        <xdr:cNvCxnSpPr/>
      </xdr:nvCxnSpPr>
      <xdr:spPr>
        <a:xfrm>
          <a:off x="22072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27050</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73E86D84-23C4-4E45-9ADA-BF309E1E99A1}"/>
            </a:ext>
          </a:extLst>
        </xdr:cNvPr>
        <xdr:cNvSpPr txBox="1"/>
      </xdr:nvSpPr>
      <xdr:spPr>
        <a:xfrm>
          <a:off x="22199600" y="654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4173</xdr:rowOff>
    </xdr:from>
    <xdr:to>
      <xdr:col>116</xdr:col>
      <xdr:colOff>114300</xdr:colOff>
      <xdr:row>39</xdr:row>
      <xdr:rowOff>105773</xdr:rowOff>
    </xdr:to>
    <xdr:sp macro="" textlink="">
      <xdr:nvSpPr>
        <xdr:cNvPr id="482" name="フローチャート: 判断 481">
          <a:extLst>
            <a:ext uri="{FF2B5EF4-FFF2-40B4-BE49-F238E27FC236}">
              <a16:creationId xmlns:a16="http://schemas.microsoft.com/office/drawing/2014/main" id="{92B9E0A9-5C30-485E-A849-62D60A87746D}"/>
            </a:ext>
          </a:extLst>
        </xdr:cNvPr>
        <xdr:cNvSpPr/>
      </xdr:nvSpPr>
      <xdr:spPr>
        <a:xfrm>
          <a:off x="22110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133169</xdr:rowOff>
    </xdr:from>
    <xdr:to>
      <xdr:col>112</xdr:col>
      <xdr:colOff>38100</xdr:colOff>
      <xdr:row>39</xdr:row>
      <xdr:rowOff>63319</xdr:rowOff>
    </xdr:to>
    <xdr:sp macro="" textlink="">
      <xdr:nvSpPr>
        <xdr:cNvPr id="483" name="フローチャート: 判断 482">
          <a:extLst>
            <a:ext uri="{FF2B5EF4-FFF2-40B4-BE49-F238E27FC236}">
              <a16:creationId xmlns:a16="http://schemas.microsoft.com/office/drawing/2014/main" id="{B4FAF17A-3505-4351-B4AF-60E91040562A}"/>
            </a:ext>
          </a:extLst>
        </xdr:cNvPr>
        <xdr:cNvSpPr/>
      </xdr:nvSpPr>
      <xdr:spPr>
        <a:xfrm>
          <a:off x="21272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120106</xdr:rowOff>
    </xdr:from>
    <xdr:to>
      <xdr:col>107</xdr:col>
      <xdr:colOff>101600</xdr:colOff>
      <xdr:row>39</xdr:row>
      <xdr:rowOff>50256</xdr:rowOff>
    </xdr:to>
    <xdr:sp macro="" textlink="">
      <xdr:nvSpPr>
        <xdr:cNvPr id="484" name="フローチャート: 判断 483">
          <a:extLst>
            <a:ext uri="{FF2B5EF4-FFF2-40B4-BE49-F238E27FC236}">
              <a16:creationId xmlns:a16="http://schemas.microsoft.com/office/drawing/2014/main" id="{31115ABA-5409-4459-B003-85F5F74DA195}"/>
            </a:ext>
          </a:extLst>
        </xdr:cNvPr>
        <xdr:cNvSpPr/>
      </xdr:nvSpPr>
      <xdr:spPr>
        <a:xfrm>
          <a:off x="20383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110309</xdr:rowOff>
    </xdr:from>
    <xdr:to>
      <xdr:col>102</xdr:col>
      <xdr:colOff>165100</xdr:colOff>
      <xdr:row>39</xdr:row>
      <xdr:rowOff>40459</xdr:rowOff>
    </xdr:to>
    <xdr:sp macro="" textlink="">
      <xdr:nvSpPr>
        <xdr:cNvPr id="485" name="フローチャート: 判断 484">
          <a:extLst>
            <a:ext uri="{FF2B5EF4-FFF2-40B4-BE49-F238E27FC236}">
              <a16:creationId xmlns:a16="http://schemas.microsoft.com/office/drawing/2014/main" id="{B31C4AF9-BB59-4E24-9F97-C1B1428BE0E6}"/>
            </a:ext>
          </a:extLst>
        </xdr:cNvPr>
        <xdr:cNvSpPr/>
      </xdr:nvSpPr>
      <xdr:spPr>
        <a:xfrm>
          <a:off x="194945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116840</xdr:rowOff>
    </xdr:from>
    <xdr:to>
      <xdr:col>98</xdr:col>
      <xdr:colOff>38100</xdr:colOff>
      <xdr:row>39</xdr:row>
      <xdr:rowOff>46990</xdr:rowOff>
    </xdr:to>
    <xdr:sp macro="" textlink="">
      <xdr:nvSpPr>
        <xdr:cNvPr id="486" name="フローチャート: 判断 485">
          <a:extLst>
            <a:ext uri="{FF2B5EF4-FFF2-40B4-BE49-F238E27FC236}">
              <a16:creationId xmlns:a16="http://schemas.microsoft.com/office/drawing/2014/main" id="{B601046C-BCC5-422F-9B3B-7BF14642BFF9}"/>
            </a:ext>
          </a:extLst>
        </xdr:cNvPr>
        <xdr:cNvSpPr/>
      </xdr:nvSpPr>
      <xdr:spPr>
        <a:xfrm>
          <a:off x="18605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4E389B2-4EC2-4509-9F71-C8C63684D41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5E53976-B380-4A8E-B34F-5D923483C99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A57F4F5-3A93-4E53-ADD3-AC203CE6DF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032A38B-A6BD-429E-BA32-5DE085D40B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A6ED407-7493-45DE-BA6A-5D918F5FC7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149497</xdr:rowOff>
    </xdr:from>
    <xdr:to>
      <xdr:col>116</xdr:col>
      <xdr:colOff>114300</xdr:colOff>
      <xdr:row>41</xdr:row>
      <xdr:rowOff>79647</xdr:rowOff>
    </xdr:to>
    <xdr:sp macro="" textlink="">
      <xdr:nvSpPr>
        <xdr:cNvPr id="492" name="楕円 491">
          <a:extLst>
            <a:ext uri="{FF2B5EF4-FFF2-40B4-BE49-F238E27FC236}">
              <a16:creationId xmlns:a16="http://schemas.microsoft.com/office/drawing/2014/main" id="{C964B3C1-B80D-4F83-B981-5DDB78A96A26}"/>
            </a:ext>
          </a:extLst>
        </xdr:cNvPr>
        <xdr:cNvSpPr/>
      </xdr:nvSpPr>
      <xdr:spPr>
        <a:xfrm>
          <a:off x="221107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64424</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BDD49C3-8B6A-4783-8E97-D9B23836E339}"/>
            </a:ext>
          </a:extLst>
        </xdr:cNvPr>
        <xdr:cNvSpPr txBox="1"/>
      </xdr:nvSpPr>
      <xdr:spPr>
        <a:xfrm>
          <a:off x="22199600" y="69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146231</xdr:rowOff>
    </xdr:from>
    <xdr:to>
      <xdr:col>112</xdr:col>
      <xdr:colOff>38100</xdr:colOff>
      <xdr:row>41</xdr:row>
      <xdr:rowOff>76381</xdr:rowOff>
    </xdr:to>
    <xdr:sp macro="" textlink="">
      <xdr:nvSpPr>
        <xdr:cNvPr id="494" name="楕円 493">
          <a:extLst>
            <a:ext uri="{FF2B5EF4-FFF2-40B4-BE49-F238E27FC236}">
              <a16:creationId xmlns:a16="http://schemas.microsoft.com/office/drawing/2014/main" id="{ED2DCB18-2BD8-430A-A657-15097AE793EF}"/>
            </a:ext>
          </a:extLst>
        </xdr:cNvPr>
        <xdr:cNvSpPr/>
      </xdr:nvSpPr>
      <xdr:spPr>
        <a:xfrm>
          <a:off x="21272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25581</xdr:rowOff>
    </xdr:from>
    <xdr:to>
      <xdr:col>116</xdr:col>
      <xdr:colOff>63500</xdr:colOff>
      <xdr:row>41</xdr:row>
      <xdr:rowOff>28847</xdr:rowOff>
    </xdr:to>
    <xdr:cxnSp macro="">
      <xdr:nvCxnSpPr>
        <xdr:cNvPr id="495" name="直線コネクタ 494">
          <a:extLst>
            <a:ext uri="{FF2B5EF4-FFF2-40B4-BE49-F238E27FC236}">
              <a16:creationId xmlns:a16="http://schemas.microsoft.com/office/drawing/2014/main" id="{2554B71A-5DB2-4906-8FCE-93F0E6231B7A}"/>
            </a:ext>
          </a:extLst>
        </xdr:cNvPr>
        <xdr:cNvCxnSpPr/>
      </xdr:nvCxnSpPr>
      <xdr:spPr>
        <a:xfrm>
          <a:off x="21323300" y="70550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142966</xdr:rowOff>
    </xdr:from>
    <xdr:to>
      <xdr:col>107</xdr:col>
      <xdr:colOff>101600</xdr:colOff>
      <xdr:row>41</xdr:row>
      <xdr:rowOff>73116</xdr:rowOff>
    </xdr:to>
    <xdr:sp macro="" textlink="">
      <xdr:nvSpPr>
        <xdr:cNvPr id="496" name="楕円 495">
          <a:extLst>
            <a:ext uri="{FF2B5EF4-FFF2-40B4-BE49-F238E27FC236}">
              <a16:creationId xmlns:a16="http://schemas.microsoft.com/office/drawing/2014/main" id="{1A550F71-BC7E-492D-9F3E-181A718108E0}"/>
            </a:ext>
          </a:extLst>
        </xdr:cNvPr>
        <xdr:cNvSpPr/>
      </xdr:nvSpPr>
      <xdr:spPr>
        <a:xfrm>
          <a:off x="20383500" y="7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22316</xdr:rowOff>
    </xdr:from>
    <xdr:to>
      <xdr:col>111</xdr:col>
      <xdr:colOff>177800</xdr:colOff>
      <xdr:row>41</xdr:row>
      <xdr:rowOff>25581</xdr:rowOff>
    </xdr:to>
    <xdr:cxnSp macro="">
      <xdr:nvCxnSpPr>
        <xdr:cNvPr id="497" name="直線コネクタ 496">
          <a:extLst>
            <a:ext uri="{FF2B5EF4-FFF2-40B4-BE49-F238E27FC236}">
              <a16:creationId xmlns:a16="http://schemas.microsoft.com/office/drawing/2014/main" id="{76F34E8A-29D2-4921-9C31-48F84BC45447}"/>
            </a:ext>
          </a:extLst>
        </xdr:cNvPr>
        <xdr:cNvCxnSpPr/>
      </xdr:nvCxnSpPr>
      <xdr:spPr>
        <a:xfrm>
          <a:off x="20434300" y="705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98" name="楕円 497">
          <a:extLst>
            <a:ext uri="{FF2B5EF4-FFF2-40B4-BE49-F238E27FC236}">
              <a16:creationId xmlns:a16="http://schemas.microsoft.com/office/drawing/2014/main" id="{4D4419A4-3AB1-4739-8B5F-607E4E079A6E}"/>
            </a:ext>
          </a:extLst>
        </xdr:cNvPr>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22316</xdr:rowOff>
    </xdr:to>
    <xdr:cxnSp macro="">
      <xdr:nvCxnSpPr>
        <xdr:cNvPr id="499" name="直線コネクタ 498">
          <a:extLst>
            <a:ext uri="{FF2B5EF4-FFF2-40B4-BE49-F238E27FC236}">
              <a16:creationId xmlns:a16="http://schemas.microsoft.com/office/drawing/2014/main" id="{6A12EE44-C2ED-42FF-B67E-5436252FE698}"/>
            </a:ext>
          </a:extLst>
        </xdr:cNvPr>
        <xdr:cNvCxnSpPr/>
      </xdr:nvCxnSpPr>
      <xdr:spPr>
        <a:xfrm>
          <a:off x="19545300" y="704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136434</xdr:rowOff>
    </xdr:from>
    <xdr:to>
      <xdr:col>98</xdr:col>
      <xdr:colOff>38100</xdr:colOff>
      <xdr:row>41</xdr:row>
      <xdr:rowOff>66584</xdr:rowOff>
    </xdr:to>
    <xdr:sp macro="" textlink="">
      <xdr:nvSpPr>
        <xdr:cNvPr id="500" name="楕円 499">
          <a:extLst>
            <a:ext uri="{FF2B5EF4-FFF2-40B4-BE49-F238E27FC236}">
              <a16:creationId xmlns:a16="http://schemas.microsoft.com/office/drawing/2014/main" id="{589D45A9-C71D-4C02-842C-9B9EFDB1E45F}"/>
            </a:ext>
          </a:extLst>
        </xdr:cNvPr>
        <xdr:cNvSpPr/>
      </xdr:nvSpPr>
      <xdr:spPr>
        <a:xfrm>
          <a:off x="18605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15784</xdr:rowOff>
    </xdr:from>
    <xdr:to>
      <xdr:col>102</xdr:col>
      <xdr:colOff>114300</xdr:colOff>
      <xdr:row>41</xdr:row>
      <xdr:rowOff>19050</xdr:rowOff>
    </xdr:to>
    <xdr:cxnSp macro="">
      <xdr:nvCxnSpPr>
        <xdr:cNvPr id="501" name="直線コネクタ 500">
          <a:extLst>
            <a:ext uri="{FF2B5EF4-FFF2-40B4-BE49-F238E27FC236}">
              <a16:creationId xmlns:a16="http://schemas.microsoft.com/office/drawing/2014/main" id="{C0895F9E-4A9C-4698-A916-4D857F93C80E}"/>
            </a:ext>
          </a:extLst>
        </xdr:cNvPr>
        <xdr:cNvCxnSpPr/>
      </xdr:nvCxnSpPr>
      <xdr:spPr>
        <a:xfrm>
          <a:off x="18656300" y="704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79846</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6B01864B-FF78-4DE5-9BD2-9ECDE1961F1C}"/>
            </a:ext>
          </a:extLst>
        </xdr:cNvPr>
        <xdr:cNvSpPr txBox="1"/>
      </xdr:nvSpPr>
      <xdr:spPr>
        <a:xfrm>
          <a:off x="210757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66783</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C7235052-11F5-41D3-B021-B4718EA13371}"/>
            </a:ext>
          </a:extLst>
        </xdr:cNvPr>
        <xdr:cNvSpPr txBox="1"/>
      </xdr:nvSpPr>
      <xdr:spPr>
        <a:xfrm>
          <a:off x="20199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56985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D7B4FFC4-4E43-4D64-881A-0C70EA38117D}"/>
            </a:ext>
          </a:extLst>
        </xdr:cNvPr>
        <xdr:cNvSpPr txBox="1"/>
      </xdr:nvSpPr>
      <xdr:spPr>
        <a:xfrm>
          <a:off x="19310427" y="640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63517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6D1D479E-41AC-420F-9224-2C91A2E55859}"/>
            </a:ext>
          </a:extLst>
        </xdr:cNvPr>
        <xdr:cNvSpPr txBox="1"/>
      </xdr:nvSpPr>
      <xdr:spPr>
        <a:xfrm>
          <a:off x="18421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67508</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5A218E8E-6371-4067-8474-8A16BE1AE26E}"/>
            </a:ext>
          </a:extLst>
        </xdr:cNvPr>
        <xdr:cNvSpPr txBox="1"/>
      </xdr:nvSpPr>
      <xdr:spPr>
        <a:xfrm>
          <a:off x="210757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64243</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FD3FAB6E-6C12-4B28-91C3-9F58A65DC123}"/>
            </a:ext>
          </a:extLst>
        </xdr:cNvPr>
        <xdr:cNvSpPr txBox="1"/>
      </xdr:nvSpPr>
      <xdr:spPr>
        <a:xfrm>
          <a:off x="20199427" y="709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EFA886F6-C830-4837-A784-3E8465AF11F3}"/>
            </a:ext>
          </a:extLst>
        </xdr:cNvPr>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57711</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71879A5-F0CE-4DB8-8659-31EDFDEAD39E}"/>
            </a:ext>
          </a:extLst>
        </xdr:cNvPr>
        <xdr:cNvSpPr txBox="1"/>
      </xdr:nvSpPr>
      <xdr:spPr>
        <a:xfrm>
          <a:off x="18421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250E507-759D-4AF1-BF65-DD4CB4CB94B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5607AAB-2DA2-44E0-9BD7-D18F5621534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08A2BF1-9F8A-40DA-9301-46DB2A9099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ED28C226-4811-44D4-8BE0-A150D65C093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83C10E0-1679-4385-B5CB-9E4FCA741AC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E2F9609B-90A9-417C-9774-C91D259900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8141A6BA-C3B3-4A38-BCB3-ABBB17879DA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5218A024-6858-4726-B037-0560C93FC11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AFB58E5-8401-4BA9-877A-D36AD9BAE7D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ECBE879C-D5C6-4F91-A75D-E8EDF83A634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4A1DA33-076C-4D06-8449-BDC13185550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1" name="直線コネクタ 520">
          <a:extLst>
            <a:ext uri="{FF2B5EF4-FFF2-40B4-BE49-F238E27FC236}">
              <a16:creationId xmlns:a16="http://schemas.microsoft.com/office/drawing/2014/main" id="{18207E3D-250D-47E1-970A-9A387162F30D}"/>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2" name="テキスト ボックス 521">
          <a:extLst>
            <a:ext uri="{FF2B5EF4-FFF2-40B4-BE49-F238E27FC236}">
              <a16:creationId xmlns:a16="http://schemas.microsoft.com/office/drawing/2014/main" id="{E693CD06-023A-4A1D-851A-764C71CA5EB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3" name="直線コネクタ 522">
          <a:extLst>
            <a:ext uri="{FF2B5EF4-FFF2-40B4-BE49-F238E27FC236}">
              <a16:creationId xmlns:a16="http://schemas.microsoft.com/office/drawing/2014/main" id="{FD712434-F20A-4007-A84D-9C75D06C628A}"/>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4" name="テキスト ボックス 523">
          <a:extLst>
            <a:ext uri="{FF2B5EF4-FFF2-40B4-BE49-F238E27FC236}">
              <a16:creationId xmlns:a16="http://schemas.microsoft.com/office/drawing/2014/main" id="{C385B974-1312-4B3B-B798-D9ACF92ADE4B}"/>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5" name="直線コネクタ 524">
          <a:extLst>
            <a:ext uri="{FF2B5EF4-FFF2-40B4-BE49-F238E27FC236}">
              <a16:creationId xmlns:a16="http://schemas.microsoft.com/office/drawing/2014/main" id="{80323243-EC1E-4B5E-9F74-9D16433C387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6" name="テキスト ボックス 525">
          <a:extLst>
            <a:ext uri="{FF2B5EF4-FFF2-40B4-BE49-F238E27FC236}">
              <a16:creationId xmlns:a16="http://schemas.microsoft.com/office/drawing/2014/main" id="{40685769-E391-49F5-81F4-FFCA524452C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7" name="直線コネクタ 526">
          <a:extLst>
            <a:ext uri="{FF2B5EF4-FFF2-40B4-BE49-F238E27FC236}">
              <a16:creationId xmlns:a16="http://schemas.microsoft.com/office/drawing/2014/main" id="{5FF0877A-C484-4960-91E8-7E9F0BDCC371}"/>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8" name="テキスト ボックス 527">
          <a:extLst>
            <a:ext uri="{FF2B5EF4-FFF2-40B4-BE49-F238E27FC236}">
              <a16:creationId xmlns:a16="http://schemas.microsoft.com/office/drawing/2014/main" id="{6C4F5AF7-176D-4203-AAB1-30EF5F8660E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920CEED4-0CA8-4F3C-AAFF-6D61310AF4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a:extLst>
            <a:ext uri="{FF2B5EF4-FFF2-40B4-BE49-F238E27FC236}">
              <a16:creationId xmlns:a16="http://schemas.microsoft.com/office/drawing/2014/main" id="{9CA64D85-8214-4891-B316-FA38053B0B2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77481970-880F-424D-BD30-D6BD640566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86868</xdr:rowOff>
    </xdr:to>
    <xdr:cxnSp macro="">
      <xdr:nvCxnSpPr>
        <xdr:cNvPr id="532" name="直線コネクタ 531">
          <a:extLst>
            <a:ext uri="{FF2B5EF4-FFF2-40B4-BE49-F238E27FC236}">
              <a16:creationId xmlns:a16="http://schemas.microsoft.com/office/drawing/2014/main" id="{E40A3A19-E00C-411E-8FD5-297E90AC8B50}"/>
            </a:ext>
          </a:extLst>
        </xdr:cNvPr>
        <xdr:cNvCxnSpPr/>
      </xdr:nvCxnSpPr>
      <xdr:spPr>
        <a:xfrm flipV="1">
          <a:off x="16318864" y="9502902"/>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C021E8B7-880B-4063-A6C0-828C9455DB67}"/>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4" name="直線コネクタ 533">
          <a:extLst>
            <a:ext uri="{FF2B5EF4-FFF2-40B4-BE49-F238E27FC236}">
              <a16:creationId xmlns:a16="http://schemas.microsoft.com/office/drawing/2014/main" id="{14E98D18-D97D-480E-BF9A-B288C352B147}"/>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1EE9C6B9-1CAB-4873-9A39-773B1044AD45}"/>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6" name="直線コネクタ 535">
          <a:extLst>
            <a:ext uri="{FF2B5EF4-FFF2-40B4-BE49-F238E27FC236}">
              <a16:creationId xmlns:a16="http://schemas.microsoft.com/office/drawing/2014/main" id="{A20D2DD4-CE86-4C9C-869E-10C946947901}"/>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164101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B5753337-7A1D-4875-9506-A9496DA4E34D}"/>
            </a:ext>
          </a:extLst>
        </xdr:cNvPr>
        <xdr:cNvSpPr txBox="1"/>
      </xdr:nvSpPr>
      <xdr:spPr>
        <a:xfrm>
          <a:off x="16357600" y="9936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141224</xdr:rowOff>
    </xdr:from>
    <xdr:to>
      <xdr:col>85</xdr:col>
      <xdr:colOff>177800</xdr:colOff>
      <xdr:row>59</xdr:row>
      <xdr:rowOff>71374</xdr:rowOff>
    </xdr:to>
    <xdr:sp macro="" textlink="">
      <xdr:nvSpPr>
        <xdr:cNvPr id="538" name="フローチャート: 判断 537">
          <a:extLst>
            <a:ext uri="{FF2B5EF4-FFF2-40B4-BE49-F238E27FC236}">
              <a16:creationId xmlns:a16="http://schemas.microsoft.com/office/drawing/2014/main" id="{DD929ED9-201F-46F9-BD3E-DD808750C630}"/>
            </a:ext>
          </a:extLst>
        </xdr:cNvPr>
        <xdr:cNvSpPr/>
      </xdr:nvSpPr>
      <xdr:spPr>
        <a:xfrm>
          <a:off x="16268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106934</xdr:rowOff>
    </xdr:from>
    <xdr:to>
      <xdr:col>81</xdr:col>
      <xdr:colOff>101600</xdr:colOff>
      <xdr:row>59</xdr:row>
      <xdr:rowOff>37084</xdr:rowOff>
    </xdr:to>
    <xdr:sp macro="" textlink="">
      <xdr:nvSpPr>
        <xdr:cNvPr id="539" name="フローチャート: 判断 538">
          <a:extLst>
            <a:ext uri="{FF2B5EF4-FFF2-40B4-BE49-F238E27FC236}">
              <a16:creationId xmlns:a16="http://schemas.microsoft.com/office/drawing/2014/main" id="{58F059AE-4B81-4AE1-82BE-29C7AFED28C0}"/>
            </a:ext>
          </a:extLst>
        </xdr:cNvPr>
        <xdr:cNvSpPr/>
      </xdr:nvSpPr>
      <xdr:spPr>
        <a:xfrm>
          <a:off x="15430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106934</xdr:rowOff>
    </xdr:from>
    <xdr:to>
      <xdr:col>76</xdr:col>
      <xdr:colOff>165100</xdr:colOff>
      <xdr:row>59</xdr:row>
      <xdr:rowOff>37084</xdr:rowOff>
    </xdr:to>
    <xdr:sp macro="" textlink="">
      <xdr:nvSpPr>
        <xdr:cNvPr id="540" name="フローチャート: 判断 539">
          <a:extLst>
            <a:ext uri="{FF2B5EF4-FFF2-40B4-BE49-F238E27FC236}">
              <a16:creationId xmlns:a16="http://schemas.microsoft.com/office/drawing/2014/main" id="{63336E34-C2B2-4F70-AB5A-58F0E2EE6908}"/>
            </a:ext>
          </a:extLst>
        </xdr:cNvPr>
        <xdr:cNvSpPr/>
      </xdr:nvSpPr>
      <xdr:spPr>
        <a:xfrm>
          <a:off x="14541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1" name="フローチャート: 判断 540">
          <a:extLst>
            <a:ext uri="{FF2B5EF4-FFF2-40B4-BE49-F238E27FC236}">
              <a16:creationId xmlns:a16="http://schemas.microsoft.com/office/drawing/2014/main" id="{3774C1BD-EDA3-4172-88B0-20514984BFEB}"/>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136652</xdr:rowOff>
    </xdr:from>
    <xdr:to>
      <xdr:col>67</xdr:col>
      <xdr:colOff>101600</xdr:colOff>
      <xdr:row>59</xdr:row>
      <xdr:rowOff>66802</xdr:rowOff>
    </xdr:to>
    <xdr:sp macro="" textlink="">
      <xdr:nvSpPr>
        <xdr:cNvPr id="542" name="フローチャート: 判断 541">
          <a:extLst>
            <a:ext uri="{FF2B5EF4-FFF2-40B4-BE49-F238E27FC236}">
              <a16:creationId xmlns:a16="http://schemas.microsoft.com/office/drawing/2014/main" id="{C4F6AC25-28F8-4596-82C5-C860536A4E5C}"/>
            </a:ext>
          </a:extLst>
        </xdr:cNvPr>
        <xdr:cNvSpPr/>
      </xdr:nvSpPr>
      <xdr:spPr>
        <a:xfrm>
          <a:off x="12763500" y="1008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CBCF2F5-1D7F-4203-B1B4-D5A25970465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A109417-7B9F-473C-BE29-701BC7F1C2E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FD4AC5C-4440-4C24-859A-6FFE7B2A95C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D1811A3-AD5A-48DA-9D7E-9C968B72718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12A0C2E-2DCF-48C9-9FBE-8BFCC3D9DE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48" name="楕円 547">
          <a:extLst>
            <a:ext uri="{FF2B5EF4-FFF2-40B4-BE49-F238E27FC236}">
              <a16:creationId xmlns:a16="http://schemas.microsoft.com/office/drawing/2014/main" id="{53B90765-05E1-4576-ADD5-E428B5EC9663}"/>
            </a:ext>
          </a:extLst>
        </xdr:cNvPr>
        <xdr:cNvSpPr/>
      </xdr:nvSpPr>
      <xdr:spPr>
        <a:xfrm>
          <a:off x="16268700" y="10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16781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F910C9C0-3380-42F9-BED9-C8A840676312}"/>
            </a:ext>
          </a:extLst>
        </xdr:cNvPr>
        <xdr:cNvSpPr txBox="1"/>
      </xdr:nvSpPr>
      <xdr:spPr>
        <a:xfrm>
          <a:off x="16357600" y="1013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58928</xdr:rowOff>
    </xdr:from>
    <xdr:to>
      <xdr:col>81</xdr:col>
      <xdr:colOff>101600</xdr:colOff>
      <xdr:row>59</xdr:row>
      <xdr:rowOff>160528</xdr:rowOff>
    </xdr:to>
    <xdr:sp macro="" textlink="">
      <xdr:nvSpPr>
        <xdr:cNvPr id="550" name="楕円 549">
          <a:extLst>
            <a:ext uri="{FF2B5EF4-FFF2-40B4-BE49-F238E27FC236}">
              <a16:creationId xmlns:a16="http://schemas.microsoft.com/office/drawing/2014/main" id="{6997A3B8-9383-4B2E-980E-8242E88D76EE}"/>
            </a:ext>
          </a:extLst>
        </xdr:cNvPr>
        <xdr:cNvSpPr/>
      </xdr:nvSpPr>
      <xdr:spPr>
        <a:xfrm>
          <a:off x="15430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89154</xdr:rowOff>
    </xdr:from>
    <xdr:to>
      <xdr:col>85</xdr:col>
      <xdr:colOff>127000</xdr:colOff>
      <xdr:row>59</xdr:row>
      <xdr:rowOff>109728</xdr:rowOff>
    </xdr:to>
    <xdr:cxnSp macro="">
      <xdr:nvCxnSpPr>
        <xdr:cNvPr id="551" name="直線コネクタ 550">
          <a:extLst>
            <a:ext uri="{FF2B5EF4-FFF2-40B4-BE49-F238E27FC236}">
              <a16:creationId xmlns:a16="http://schemas.microsoft.com/office/drawing/2014/main" id="{3B590341-E6B2-4858-B864-7BD9AA3EF529}"/>
            </a:ext>
          </a:extLst>
        </xdr:cNvPr>
        <xdr:cNvCxnSpPr/>
      </xdr:nvCxnSpPr>
      <xdr:spPr>
        <a:xfrm flipV="1">
          <a:off x="15481300" y="102047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70358</xdr:rowOff>
    </xdr:from>
    <xdr:to>
      <xdr:col>76</xdr:col>
      <xdr:colOff>165100</xdr:colOff>
      <xdr:row>60</xdr:row>
      <xdr:rowOff>508</xdr:rowOff>
    </xdr:to>
    <xdr:sp macro="" textlink="">
      <xdr:nvSpPr>
        <xdr:cNvPr id="552" name="楕円 551">
          <a:extLst>
            <a:ext uri="{FF2B5EF4-FFF2-40B4-BE49-F238E27FC236}">
              <a16:creationId xmlns:a16="http://schemas.microsoft.com/office/drawing/2014/main" id="{0D21515F-0392-4A55-8123-6F343FA8C6F5}"/>
            </a:ext>
          </a:extLst>
        </xdr:cNvPr>
        <xdr:cNvSpPr/>
      </xdr:nvSpPr>
      <xdr:spPr>
        <a:xfrm>
          <a:off x="14541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109728</xdr:rowOff>
    </xdr:from>
    <xdr:to>
      <xdr:col>81</xdr:col>
      <xdr:colOff>50800</xdr:colOff>
      <xdr:row>59</xdr:row>
      <xdr:rowOff>121158</xdr:rowOff>
    </xdr:to>
    <xdr:cxnSp macro="">
      <xdr:nvCxnSpPr>
        <xdr:cNvPr id="553" name="直線コネクタ 552">
          <a:extLst>
            <a:ext uri="{FF2B5EF4-FFF2-40B4-BE49-F238E27FC236}">
              <a16:creationId xmlns:a16="http://schemas.microsoft.com/office/drawing/2014/main" id="{9870F780-16A2-4484-AD16-F525BAA3E3E0}"/>
            </a:ext>
          </a:extLst>
        </xdr:cNvPr>
        <xdr:cNvCxnSpPr/>
      </xdr:nvCxnSpPr>
      <xdr:spPr>
        <a:xfrm flipV="1">
          <a:off x="14592300" y="102252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36068</xdr:rowOff>
    </xdr:from>
    <xdr:to>
      <xdr:col>72</xdr:col>
      <xdr:colOff>38100</xdr:colOff>
      <xdr:row>59</xdr:row>
      <xdr:rowOff>137668</xdr:rowOff>
    </xdr:to>
    <xdr:sp macro="" textlink="">
      <xdr:nvSpPr>
        <xdr:cNvPr id="554" name="楕円 553">
          <a:extLst>
            <a:ext uri="{FF2B5EF4-FFF2-40B4-BE49-F238E27FC236}">
              <a16:creationId xmlns:a16="http://schemas.microsoft.com/office/drawing/2014/main" id="{B6C6E84D-EBC5-478A-9C4D-973907FC82B0}"/>
            </a:ext>
          </a:extLst>
        </xdr:cNvPr>
        <xdr:cNvSpPr/>
      </xdr:nvSpPr>
      <xdr:spPr>
        <a:xfrm>
          <a:off x="13652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86868</xdr:rowOff>
    </xdr:from>
    <xdr:to>
      <xdr:col>76</xdr:col>
      <xdr:colOff>114300</xdr:colOff>
      <xdr:row>59</xdr:row>
      <xdr:rowOff>121158</xdr:rowOff>
    </xdr:to>
    <xdr:cxnSp macro="">
      <xdr:nvCxnSpPr>
        <xdr:cNvPr id="555" name="直線コネクタ 554">
          <a:extLst>
            <a:ext uri="{FF2B5EF4-FFF2-40B4-BE49-F238E27FC236}">
              <a16:creationId xmlns:a16="http://schemas.microsoft.com/office/drawing/2014/main" id="{E192933C-B642-4CB0-AFCC-D0F040A43367}"/>
            </a:ext>
          </a:extLst>
        </xdr:cNvPr>
        <xdr:cNvCxnSpPr/>
      </xdr:nvCxnSpPr>
      <xdr:spPr>
        <a:xfrm>
          <a:off x="13703300" y="1020241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29210</xdr:rowOff>
    </xdr:from>
    <xdr:to>
      <xdr:col>67</xdr:col>
      <xdr:colOff>101600</xdr:colOff>
      <xdr:row>59</xdr:row>
      <xdr:rowOff>130810</xdr:rowOff>
    </xdr:to>
    <xdr:sp macro="" textlink="">
      <xdr:nvSpPr>
        <xdr:cNvPr id="556" name="楕円 555">
          <a:extLst>
            <a:ext uri="{FF2B5EF4-FFF2-40B4-BE49-F238E27FC236}">
              <a16:creationId xmlns:a16="http://schemas.microsoft.com/office/drawing/2014/main" id="{0E0A20DD-2D47-44D2-91FB-936A2EF38E08}"/>
            </a:ext>
          </a:extLst>
        </xdr:cNvPr>
        <xdr:cNvSpPr/>
      </xdr:nvSpPr>
      <xdr:spPr>
        <a:xfrm>
          <a:off x="12763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80010</xdr:rowOff>
    </xdr:from>
    <xdr:to>
      <xdr:col>71</xdr:col>
      <xdr:colOff>177800</xdr:colOff>
      <xdr:row>59</xdr:row>
      <xdr:rowOff>86868</xdr:rowOff>
    </xdr:to>
    <xdr:cxnSp macro="">
      <xdr:nvCxnSpPr>
        <xdr:cNvPr id="557" name="直線コネクタ 556">
          <a:extLst>
            <a:ext uri="{FF2B5EF4-FFF2-40B4-BE49-F238E27FC236}">
              <a16:creationId xmlns:a16="http://schemas.microsoft.com/office/drawing/2014/main" id="{04B2CEC5-5974-4003-851C-916DFA4A14C8}"/>
            </a:ext>
          </a:extLst>
        </xdr:cNvPr>
        <xdr:cNvCxnSpPr/>
      </xdr:nvCxnSpPr>
      <xdr:spPr>
        <a:xfrm>
          <a:off x="12814300" y="1019556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53611</xdr:rowOff>
    </xdr:from>
    <xdr:ext cx="405111" cy="259045"/>
    <xdr:sp macro="" textlink="">
      <xdr:nvSpPr>
        <xdr:cNvPr id="558" name="n_1aveValue【学校施設】&#10;有形固定資産減価償却率">
          <a:extLst>
            <a:ext uri="{FF2B5EF4-FFF2-40B4-BE49-F238E27FC236}">
              <a16:creationId xmlns:a16="http://schemas.microsoft.com/office/drawing/2014/main" id="{C8B090D9-3ADD-4161-8827-3C923032E39D}"/>
            </a:ext>
          </a:extLst>
        </xdr:cNvPr>
        <xdr:cNvSpPr txBox="1"/>
      </xdr:nvSpPr>
      <xdr:spPr>
        <a:xfrm>
          <a:off x="152660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53611</xdr:rowOff>
    </xdr:from>
    <xdr:ext cx="405111" cy="259045"/>
    <xdr:sp macro="" textlink="">
      <xdr:nvSpPr>
        <xdr:cNvPr id="559" name="n_2aveValue【学校施設】&#10;有形固定資産減価償却率">
          <a:extLst>
            <a:ext uri="{FF2B5EF4-FFF2-40B4-BE49-F238E27FC236}">
              <a16:creationId xmlns:a16="http://schemas.microsoft.com/office/drawing/2014/main" id="{A324EB87-7C8C-4B3D-A605-10F3A2EA2449}"/>
            </a:ext>
          </a:extLst>
        </xdr:cNvPr>
        <xdr:cNvSpPr txBox="1"/>
      </xdr:nvSpPr>
      <xdr:spPr>
        <a:xfrm>
          <a:off x="14389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85615</xdr:rowOff>
    </xdr:from>
    <xdr:ext cx="405111" cy="259045"/>
    <xdr:sp macro="" textlink="">
      <xdr:nvSpPr>
        <xdr:cNvPr id="560" name="n_3aveValue【学校施設】&#10;有形固定資産減価償却率">
          <a:extLst>
            <a:ext uri="{FF2B5EF4-FFF2-40B4-BE49-F238E27FC236}">
              <a16:creationId xmlns:a16="http://schemas.microsoft.com/office/drawing/2014/main" id="{6F41DC95-30A7-4A70-9DA3-D62232D635F8}"/>
            </a:ext>
          </a:extLst>
        </xdr:cNvPr>
        <xdr:cNvSpPr txBox="1"/>
      </xdr:nvSpPr>
      <xdr:spPr>
        <a:xfrm>
          <a:off x="13500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83329</xdr:rowOff>
    </xdr:from>
    <xdr:ext cx="405111" cy="259045"/>
    <xdr:sp macro="" textlink="">
      <xdr:nvSpPr>
        <xdr:cNvPr id="561" name="n_4aveValue【学校施設】&#10;有形固定資産減価償却率">
          <a:extLst>
            <a:ext uri="{FF2B5EF4-FFF2-40B4-BE49-F238E27FC236}">
              <a16:creationId xmlns:a16="http://schemas.microsoft.com/office/drawing/2014/main" id="{BA6B88C4-19B0-4791-9DDB-E234A895B66C}"/>
            </a:ext>
          </a:extLst>
        </xdr:cNvPr>
        <xdr:cNvSpPr txBox="1"/>
      </xdr:nvSpPr>
      <xdr:spPr>
        <a:xfrm>
          <a:off x="12611744" y="985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151655</xdr:rowOff>
    </xdr:from>
    <xdr:ext cx="405111" cy="259045"/>
    <xdr:sp macro="" textlink="">
      <xdr:nvSpPr>
        <xdr:cNvPr id="562" name="n_1mainValue【学校施設】&#10;有形固定資産減価償却率">
          <a:extLst>
            <a:ext uri="{FF2B5EF4-FFF2-40B4-BE49-F238E27FC236}">
              <a16:creationId xmlns:a16="http://schemas.microsoft.com/office/drawing/2014/main" id="{5375CC8C-811F-4915-8889-596143AD02E1}"/>
            </a:ext>
          </a:extLst>
        </xdr:cNvPr>
        <xdr:cNvSpPr txBox="1"/>
      </xdr:nvSpPr>
      <xdr:spPr>
        <a:xfrm>
          <a:off x="15266044"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163085</xdr:rowOff>
    </xdr:from>
    <xdr:ext cx="405111" cy="259045"/>
    <xdr:sp macro="" textlink="">
      <xdr:nvSpPr>
        <xdr:cNvPr id="563" name="n_2mainValue【学校施設】&#10;有形固定資産減価償却率">
          <a:extLst>
            <a:ext uri="{FF2B5EF4-FFF2-40B4-BE49-F238E27FC236}">
              <a16:creationId xmlns:a16="http://schemas.microsoft.com/office/drawing/2014/main" id="{842488A3-6514-448C-9C18-EAB436CBD0EA}"/>
            </a:ext>
          </a:extLst>
        </xdr:cNvPr>
        <xdr:cNvSpPr txBox="1"/>
      </xdr:nvSpPr>
      <xdr:spPr>
        <a:xfrm>
          <a:off x="14389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128795</xdr:rowOff>
    </xdr:from>
    <xdr:ext cx="405111" cy="259045"/>
    <xdr:sp macro="" textlink="">
      <xdr:nvSpPr>
        <xdr:cNvPr id="564" name="n_3mainValue【学校施設】&#10;有形固定資産減価償却率">
          <a:extLst>
            <a:ext uri="{FF2B5EF4-FFF2-40B4-BE49-F238E27FC236}">
              <a16:creationId xmlns:a16="http://schemas.microsoft.com/office/drawing/2014/main" id="{94710C36-7D5D-4E5F-AE1F-1237334C4153}"/>
            </a:ext>
          </a:extLst>
        </xdr:cNvPr>
        <xdr:cNvSpPr txBox="1"/>
      </xdr:nvSpPr>
      <xdr:spPr>
        <a:xfrm>
          <a:off x="13500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65" name="n_4mainValue【学校施設】&#10;有形固定資産減価償却率">
          <a:extLst>
            <a:ext uri="{FF2B5EF4-FFF2-40B4-BE49-F238E27FC236}">
              <a16:creationId xmlns:a16="http://schemas.microsoft.com/office/drawing/2014/main" id="{CAB1FD52-1BB2-485D-97DD-EA8C2617DF64}"/>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69142EED-25FE-41F7-B9E7-1ECB0346C58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47247BAB-8E1F-498E-8CDF-E919B6BE141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3DB84369-5A61-4E28-8ED0-BBDBBF996D5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4CA5A9D0-2283-4D64-A689-35968187260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9A7B824C-B219-4E50-9122-8EDB82FDD0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99287B9F-64CE-4424-841C-2C505F1BA68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B6090392-3189-4428-AA46-C16A64BBE24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EC51EBF-C661-498F-8E85-E80194BF26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32691C65-6360-49FA-81B7-24E7B51D16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5816387C-819F-4A72-911A-93AB4FFA408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a:extLst>
            <a:ext uri="{FF2B5EF4-FFF2-40B4-BE49-F238E27FC236}">
              <a16:creationId xmlns:a16="http://schemas.microsoft.com/office/drawing/2014/main" id="{4F90FBA5-93C4-4ADB-91D0-F91F30B898A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C0141C0C-59DA-4156-B836-43BA43DF20E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884A0566-EEE1-4322-BF0F-CB347A230C6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C2E7A156-9060-4BA4-B4E3-FF668AE47E6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a:extLst>
            <a:ext uri="{FF2B5EF4-FFF2-40B4-BE49-F238E27FC236}">
              <a16:creationId xmlns:a16="http://schemas.microsoft.com/office/drawing/2014/main" id="{60D7D9D3-825B-4EF4-B914-CD6360957B8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98A31F53-FE19-47C2-954D-D70285FA4FC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a:extLst>
            <a:ext uri="{FF2B5EF4-FFF2-40B4-BE49-F238E27FC236}">
              <a16:creationId xmlns:a16="http://schemas.microsoft.com/office/drawing/2014/main" id="{733117B4-EF0A-47B0-95C7-C9282FD5F36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EA06F4C2-48D0-420A-9083-A67AFA56466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a:extLst>
            <a:ext uri="{FF2B5EF4-FFF2-40B4-BE49-F238E27FC236}">
              <a16:creationId xmlns:a16="http://schemas.microsoft.com/office/drawing/2014/main" id="{F0824C41-A180-4179-A938-617A26401B0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57911868-3348-4D19-99FF-6AF3B16E26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67407172-5429-4D9C-AB43-3AD24035454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BF93AAE5-A8D5-4124-8FCF-8CCC7761D71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76809</xdr:rowOff>
    </xdr:from>
    <xdr:to>
      <xdr:col>116</xdr:col>
      <xdr:colOff>62864</xdr:colOff>
      <xdr:row>63</xdr:row>
      <xdr:rowOff>107442</xdr:rowOff>
    </xdr:to>
    <xdr:cxnSp macro="">
      <xdr:nvCxnSpPr>
        <xdr:cNvPr id="588" name="直線コネクタ 587">
          <a:extLst>
            <a:ext uri="{FF2B5EF4-FFF2-40B4-BE49-F238E27FC236}">
              <a16:creationId xmlns:a16="http://schemas.microsoft.com/office/drawing/2014/main" id="{0D9F4895-1445-4DB4-82E5-DAF44983BE1F}"/>
            </a:ext>
          </a:extLst>
        </xdr:cNvPr>
        <xdr:cNvCxnSpPr/>
      </xdr:nvCxnSpPr>
      <xdr:spPr>
        <a:xfrm flipV="1">
          <a:off x="22160864" y="9506559"/>
          <a:ext cx="0" cy="140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589" name="【学校施設】&#10;一人当たり面積最小値テキスト">
          <a:extLst>
            <a:ext uri="{FF2B5EF4-FFF2-40B4-BE49-F238E27FC236}">
              <a16:creationId xmlns:a16="http://schemas.microsoft.com/office/drawing/2014/main" id="{05657485-1160-4AAA-84B1-9B5DA4F7DA56}"/>
            </a:ext>
          </a:extLst>
        </xdr:cNvPr>
        <xdr:cNvSpPr txBox="1"/>
      </xdr:nvSpPr>
      <xdr:spPr>
        <a:xfrm>
          <a:off x="22199600" y="1091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590" name="直線コネクタ 589">
          <a:extLst>
            <a:ext uri="{FF2B5EF4-FFF2-40B4-BE49-F238E27FC236}">
              <a16:creationId xmlns:a16="http://schemas.microsoft.com/office/drawing/2014/main" id="{A2C4B6B9-08B9-4074-89F1-890C8A2AED42}"/>
            </a:ext>
          </a:extLst>
        </xdr:cNvPr>
        <xdr:cNvCxnSpPr/>
      </xdr:nvCxnSpPr>
      <xdr:spPr>
        <a:xfrm>
          <a:off x="22072600" y="109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23486</xdr:rowOff>
    </xdr:from>
    <xdr:ext cx="469744" cy="259045"/>
    <xdr:sp macro="" textlink="">
      <xdr:nvSpPr>
        <xdr:cNvPr id="591" name="【学校施設】&#10;一人当たり面積最大値テキスト">
          <a:extLst>
            <a:ext uri="{FF2B5EF4-FFF2-40B4-BE49-F238E27FC236}">
              <a16:creationId xmlns:a16="http://schemas.microsoft.com/office/drawing/2014/main" id="{9468A99C-6C68-4449-AC49-DACA89700F8B}"/>
            </a:ext>
          </a:extLst>
        </xdr:cNvPr>
        <xdr:cNvSpPr txBox="1"/>
      </xdr:nvSpPr>
      <xdr:spPr>
        <a:xfrm>
          <a:off x="22199600" y="9281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76809</xdr:rowOff>
    </xdr:from>
    <xdr:to>
      <xdr:col>116</xdr:col>
      <xdr:colOff>152400</xdr:colOff>
      <xdr:row>55</xdr:row>
      <xdr:rowOff>76809</xdr:rowOff>
    </xdr:to>
    <xdr:cxnSp macro="">
      <xdr:nvCxnSpPr>
        <xdr:cNvPr id="592" name="直線コネクタ 591">
          <a:extLst>
            <a:ext uri="{FF2B5EF4-FFF2-40B4-BE49-F238E27FC236}">
              <a16:creationId xmlns:a16="http://schemas.microsoft.com/office/drawing/2014/main" id="{7D3CF913-E82F-4C61-9072-A4891B4508E9}"/>
            </a:ext>
          </a:extLst>
        </xdr:cNvPr>
        <xdr:cNvCxnSpPr/>
      </xdr:nvCxnSpPr>
      <xdr:spPr>
        <a:xfrm>
          <a:off x="22072600" y="950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66718</xdr:rowOff>
    </xdr:from>
    <xdr:ext cx="469744" cy="259045"/>
    <xdr:sp macro="" textlink="">
      <xdr:nvSpPr>
        <xdr:cNvPr id="593" name="【学校施設】&#10;一人当たり面積平均値テキスト">
          <a:extLst>
            <a:ext uri="{FF2B5EF4-FFF2-40B4-BE49-F238E27FC236}">
              <a16:creationId xmlns:a16="http://schemas.microsoft.com/office/drawing/2014/main" id="{7DF043F2-328B-45FB-B589-03E1FB796803}"/>
            </a:ext>
          </a:extLst>
        </xdr:cNvPr>
        <xdr:cNvSpPr txBox="1"/>
      </xdr:nvSpPr>
      <xdr:spPr>
        <a:xfrm>
          <a:off x="22199600" y="10353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43841</xdr:rowOff>
    </xdr:from>
    <xdr:to>
      <xdr:col>116</xdr:col>
      <xdr:colOff>114300</xdr:colOff>
      <xdr:row>61</xdr:row>
      <xdr:rowOff>145441</xdr:rowOff>
    </xdr:to>
    <xdr:sp macro="" textlink="">
      <xdr:nvSpPr>
        <xdr:cNvPr id="594" name="フローチャート: 判断 593">
          <a:extLst>
            <a:ext uri="{FF2B5EF4-FFF2-40B4-BE49-F238E27FC236}">
              <a16:creationId xmlns:a16="http://schemas.microsoft.com/office/drawing/2014/main" id="{039C0CF5-F592-42B3-A761-D3633601843E}"/>
            </a:ext>
          </a:extLst>
        </xdr:cNvPr>
        <xdr:cNvSpPr/>
      </xdr:nvSpPr>
      <xdr:spPr>
        <a:xfrm>
          <a:off x="22110700" y="105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5" name="フローチャート: 判断 594">
          <a:extLst>
            <a:ext uri="{FF2B5EF4-FFF2-40B4-BE49-F238E27FC236}">
              <a16:creationId xmlns:a16="http://schemas.microsoft.com/office/drawing/2014/main" id="{26928E0A-834C-444B-9B66-481BD2F3BA09}"/>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32868</xdr:rowOff>
    </xdr:from>
    <xdr:to>
      <xdr:col>107</xdr:col>
      <xdr:colOff>101600</xdr:colOff>
      <xdr:row>61</xdr:row>
      <xdr:rowOff>134468</xdr:rowOff>
    </xdr:to>
    <xdr:sp macro="" textlink="">
      <xdr:nvSpPr>
        <xdr:cNvPr id="596" name="フローチャート: 判断 595">
          <a:extLst>
            <a:ext uri="{FF2B5EF4-FFF2-40B4-BE49-F238E27FC236}">
              <a16:creationId xmlns:a16="http://schemas.microsoft.com/office/drawing/2014/main" id="{B2DC4BA5-6A32-4B93-87FD-B28AEDF71954}"/>
            </a:ext>
          </a:extLst>
        </xdr:cNvPr>
        <xdr:cNvSpPr/>
      </xdr:nvSpPr>
      <xdr:spPr>
        <a:xfrm>
          <a:off x="20383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32410</xdr:rowOff>
    </xdr:from>
    <xdr:to>
      <xdr:col>102</xdr:col>
      <xdr:colOff>165100</xdr:colOff>
      <xdr:row>61</xdr:row>
      <xdr:rowOff>134010</xdr:rowOff>
    </xdr:to>
    <xdr:sp macro="" textlink="">
      <xdr:nvSpPr>
        <xdr:cNvPr id="597" name="フローチャート: 判断 596">
          <a:extLst>
            <a:ext uri="{FF2B5EF4-FFF2-40B4-BE49-F238E27FC236}">
              <a16:creationId xmlns:a16="http://schemas.microsoft.com/office/drawing/2014/main" id="{27EC882C-1CC3-411D-88D0-9D8745A9EC2F}"/>
            </a:ext>
          </a:extLst>
        </xdr:cNvPr>
        <xdr:cNvSpPr/>
      </xdr:nvSpPr>
      <xdr:spPr>
        <a:xfrm>
          <a:off x="19494500" y="104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26467</xdr:rowOff>
    </xdr:from>
    <xdr:to>
      <xdr:col>98</xdr:col>
      <xdr:colOff>38100</xdr:colOff>
      <xdr:row>61</xdr:row>
      <xdr:rowOff>128067</xdr:rowOff>
    </xdr:to>
    <xdr:sp macro="" textlink="">
      <xdr:nvSpPr>
        <xdr:cNvPr id="598" name="フローチャート: 判断 597">
          <a:extLst>
            <a:ext uri="{FF2B5EF4-FFF2-40B4-BE49-F238E27FC236}">
              <a16:creationId xmlns:a16="http://schemas.microsoft.com/office/drawing/2014/main" id="{779A7150-8076-442C-9D52-8161604756B3}"/>
            </a:ext>
          </a:extLst>
        </xdr:cNvPr>
        <xdr:cNvSpPr/>
      </xdr:nvSpPr>
      <xdr:spPr>
        <a:xfrm>
          <a:off x="18605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11C622D-75E9-4EEC-A538-02480D91153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D41FD16-15CE-4920-8B96-DC592E8EECA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3444149-433B-41D9-A139-50C859C4D16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DB08D2F-D99B-48B9-89B5-B9FBABAAE42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01B7E5B-00C2-4AD1-A65C-9DD30F8E3F8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10922</xdr:rowOff>
    </xdr:from>
    <xdr:to>
      <xdr:col>116</xdr:col>
      <xdr:colOff>114300</xdr:colOff>
      <xdr:row>63</xdr:row>
      <xdr:rowOff>112522</xdr:rowOff>
    </xdr:to>
    <xdr:sp macro="" textlink="">
      <xdr:nvSpPr>
        <xdr:cNvPr id="604" name="楕円 603">
          <a:extLst>
            <a:ext uri="{FF2B5EF4-FFF2-40B4-BE49-F238E27FC236}">
              <a16:creationId xmlns:a16="http://schemas.microsoft.com/office/drawing/2014/main" id="{64193DE4-4225-4403-9F90-DE4B1D12E6E2}"/>
            </a:ext>
          </a:extLst>
        </xdr:cNvPr>
        <xdr:cNvSpPr/>
      </xdr:nvSpPr>
      <xdr:spPr>
        <a:xfrm>
          <a:off x="221107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97299</xdr:rowOff>
    </xdr:from>
    <xdr:ext cx="469744" cy="259045"/>
    <xdr:sp macro="" textlink="">
      <xdr:nvSpPr>
        <xdr:cNvPr id="605" name="【学校施設】&#10;一人当たり面積該当値テキスト">
          <a:extLst>
            <a:ext uri="{FF2B5EF4-FFF2-40B4-BE49-F238E27FC236}">
              <a16:creationId xmlns:a16="http://schemas.microsoft.com/office/drawing/2014/main" id="{EE421687-1091-49B6-9677-8206DEE3B5B8}"/>
            </a:ext>
          </a:extLst>
        </xdr:cNvPr>
        <xdr:cNvSpPr txBox="1"/>
      </xdr:nvSpPr>
      <xdr:spPr>
        <a:xfrm>
          <a:off x="22199600" y="1072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5435</xdr:rowOff>
    </xdr:from>
    <xdr:to>
      <xdr:col>112</xdr:col>
      <xdr:colOff>38100</xdr:colOff>
      <xdr:row>63</xdr:row>
      <xdr:rowOff>107035</xdr:rowOff>
    </xdr:to>
    <xdr:sp macro="" textlink="">
      <xdr:nvSpPr>
        <xdr:cNvPr id="606" name="楕円 605">
          <a:extLst>
            <a:ext uri="{FF2B5EF4-FFF2-40B4-BE49-F238E27FC236}">
              <a16:creationId xmlns:a16="http://schemas.microsoft.com/office/drawing/2014/main" id="{F95755DA-F476-4C35-A3D3-D474B194A750}"/>
            </a:ext>
          </a:extLst>
        </xdr:cNvPr>
        <xdr:cNvSpPr/>
      </xdr:nvSpPr>
      <xdr:spPr>
        <a:xfrm>
          <a:off x="21272500" y="108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56235</xdr:rowOff>
    </xdr:from>
    <xdr:to>
      <xdr:col>116</xdr:col>
      <xdr:colOff>63500</xdr:colOff>
      <xdr:row>63</xdr:row>
      <xdr:rowOff>61722</xdr:rowOff>
    </xdr:to>
    <xdr:cxnSp macro="">
      <xdr:nvCxnSpPr>
        <xdr:cNvPr id="607" name="直線コネクタ 606">
          <a:extLst>
            <a:ext uri="{FF2B5EF4-FFF2-40B4-BE49-F238E27FC236}">
              <a16:creationId xmlns:a16="http://schemas.microsoft.com/office/drawing/2014/main" id="{B1562290-3287-42E1-B2AB-947F4654A5F2}"/>
            </a:ext>
          </a:extLst>
        </xdr:cNvPr>
        <xdr:cNvCxnSpPr/>
      </xdr:nvCxnSpPr>
      <xdr:spPr>
        <a:xfrm>
          <a:off x="21323300" y="1085758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xdr:rowOff>
    </xdr:from>
    <xdr:to>
      <xdr:col>107</xdr:col>
      <xdr:colOff>101600</xdr:colOff>
      <xdr:row>63</xdr:row>
      <xdr:rowOff>102006</xdr:rowOff>
    </xdr:to>
    <xdr:sp macro="" textlink="">
      <xdr:nvSpPr>
        <xdr:cNvPr id="608" name="楕円 607">
          <a:extLst>
            <a:ext uri="{FF2B5EF4-FFF2-40B4-BE49-F238E27FC236}">
              <a16:creationId xmlns:a16="http://schemas.microsoft.com/office/drawing/2014/main" id="{92E6F099-6D11-4107-90C4-D1E485A8E07D}"/>
            </a:ext>
          </a:extLst>
        </xdr:cNvPr>
        <xdr:cNvSpPr/>
      </xdr:nvSpPr>
      <xdr:spPr>
        <a:xfrm>
          <a:off x="20383500" y="108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51206</xdr:rowOff>
    </xdr:from>
    <xdr:to>
      <xdr:col>111</xdr:col>
      <xdr:colOff>177800</xdr:colOff>
      <xdr:row>63</xdr:row>
      <xdr:rowOff>56235</xdr:rowOff>
    </xdr:to>
    <xdr:cxnSp macro="">
      <xdr:nvCxnSpPr>
        <xdr:cNvPr id="609" name="直線コネクタ 608">
          <a:extLst>
            <a:ext uri="{FF2B5EF4-FFF2-40B4-BE49-F238E27FC236}">
              <a16:creationId xmlns:a16="http://schemas.microsoft.com/office/drawing/2014/main" id="{51DAD04F-106D-4DAB-913F-93B0607C85D1}"/>
            </a:ext>
          </a:extLst>
        </xdr:cNvPr>
        <xdr:cNvCxnSpPr/>
      </xdr:nvCxnSpPr>
      <xdr:spPr>
        <a:xfrm>
          <a:off x="20434300" y="1085255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164998</xdr:rowOff>
    </xdr:from>
    <xdr:to>
      <xdr:col>102</xdr:col>
      <xdr:colOff>165100</xdr:colOff>
      <xdr:row>63</xdr:row>
      <xdr:rowOff>95148</xdr:rowOff>
    </xdr:to>
    <xdr:sp macro="" textlink="">
      <xdr:nvSpPr>
        <xdr:cNvPr id="610" name="楕円 609">
          <a:extLst>
            <a:ext uri="{FF2B5EF4-FFF2-40B4-BE49-F238E27FC236}">
              <a16:creationId xmlns:a16="http://schemas.microsoft.com/office/drawing/2014/main" id="{82FAF1CD-F947-4BB2-8CF2-D9193D66B88D}"/>
            </a:ext>
          </a:extLst>
        </xdr:cNvPr>
        <xdr:cNvSpPr/>
      </xdr:nvSpPr>
      <xdr:spPr>
        <a:xfrm>
          <a:off x="19494500" y="107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44348</xdr:rowOff>
    </xdr:from>
    <xdr:to>
      <xdr:col>107</xdr:col>
      <xdr:colOff>50800</xdr:colOff>
      <xdr:row>63</xdr:row>
      <xdr:rowOff>51206</xdr:rowOff>
    </xdr:to>
    <xdr:cxnSp macro="">
      <xdr:nvCxnSpPr>
        <xdr:cNvPr id="611" name="直線コネクタ 610">
          <a:extLst>
            <a:ext uri="{FF2B5EF4-FFF2-40B4-BE49-F238E27FC236}">
              <a16:creationId xmlns:a16="http://schemas.microsoft.com/office/drawing/2014/main" id="{D71F043E-BF34-4E6A-9E05-51F3AEE39A02}"/>
            </a:ext>
          </a:extLst>
        </xdr:cNvPr>
        <xdr:cNvCxnSpPr/>
      </xdr:nvCxnSpPr>
      <xdr:spPr>
        <a:xfrm>
          <a:off x="19545300" y="108456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156311</xdr:rowOff>
    </xdr:from>
    <xdr:to>
      <xdr:col>98</xdr:col>
      <xdr:colOff>38100</xdr:colOff>
      <xdr:row>63</xdr:row>
      <xdr:rowOff>86461</xdr:rowOff>
    </xdr:to>
    <xdr:sp macro="" textlink="">
      <xdr:nvSpPr>
        <xdr:cNvPr id="612" name="楕円 611">
          <a:extLst>
            <a:ext uri="{FF2B5EF4-FFF2-40B4-BE49-F238E27FC236}">
              <a16:creationId xmlns:a16="http://schemas.microsoft.com/office/drawing/2014/main" id="{31DBC41C-6EDA-4553-B6E2-FD3E9CAE7D69}"/>
            </a:ext>
          </a:extLst>
        </xdr:cNvPr>
        <xdr:cNvSpPr/>
      </xdr:nvSpPr>
      <xdr:spPr>
        <a:xfrm>
          <a:off x="186055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35661</xdr:rowOff>
    </xdr:from>
    <xdr:to>
      <xdr:col>102</xdr:col>
      <xdr:colOff>114300</xdr:colOff>
      <xdr:row>63</xdr:row>
      <xdr:rowOff>44348</xdr:rowOff>
    </xdr:to>
    <xdr:cxnSp macro="">
      <xdr:nvCxnSpPr>
        <xdr:cNvPr id="613" name="直線コネクタ 612">
          <a:extLst>
            <a:ext uri="{FF2B5EF4-FFF2-40B4-BE49-F238E27FC236}">
              <a16:creationId xmlns:a16="http://schemas.microsoft.com/office/drawing/2014/main" id="{64DC2F7F-6D75-4C86-9B35-FE62092EF03E}"/>
            </a:ext>
          </a:extLst>
        </xdr:cNvPr>
        <xdr:cNvCxnSpPr/>
      </xdr:nvCxnSpPr>
      <xdr:spPr>
        <a:xfrm>
          <a:off x="18656300" y="10837011"/>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4" name="n_1aveValue【学校施設】&#10;一人当たり面積">
          <a:extLst>
            <a:ext uri="{FF2B5EF4-FFF2-40B4-BE49-F238E27FC236}">
              <a16:creationId xmlns:a16="http://schemas.microsoft.com/office/drawing/2014/main" id="{B87DC4B7-2F00-45A2-84C0-8EE414D4E548}"/>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150995</xdr:rowOff>
    </xdr:from>
    <xdr:ext cx="469744" cy="259045"/>
    <xdr:sp macro="" textlink="">
      <xdr:nvSpPr>
        <xdr:cNvPr id="615" name="n_2aveValue【学校施設】&#10;一人当たり面積">
          <a:extLst>
            <a:ext uri="{FF2B5EF4-FFF2-40B4-BE49-F238E27FC236}">
              <a16:creationId xmlns:a16="http://schemas.microsoft.com/office/drawing/2014/main" id="{9E2E2975-912F-4F30-B68D-2772C8BC93F5}"/>
            </a:ext>
          </a:extLst>
        </xdr:cNvPr>
        <xdr:cNvSpPr txBox="1"/>
      </xdr:nvSpPr>
      <xdr:spPr>
        <a:xfrm>
          <a:off x="20199427" y="1026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150537</xdr:rowOff>
    </xdr:from>
    <xdr:ext cx="469744" cy="259045"/>
    <xdr:sp macro="" textlink="">
      <xdr:nvSpPr>
        <xdr:cNvPr id="616" name="n_3aveValue【学校施設】&#10;一人当たり面積">
          <a:extLst>
            <a:ext uri="{FF2B5EF4-FFF2-40B4-BE49-F238E27FC236}">
              <a16:creationId xmlns:a16="http://schemas.microsoft.com/office/drawing/2014/main" id="{EF065E2D-F505-4974-9BC2-20CB27B8E391}"/>
            </a:ext>
          </a:extLst>
        </xdr:cNvPr>
        <xdr:cNvSpPr txBox="1"/>
      </xdr:nvSpPr>
      <xdr:spPr>
        <a:xfrm>
          <a:off x="19310427" y="102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144594</xdr:rowOff>
    </xdr:from>
    <xdr:ext cx="469744" cy="259045"/>
    <xdr:sp macro="" textlink="">
      <xdr:nvSpPr>
        <xdr:cNvPr id="617" name="n_4aveValue【学校施設】&#10;一人当たり面積">
          <a:extLst>
            <a:ext uri="{FF2B5EF4-FFF2-40B4-BE49-F238E27FC236}">
              <a16:creationId xmlns:a16="http://schemas.microsoft.com/office/drawing/2014/main" id="{38DCF5B8-1498-476B-B604-CE75FA87720D}"/>
            </a:ext>
          </a:extLst>
        </xdr:cNvPr>
        <xdr:cNvSpPr txBox="1"/>
      </xdr:nvSpPr>
      <xdr:spPr>
        <a:xfrm>
          <a:off x="18421427" y="10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98162</xdr:rowOff>
    </xdr:from>
    <xdr:ext cx="469744" cy="259045"/>
    <xdr:sp macro="" textlink="">
      <xdr:nvSpPr>
        <xdr:cNvPr id="618" name="n_1mainValue【学校施設】&#10;一人当たり面積">
          <a:extLst>
            <a:ext uri="{FF2B5EF4-FFF2-40B4-BE49-F238E27FC236}">
              <a16:creationId xmlns:a16="http://schemas.microsoft.com/office/drawing/2014/main" id="{7041AACA-F9BF-438D-9F29-D39A60828124}"/>
            </a:ext>
          </a:extLst>
        </xdr:cNvPr>
        <xdr:cNvSpPr txBox="1"/>
      </xdr:nvSpPr>
      <xdr:spPr>
        <a:xfrm>
          <a:off x="210757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93133</xdr:rowOff>
    </xdr:from>
    <xdr:ext cx="469744" cy="259045"/>
    <xdr:sp macro="" textlink="">
      <xdr:nvSpPr>
        <xdr:cNvPr id="619" name="n_2mainValue【学校施設】&#10;一人当たり面積">
          <a:extLst>
            <a:ext uri="{FF2B5EF4-FFF2-40B4-BE49-F238E27FC236}">
              <a16:creationId xmlns:a16="http://schemas.microsoft.com/office/drawing/2014/main" id="{B325965D-6D63-4E9E-B2E7-066AE062F8BA}"/>
            </a:ext>
          </a:extLst>
        </xdr:cNvPr>
        <xdr:cNvSpPr txBox="1"/>
      </xdr:nvSpPr>
      <xdr:spPr>
        <a:xfrm>
          <a:off x="20199427" y="1089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86275</xdr:rowOff>
    </xdr:from>
    <xdr:ext cx="469744" cy="259045"/>
    <xdr:sp macro="" textlink="">
      <xdr:nvSpPr>
        <xdr:cNvPr id="620" name="n_3mainValue【学校施設】&#10;一人当たり面積">
          <a:extLst>
            <a:ext uri="{FF2B5EF4-FFF2-40B4-BE49-F238E27FC236}">
              <a16:creationId xmlns:a16="http://schemas.microsoft.com/office/drawing/2014/main" id="{9DEB1C09-3704-41C4-88A8-E1A5264BE0C0}"/>
            </a:ext>
          </a:extLst>
        </xdr:cNvPr>
        <xdr:cNvSpPr txBox="1"/>
      </xdr:nvSpPr>
      <xdr:spPr>
        <a:xfrm>
          <a:off x="19310427" y="1088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77588</xdr:rowOff>
    </xdr:from>
    <xdr:ext cx="469744" cy="259045"/>
    <xdr:sp macro="" textlink="">
      <xdr:nvSpPr>
        <xdr:cNvPr id="621" name="n_4mainValue【学校施設】&#10;一人当たり面積">
          <a:extLst>
            <a:ext uri="{FF2B5EF4-FFF2-40B4-BE49-F238E27FC236}">
              <a16:creationId xmlns:a16="http://schemas.microsoft.com/office/drawing/2014/main" id="{B851C3BD-4215-4B9C-BFD6-51E6F7B63F6E}"/>
            </a:ext>
          </a:extLst>
        </xdr:cNvPr>
        <xdr:cNvSpPr txBox="1"/>
      </xdr:nvSpPr>
      <xdr:spPr>
        <a:xfrm>
          <a:off x="18421427" y="1087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439B54E4-3B33-4714-AD06-91177967DE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54C484E7-7DBF-48DC-ADC1-A924F5AF9B7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1EE5EB4-A416-4919-A811-DCA289F55C7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63E73B39-2CC6-49C7-99FD-34665EDBC7C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C9972F4D-2A55-45E7-AC5A-84DFC89040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64186769-DB6F-4178-8375-1537E670DD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1381ABFB-2F83-496B-AFA3-EB442768365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45728E61-3E7B-47BF-AC9E-5D9BB5F5770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ABC54040-BD3B-45C4-815C-6091146D60B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A798E662-A950-41E7-9FA8-56D830D595E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091FEB54-D021-4A50-9F26-AD1D3D897F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205E87FE-BEDF-4782-9041-CFD1930F8A3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6DAA3788-BC5F-41E9-8B28-CE99FFDFCF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F3BEF986-40AF-45D4-ACDD-FCB60D28438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53BDA045-8987-415A-AA67-0BFB32875B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B42EE721-D338-4127-9798-6E6D5A8BC81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265F13D8-9B7E-47B6-88C0-233D0B0D311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0CB871CC-0BA2-4B45-89E9-0A49E4006D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CB3EE970-EA3F-428D-9731-608C030FFB3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B43C5FC9-522C-43CC-8582-F98314F9D53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A9E7182-48C9-4443-AC0F-D7D4FD49C2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48F78CB2-11C6-462B-BB7E-30F2009F1A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8506F652-79CE-4A49-9784-3570727A21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46CEDC49-6832-41A1-852F-A546A5D78925}"/>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6" name="正方形/長方形 645">
          <a:extLst>
            <a:ext uri="{FF2B5EF4-FFF2-40B4-BE49-F238E27FC236}">
              <a16:creationId xmlns:a16="http://schemas.microsoft.com/office/drawing/2014/main" id="{B45492F7-ACE5-4023-A4E4-ABD6A75501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7" name="正方形/長方形 646">
          <a:extLst>
            <a:ext uri="{FF2B5EF4-FFF2-40B4-BE49-F238E27FC236}">
              <a16:creationId xmlns:a16="http://schemas.microsoft.com/office/drawing/2014/main" id="{70015295-D142-46C8-8956-B9C72277FDC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8" name="正方形/長方形 647">
          <a:extLst>
            <a:ext uri="{FF2B5EF4-FFF2-40B4-BE49-F238E27FC236}">
              <a16:creationId xmlns:a16="http://schemas.microsoft.com/office/drawing/2014/main" id="{29DCA170-001D-4472-ACAE-94E4768912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9" name="正方形/長方形 648">
          <a:extLst>
            <a:ext uri="{FF2B5EF4-FFF2-40B4-BE49-F238E27FC236}">
              <a16:creationId xmlns:a16="http://schemas.microsoft.com/office/drawing/2014/main" id="{EEF492E0-39E0-4D12-A781-902B0BD733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0" name="正方形/長方形 649">
          <a:extLst>
            <a:ext uri="{FF2B5EF4-FFF2-40B4-BE49-F238E27FC236}">
              <a16:creationId xmlns:a16="http://schemas.microsoft.com/office/drawing/2014/main" id="{088EC895-8D52-4722-8AE8-0CE7FCEC85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1" name="正方形/長方形 650">
          <a:extLst>
            <a:ext uri="{FF2B5EF4-FFF2-40B4-BE49-F238E27FC236}">
              <a16:creationId xmlns:a16="http://schemas.microsoft.com/office/drawing/2014/main" id="{E7E18E0C-91FF-4DCA-8064-2B9CC70FE3B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2" name="正方形/長方形 651">
          <a:extLst>
            <a:ext uri="{FF2B5EF4-FFF2-40B4-BE49-F238E27FC236}">
              <a16:creationId xmlns:a16="http://schemas.microsoft.com/office/drawing/2014/main" id="{7D8CE807-078D-4CF5-9293-11E8408C993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3" name="正方形/長方形 652">
          <a:extLst>
            <a:ext uri="{FF2B5EF4-FFF2-40B4-BE49-F238E27FC236}">
              <a16:creationId xmlns:a16="http://schemas.microsoft.com/office/drawing/2014/main" id="{A887C284-110E-4A21-AB8E-4DA5C4E383AD}"/>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532D0E9D-F066-4C9E-803C-1623DDC0DF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94801474-10EF-4FB7-A7C1-BEEE506B465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03655EE0-0628-4BA0-AB51-29BC81853A0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公営住宅が類似団体平均と比較して特に比率が高くなっている。公営住宅は、老朽化の問題に加え需要の低下の状況もあり、今後の在り方を検討する必要がある。現有施設の老朽化対策については、令和５年度の外壁等補修工事により回復する見込みである。</a:t>
          </a:r>
        </a:p>
        <a:p>
          <a:r>
            <a:rPr kumimoji="1" lang="ja-JP" altLang="en-US" sz="1300">
              <a:latin typeface="ＭＳ Ｐゴシック" panose="020B0600070205080204" pitchFamily="50" charset="-128"/>
              <a:ea typeface="ＭＳ Ｐゴシック" panose="020B0600070205080204" pitchFamily="50" charset="-128"/>
            </a:rPr>
            <a:t>　人口密度が高く、最低限度の施設保有をしていることから、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人当たり面積は類似団体平均と比較し低い傾向にある。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78C67E-25B9-44B9-A09A-54A29B07AC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541EAD-F9AA-42F0-B785-5BE36039E27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76E8BB-D962-4F01-A86E-40F2216A301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AE69C4-3D31-45C4-8993-ACB86674CD8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32A7AA5-8FBE-4CEF-B186-3C0C6F3BF95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9D470F-0F25-4D70-8332-6A04631639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24F9A6C-C354-4674-9642-D941532812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5C2837-6CFC-4A5B-BACA-41381C4A28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EBEA91D-7D2D-4020-A701-52F2F95C54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CE5B8E-830C-4E2B-B77A-89DF4DF349E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18,405
6.55
7,760,474
7,096,629
499,370
4,352,470
7,069,048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AD8A82-BA15-4BDE-B97A-C9DD9A27A8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CBE242-8E6E-45C9-BF38-B4C1B86DE9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7A1800D-5425-4AAB-9CA8-A6EDBDDE55A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E6C62D-BE53-47D3-B7A6-18D7F22B89D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7C03FE-7D4C-4E3C-A68A-5F0E120FA8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05737A-BE88-4233-B4D0-3DB4FC2A929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D29F4A-F246-4106-ACC1-BCBA47F6EE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D01AEA-D80C-4307-9026-70567E191C2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BDF771-D6F7-4AEA-8DCF-9DEE8147B8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D01FB1-F19D-4506-9622-21211F7867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91F704-5D4D-4D03-8CEF-1519B5599B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11320EA-3EB1-4607-B483-C2381EFD39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FD1BB5-543F-4A8A-B1D0-80F84B6EA9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E3E01C-28DB-411D-AD05-4DBF971A6D4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C0E198-675E-460D-8963-AF005D38B8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3629F7-EE82-4D82-9C77-6EB5B368E5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7A1729-2BD0-4F76-A8B2-0B77150EEA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03A4F7-D808-4028-9D45-0F9EA5940C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F731F2F-9B16-4BB0-BF38-D4E1F01E11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89EC417-A006-4A8D-8551-654C9F4EA4B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346CBEF-B880-48A5-A8FE-03612D88FA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F2C8BA-57C8-494E-BD00-39166D3646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833938-76E5-4A37-99E5-010DA4C58E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93275C-6D4A-41AA-9525-59AAF02F4C5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53D83AB-463A-4638-8080-4F538F3758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00C186-280B-471E-B813-C39646AE04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3DE117-47C6-4A86-BCEE-948A2EF337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CE415FB-7D20-41B9-BB9F-17725657A7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B1DCF53-98E2-4F81-B568-B8CFC5A34F6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88EDBC7-782F-46AE-9065-5D2A62C1837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325CA5A-3D5C-4286-82E7-34F48752845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7E70694-BF1D-4434-ADB5-A5DDBA947A5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3055F8F-F170-459B-8102-2AA1C3C8195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39D2E55-A1EA-42BC-A139-A45BC4AF36A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EECB0BC-2D4B-4FA5-8CF3-193DD109C7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DBA8D8E-E179-429F-BD20-05C8030E26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E2A4D14-5622-46D4-A9D0-E22945218716}"/>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40A4C5E-2C04-4433-9F39-99C5DA09A8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AB9F3AB-71C0-4BDA-AAFA-349282D259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F2F25C0-9355-4E39-A49B-0DBAD7354E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C4409B9-F34F-47AF-BDB8-6B7DFBB81F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8E8B726-F19F-483F-B660-18CDE6B28A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C4278AA-CEED-4E8D-9C3C-08F0292C6DF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4A19FCC-A0F9-4526-B83C-0A291EC0C94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EBEE7FD-774C-4CD8-ABE1-591E38C6F70F}"/>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8C58C871-66E8-4A0E-997F-74262C63B1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8D836DF5-B65E-4464-8DA6-620F54F79B5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4F14951-4808-4194-BDE1-31A035DB968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A4892F89-97D1-4A09-AD85-BC1BCA80850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F1BFA90A-EC98-4219-84E6-F7D5718C5C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BE18EEA2-5951-4780-A56C-950A91F4B6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6C57F0F-8472-4944-B5A1-06A9145B0E3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75228A82-D2CE-45B2-BA35-D76EE43D9A28}"/>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EE1D43D2-9B2D-4ED8-B045-43B47CF8619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B211A790-EF6F-40E3-B9DE-DC119B0B097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F4BB1A42-6288-4AC0-A7C7-9693FAB816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B9AF16D7-CEA3-487A-B46B-37FBD550C91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695358A2-A5B7-4117-9E5A-5FDB9C3004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DA642F5-CB4D-4E3A-A155-A2BBE7661F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37F236E9-E0EF-4178-B528-07847D67C2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F6B45E16-1401-4E73-A36C-B9AC38A8B5F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137EBF74-F990-4931-A0DC-93A6FC8CD5D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1BD03537-4E81-4DDD-9EA5-35EBA97EE6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FE4CBEDC-E8CB-469F-A2C4-2FF302802E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89F67B78-CB94-495E-A733-84B46E5C31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F3590515-195D-415F-B354-C0467B44BD5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8C39BE7B-3474-4488-9C4A-5481488DE35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E97D53EE-E376-41DD-84B8-9D00DD48372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8A79F68B-C307-4E5E-8EFB-9CACC456753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C4BB781C-D9D4-4B4A-95D9-A7D4AF30047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4244449E-A569-4107-94EF-16E4BD66CFF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0179F75B-92F0-4FBC-8B4C-202480AFD38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2CF68975-64D6-4CA3-96F8-0F74FB21742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637F46B3-2F66-42E3-B230-C65023D3704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954F1859-D7E8-4B57-9FA9-1B2514EE5A2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86CF2520-4E6D-48A7-8D8A-8826E24CB37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1589CADB-9A20-47E3-8E18-B768B4EAB68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91B65FF8-CF12-4F95-BF1B-7B9716464C9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E5BE8A4F-A7B0-41E5-ADDF-8EF5E1DCF28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D310B831-0223-4A0E-B0AA-651E7E3124A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2BA8AD7B-6D5C-4BC7-9F99-29AD4B5FB6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517A5558-18B2-4116-9827-21DBDFB9A8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6F800FF4-F001-4A47-8D49-C0AD00521A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94F1CCE5-8B4F-4AE7-90C1-FA2A556796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6C9AA549-A194-472E-9E57-9998BD2CD37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DD4F1CC4-428E-4919-94AB-9B03342B467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CC40AA41-CE9D-4933-8372-54A080563D2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9250C1E6-2FBE-4BE1-A4EB-C65AB239DD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A8EAF7CA-35D1-4538-9BAF-DB247B293B4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972E8997-B799-4B13-9F40-E7636AA8897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AFE7445D-9B2A-42F9-AEC1-1BE33D58D2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1AABC126-280A-4471-AFFE-A0F50EC0FF9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97C4CEAE-1317-434B-85BE-0F24CE91C99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4B548EB7-26AD-4223-9681-B3A0DD3940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E9AD668F-4C43-4AF9-87A9-E9FCDAD1AB0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D38C43BA-42A6-4128-999F-E2E7F4F523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A8E58DAC-934B-4E2F-82B3-DC8FA0F751C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C17B626A-D8B3-4FBD-B293-592AFA6236A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16EE6DF5-14CE-401B-A6AB-01736D5BD3C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F7A3E78C-63DB-43AB-AF53-AE11F488B68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95BDEA44-2830-4BBD-BF5C-8834DB9B0F2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43E20ED7-E86D-43BA-93C4-0D8D229D9CE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30985F9C-76AA-49D9-ACC3-D38B79AD806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38A6F9BC-DA3D-470E-9D2C-F72A3CCF7E7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7A9D5768-8BF4-4C82-B701-628117E4C5C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7110E9A7-E02E-46B3-9299-4ED368CA0CB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5E7ED1B1-46E8-462F-8CB6-EDCC4E3BF47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ECD520A4-2431-4E8E-AD36-5A8D0A116E1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DA487F01-2C89-4075-9864-1D00A8C3E7C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CBF9D2F1-DA68-447E-BD76-0F6315E1D5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32113</xdr:rowOff>
    </xdr:to>
    <xdr:cxnSp macro="">
      <xdr:nvCxnSpPr>
        <xdr:cNvPr id="122" name="直線コネクタ 121">
          <a:extLst>
            <a:ext uri="{FF2B5EF4-FFF2-40B4-BE49-F238E27FC236}">
              <a16:creationId xmlns:a16="http://schemas.microsoft.com/office/drawing/2014/main" id="{20A2DC2B-9488-4563-8249-C843338A31CA}"/>
            </a:ext>
          </a:extLst>
        </xdr:cNvPr>
        <xdr:cNvCxnSpPr/>
      </xdr:nvCxnSpPr>
      <xdr:spPr>
        <a:xfrm flipV="1">
          <a:off x="16318864" y="5859780"/>
          <a:ext cx="0" cy="13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35940</xdr:rowOff>
    </xdr:from>
    <xdr:ext cx="405111" cy="259045"/>
    <xdr:sp macro="" textlink="">
      <xdr:nvSpPr>
        <xdr:cNvPr id="123" name="【一般廃棄物処理施設】&#10;有形固定資産減価償却率最小値テキスト">
          <a:extLst>
            <a:ext uri="{FF2B5EF4-FFF2-40B4-BE49-F238E27FC236}">
              <a16:creationId xmlns:a16="http://schemas.microsoft.com/office/drawing/2014/main" id="{59880521-2E4D-43A1-80E9-CEAA9F1669A9}"/>
            </a:ext>
          </a:extLst>
        </xdr:cNvPr>
        <xdr:cNvSpPr txBox="1"/>
      </xdr:nvSpPr>
      <xdr:spPr>
        <a:xfrm>
          <a:off x="16357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32113</xdr:rowOff>
    </xdr:from>
    <xdr:to>
      <xdr:col>86</xdr:col>
      <xdr:colOff>25400</xdr:colOff>
      <xdr:row>42</xdr:row>
      <xdr:rowOff>32113</xdr:rowOff>
    </xdr:to>
    <xdr:cxnSp macro="">
      <xdr:nvCxnSpPr>
        <xdr:cNvPr id="124" name="直線コネクタ 123">
          <a:extLst>
            <a:ext uri="{FF2B5EF4-FFF2-40B4-BE49-F238E27FC236}">
              <a16:creationId xmlns:a16="http://schemas.microsoft.com/office/drawing/2014/main" id="{76EF9B1E-D126-45A8-BAD2-BAFB54178EE8}"/>
            </a:ext>
          </a:extLst>
        </xdr:cNvPr>
        <xdr:cNvCxnSpPr/>
      </xdr:nvCxnSpPr>
      <xdr:spPr>
        <a:xfrm>
          <a:off x="16230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125" name="【一般廃棄物処理施設】&#10;有形固定資産減価償却率最大値テキスト">
          <a:extLst>
            <a:ext uri="{FF2B5EF4-FFF2-40B4-BE49-F238E27FC236}">
              <a16:creationId xmlns:a16="http://schemas.microsoft.com/office/drawing/2014/main" id="{EE78F43C-7FDC-404B-8EB4-20F20DC365D2}"/>
            </a:ext>
          </a:extLst>
        </xdr:cNvPr>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126" name="直線コネクタ 125">
          <a:extLst>
            <a:ext uri="{FF2B5EF4-FFF2-40B4-BE49-F238E27FC236}">
              <a16:creationId xmlns:a16="http://schemas.microsoft.com/office/drawing/2014/main" id="{4BC3ECAB-48D4-4C3B-AD58-6E91A8B1740E}"/>
            </a:ext>
          </a:extLst>
        </xdr:cNvPr>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27050</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170F3BC1-E2DB-4D45-B5CC-B260E9436B8C}"/>
            </a:ext>
          </a:extLst>
        </xdr:cNvPr>
        <xdr:cNvSpPr txBox="1"/>
      </xdr:nvSpPr>
      <xdr:spPr>
        <a:xfrm>
          <a:off x="16357600" y="654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4173</xdr:rowOff>
    </xdr:from>
    <xdr:to>
      <xdr:col>85</xdr:col>
      <xdr:colOff>177800</xdr:colOff>
      <xdr:row>39</xdr:row>
      <xdr:rowOff>105773</xdr:rowOff>
    </xdr:to>
    <xdr:sp macro="" textlink="">
      <xdr:nvSpPr>
        <xdr:cNvPr id="128" name="フローチャート: 判断 127">
          <a:extLst>
            <a:ext uri="{FF2B5EF4-FFF2-40B4-BE49-F238E27FC236}">
              <a16:creationId xmlns:a16="http://schemas.microsoft.com/office/drawing/2014/main" id="{0330AED7-FBE4-4619-A825-4D037303A05C}"/>
            </a:ext>
          </a:extLst>
        </xdr:cNvPr>
        <xdr:cNvSpPr/>
      </xdr:nvSpPr>
      <xdr:spPr>
        <a:xfrm>
          <a:off x="162687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149497</xdr:rowOff>
    </xdr:from>
    <xdr:to>
      <xdr:col>81</xdr:col>
      <xdr:colOff>101600</xdr:colOff>
      <xdr:row>39</xdr:row>
      <xdr:rowOff>79647</xdr:rowOff>
    </xdr:to>
    <xdr:sp macro="" textlink="">
      <xdr:nvSpPr>
        <xdr:cNvPr id="129" name="フローチャート: 判断 128">
          <a:extLst>
            <a:ext uri="{FF2B5EF4-FFF2-40B4-BE49-F238E27FC236}">
              <a16:creationId xmlns:a16="http://schemas.microsoft.com/office/drawing/2014/main" id="{E5670678-EBE7-432B-8A6F-48785D73330A}"/>
            </a:ext>
          </a:extLst>
        </xdr:cNvPr>
        <xdr:cNvSpPr/>
      </xdr:nvSpPr>
      <xdr:spPr>
        <a:xfrm>
          <a:off x="15430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130" name="フローチャート: 判断 129">
          <a:extLst>
            <a:ext uri="{FF2B5EF4-FFF2-40B4-BE49-F238E27FC236}">
              <a16:creationId xmlns:a16="http://schemas.microsoft.com/office/drawing/2014/main" id="{49003273-F226-4F97-BF60-FEBFEC0B9699}"/>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7438</xdr:rowOff>
    </xdr:from>
    <xdr:to>
      <xdr:col>72</xdr:col>
      <xdr:colOff>38100</xdr:colOff>
      <xdr:row>39</xdr:row>
      <xdr:rowOff>109038</xdr:rowOff>
    </xdr:to>
    <xdr:sp macro="" textlink="">
      <xdr:nvSpPr>
        <xdr:cNvPr id="131" name="フローチャート: 判断 130">
          <a:extLst>
            <a:ext uri="{FF2B5EF4-FFF2-40B4-BE49-F238E27FC236}">
              <a16:creationId xmlns:a16="http://schemas.microsoft.com/office/drawing/2014/main" id="{28F344DD-9473-48EC-A564-D42CC3C6DBB4}"/>
            </a:ext>
          </a:extLst>
        </xdr:cNvPr>
        <xdr:cNvSpPr/>
      </xdr:nvSpPr>
      <xdr:spPr>
        <a:xfrm>
          <a:off x="136525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131535</xdr:rowOff>
    </xdr:from>
    <xdr:to>
      <xdr:col>67</xdr:col>
      <xdr:colOff>101600</xdr:colOff>
      <xdr:row>39</xdr:row>
      <xdr:rowOff>61685</xdr:rowOff>
    </xdr:to>
    <xdr:sp macro="" textlink="">
      <xdr:nvSpPr>
        <xdr:cNvPr id="132" name="フローチャート: 判断 131">
          <a:extLst>
            <a:ext uri="{FF2B5EF4-FFF2-40B4-BE49-F238E27FC236}">
              <a16:creationId xmlns:a16="http://schemas.microsoft.com/office/drawing/2014/main" id="{2D71D2A6-305D-46A8-B765-A19A1B2DAF2D}"/>
            </a:ext>
          </a:extLst>
        </xdr:cNvPr>
        <xdr:cNvSpPr/>
      </xdr:nvSpPr>
      <xdr:spPr>
        <a:xfrm>
          <a:off x="127635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C478FF0F-0515-4FD3-88CA-B68758E6A5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E4B6AD36-9E10-4760-82C0-B404F67AE4C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7C52C615-46FE-4A1D-B757-B2EE4A90A1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177FDD68-59D9-4BAD-9884-BDBDA739EB8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7A466719-10AA-4E98-BA93-D60F40B677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103777</xdr:rowOff>
    </xdr:from>
    <xdr:to>
      <xdr:col>85</xdr:col>
      <xdr:colOff>177800</xdr:colOff>
      <xdr:row>41</xdr:row>
      <xdr:rowOff>33927</xdr:rowOff>
    </xdr:to>
    <xdr:sp macro="" textlink="">
      <xdr:nvSpPr>
        <xdr:cNvPr id="138" name="楕円 137">
          <a:extLst>
            <a:ext uri="{FF2B5EF4-FFF2-40B4-BE49-F238E27FC236}">
              <a16:creationId xmlns:a16="http://schemas.microsoft.com/office/drawing/2014/main" id="{2314AA5F-6FAF-4D4A-83CB-435DFC2801D1}"/>
            </a:ext>
          </a:extLst>
        </xdr:cNvPr>
        <xdr:cNvSpPr/>
      </xdr:nvSpPr>
      <xdr:spPr>
        <a:xfrm>
          <a:off x="162687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82204</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1E442A5B-7ED8-4EC1-A815-EF165D351002}"/>
            </a:ext>
          </a:extLst>
        </xdr:cNvPr>
        <xdr:cNvSpPr txBox="1"/>
      </xdr:nvSpPr>
      <xdr:spPr>
        <a:xfrm>
          <a:off x="16357600"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76019</xdr:rowOff>
    </xdr:from>
    <xdr:to>
      <xdr:col>81</xdr:col>
      <xdr:colOff>101600</xdr:colOff>
      <xdr:row>41</xdr:row>
      <xdr:rowOff>6169</xdr:rowOff>
    </xdr:to>
    <xdr:sp macro="" textlink="">
      <xdr:nvSpPr>
        <xdr:cNvPr id="140" name="楕円 139">
          <a:extLst>
            <a:ext uri="{FF2B5EF4-FFF2-40B4-BE49-F238E27FC236}">
              <a16:creationId xmlns:a16="http://schemas.microsoft.com/office/drawing/2014/main" id="{6B60B952-6DDF-4086-BE94-06118ECD1CD2}"/>
            </a:ext>
          </a:extLst>
        </xdr:cNvPr>
        <xdr:cNvSpPr/>
      </xdr:nvSpPr>
      <xdr:spPr>
        <a:xfrm>
          <a:off x="15430500" y="69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126819</xdr:rowOff>
    </xdr:from>
    <xdr:to>
      <xdr:col>85</xdr:col>
      <xdr:colOff>127000</xdr:colOff>
      <xdr:row>40</xdr:row>
      <xdr:rowOff>154577</xdr:rowOff>
    </xdr:to>
    <xdr:cxnSp macro="">
      <xdr:nvCxnSpPr>
        <xdr:cNvPr id="141" name="直線コネクタ 140">
          <a:extLst>
            <a:ext uri="{FF2B5EF4-FFF2-40B4-BE49-F238E27FC236}">
              <a16:creationId xmlns:a16="http://schemas.microsoft.com/office/drawing/2014/main" id="{19F5C551-D160-43EC-AF76-5F9753311728}"/>
            </a:ext>
          </a:extLst>
        </xdr:cNvPr>
        <xdr:cNvCxnSpPr/>
      </xdr:nvCxnSpPr>
      <xdr:spPr>
        <a:xfrm>
          <a:off x="15481300" y="698481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48260</xdr:rowOff>
    </xdr:from>
    <xdr:to>
      <xdr:col>76</xdr:col>
      <xdr:colOff>165100</xdr:colOff>
      <xdr:row>40</xdr:row>
      <xdr:rowOff>149860</xdr:rowOff>
    </xdr:to>
    <xdr:sp macro="" textlink="">
      <xdr:nvSpPr>
        <xdr:cNvPr id="142" name="楕円 141">
          <a:extLst>
            <a:ext uri="{FF2B5EF4-FFF2-40B4-BE49-F238E27FC236}">
              <a16:creationId xmlns:a16="http://schemas.microsoft.com/office/drawing/2014/main" id="{86E0E665-F662-44B4-A773-20A0B360AAFE}"/>
            </a:ext>
          </a:extLst>
        </xdr:cNvPr>
        <xdr:cNvSpPr/>
      </xdr:nvSpPr>
      <xdr:spPr>
        <a:xfrm>
          <a:off x="1454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99060</xdr:rowOff>
    </xdr:from>
    <xdr:to>
      <xdr:col>81</xdr:col>
      <xdr:colOff>50800</xdr:colOff>
      <xdr:row>40</xdr:row>
      <xdr:rowOff>126819</xdr:rowOff>
    </xdr:to>
    <xdr:cxnSp macro="">
      <xdr:nvCxnSpPr>
        <xdr:cNvPr id="143" name="直線コネクタ 142">
          <a:extLst>
            <a:ext uri="{FF2B5EF4-FFF2-40B4-BE49-F238E27FC236}">
              <a16:creationId xmlns:a16="http://schemas.microsoft.com/office/drawing/2014/main" id="{5AEE5FDA-C158-47BB-B991-D70ACB7594B9}"/>
            </a:ext>
          </a:extLst>
        </xdr:cNvPr>
        <xdr:cNvCxnSpPr/>
      </xdr:nvCxnSpPr>
      <xdr:spPr>
        <a:xfrm>
          <a:off x="14592300" y="695706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17235</xdr:rowOff>
    </xdr:from>
    <xdr:to>
      <xdr:col>72</xdr:col>
      <xdr:colOff>38100</xdr:colOff>
      <xdr:row>40</xdr:row>
      <xdr:rowOff>118835</xdr:rowOff>
    </xdr:to>
    <xdr:sp macro="" textlink="">
      <xdr:nvSpPr>
        <xdr:cNvPr id="144" name="楕円 143">
          <a:extLst>
            <a:ext uri="{FF2B5EF4-FFF2-40B4-BE49-F238E27FC236}">
              <a16:creationId xmlns:a16="http://schemas.microsoft.com/office/drawing/2014/main" id="{CCFA7C9B-D5F6-4002-AF42-EC4693D10570}"/>
            </a:ext>
          </a:extLst>
        </xdr:cNvPr>
        <xdr:cNvSpPr/>
      </xdr:nvSpPr>
      <xdr:spPr>
        <a:xfrm>
          <a:off x="13652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68035</xdr:rowOff>
    </xdr:from>
    <xdr:to>
      <xdr:col>76</xdr:col>
      <xdr:colOff>114300</xdr:colOff>
      <xdr:row>40</xdr:row>
      <xdr:rowOff>99060</xdr:rowOff>
    </xdr:to>
    <xdr:cxnSp macro="">
      <xdr:nvCxnSpPr>
        <xdr:cNvPr id="145" name="直線コネクタ 144">
          <a:extLst>
            <a:ext uri="{FF2B5EF4-FFF2-40B4-BE49-F238E27FC236}">
              <a16:creationId xmlns:a16="http://schemas.microsoft.com/office/drawing/2014/main" id="{F0324096-93AF-4220-9A67-25504F7B18A1}"/>
            </a:ext>
          </a:extLst>
        </xdr:cNvPr>
        <xdr:cNvCxnSpPr/>
      </xdr:nvCxnSpPr>
      <xdr:spPr>
        <a:xfrm>
          <a:off x="13703300" y="69260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157662</xdr:rowOff>
    </xdr:from>
    <xdr:to>
      <xdr:col>67</xdr:col>
      <xdr:colOff>101600</xdr:colOff>
      <xdr:row>40</xdr:row>
      <xdr:rowOff>87812</xdr:rowOff>
    </xdr:to>
    <xdr:sp macro="" textlink="">
      <xdr:nvSpPr>
        <xdr:cNvPr id="146" name="楕円 145">
          <a:extLst>
            <a:ext uri="{FF2B5EF4-FFF2-40B4-BE49-F238E27FC236}">
              <a16:creationId xmlns:a16="http://schemas.microsoft.com/office/drawing/2014/main" id="{875123D7-8838-4146-8CE2-38819348B8D0}"/>
            </a:ext>
          </a:extLst>
        </xdr:cNvPr>
        <xdr:cNvSpPr/>
      </xdr:nvSpPr>
      <xdr:spPr>
        <a:xfrm>
          <a:off x="1276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37012</xdr:rowOff>
    </xdr:from>
    <xdr:to>
      <xdr:col>71</xdr:col>
      <xdr:colOff>177800</xdr:colOff>
      <xdr:row>40</xdr:row>
      <xdr:rowOff>68035</xdr:rowOff>
    </xdr:to>
    <xdr:cxnSp macro="">
      <xdr:nvCxnSpPr>
        <xdr:cNvPr id="147" name="直線コネクタ 146">
          <a:extLst>
            <a:ext uri="{FF2B5EF4-FFF2-40B4-BE49-F238E27FC236}">
              <a16:creationId xmlns:a16="http://schemas.microsoft.com/office/drawing/2014/main" id="{9FE7AB55-0858-4F19-A801-0A9C6A4F791B}"/>
            </a:ext>
          </a:extLst>
        </xdr:cNvPr>
        <xdr:cNvCxnSpPr/>
      </xdr:nvCxnSpPr>
      <xdr:spPr>
        <a:xfrm>
          <a:off x="12814300" y="689501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96174</xdr:rowOff>
    </xdr:from>
    <xdr:ext cx="405111" cy="259045"/>
    <xdr:sp macro="" textlink="">
      <xdr:nvSpPr>
        <xdr:cNvPr id="148" name="n_1aveValue【一般廃棄物処理施設】&#10;有形固定資産減価償却率">
          <a:extLst>
            <a:ext uri="{FF2B5EF4-FFF2-40B4-BE49-F238E27FC236}">
              <a16:creationId xmlns:a16="http://schemas.microsoft.com/office/drawing/2014/main" id="{D9D6EC07-1C2A-44EE-8D67-3239486B2AA7}"/>
            </a:ext>
          </a:extLst>
        </xdr:cNvPr>
        <xdr:cNvSpPr txBox="1"/>
      </xdr:nvSpPr>
      <xdr:spPr>
        <a:xfrm>
          <a:off x="15266044" y="643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149" name="n_2aveValue【一般廃棄物処理施設】&#10;有形固定資産減価償却率">
          <a:extLst>
            <a:ext uri="{FF2B5EF4-FFF2-40B4-BE49-F238E27FC236}">
              <a16:creationId xmlns:a16="http://schemas.microsoft.com/office/drawing/2014/main" id="{E55864A6-0E86-42AE-9305-2F87282DCC97}"/>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125565</xdr:rowOff>
    </xdr:from>
    <xdr:ext cx="405111" cy="259045"/>
    <xdr:sp macro="" textlink="">
      <xdr:nvSpPr>
        <xdr:cNvPr id="150" name="n_3aveValue【一般廃棄物処理施設】&#10;有形固定資産減価償却率">
          <a:extLst>
            <a:ext uri="{FF2B5EF4-FFF2-40B4-BE49-F238E27FC236}">
              <a16:creationId xmlns:a16="http://schemas.microsoft.com/office/drawing/2014/main" id="{A792BE0C-4DBF-4F90-A5A2-CCD820353D73}"/>
            </a:ext>
          </a:extLst>
        </xdr:cNvPr>
        <xdr:cNvSpPr txBox="1"/>
      </xdr:nvSpPr>
      <xdr:spPr>
        <a:xfrm>
          <a:off x="13500744" y="646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78213</xdr:rowOff>
    </xdr:from>
    <xdr:ext cx="405111" cy="259045"/>
    <xdr:sp macro="" textlink="">
      <xdr:nvSpPr>
        <xdr:cNvPr id="151" name="n_4aveValue【一般廃棄物処理施設】&#10;有形固定資産減価償却率">
          <a:extLst>
            <a:ext uri="{FF2B5EF4-FFF2-40B4-BE49-F238E27FC236}">
              <a16:creationId xmlns:a16="http://schemas.microsoft.com/office/drawing/2014/main" id="{147BE779-F644-4537-AA18-591DDF89CCE0}"/>
            </a:ext>
          </a:extLst>
        </xdr:cNvPr>
        <xdr:cNvSpPr txBox="1"/>
      </xdr:nvSpPr>
      <xdr:spPr>
        <a:xfrm>
          <a:off x="126117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168746</xdr:rowOff>
    </xdr:from>
    <xdr:ext cx="405111" cy="259045"/>
    <xdr:sp macro="" textlink="">
      <xdr:nvSpPr>
        <xdr:cNvPr id="152" name="n_1mainValue【一般廃棄物処理施設】&#10;有形固定資産減価償却率">
          <a:extLst>
            <a:ext uri="{FF2B5EF4-FFF2-40B4-BE49-F238E27FC236}">
              <a16:creationId xmlns:a16="http://schemas.microsoft.com/office/drawing/2014/main" id="{17EC8E62-A1CB-493A-A424-F5CC64E37980}"/>
            </a:ext>
          </a:extLst>
        </xdr:cNvPr>
        <xdr:cNvSpPr txBox="1"/>
      </xdr:nvSpPr>
      <xdr:spPr>
        <a:xfrm>
          <a:off x="15266044"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140987</xdr:rowOff>
    </xdr:from>
    <xdr:ext cx="405111" cy="259045"/>
    <xdr:sp macro="" textlink="">
      <xdr:nvSpPr>
        <xdr:cNvPr id="153" name="n_2mainValue【一般廃棄物処理施設】&#10;有形固定資産減価償却率">
          <a:extLst>
            <a:ext uri="{FF2B5EF4-FFF2-40B4-BE49-F238E27FC236}">
              <a16:creationId xmlns:a16="http://schemas.microsoft.com/office/drawing/2014/main" id="{8BAD22AD-5B8A-47D3-AEEC-623109FF83A7}"/>
            </a:ext>
          </a:extLst>
        </xdr:cNvPr>
        <xdr:cNvSpPr txBox="1"/>
      </xdr:nvSpPr>
      <xdr:spPr>
        <a:xfrm>
          <a:off x="14389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109962</xdr:rowOff>
    </xdr:from>
    <xdr:ext cx="405111" cy="259045"/>
    <xdr:sp macro="" textlink="">
      <xdr:nvSpPr>
        <xdr:cNvPr id="154" name="n_3mainValue【一般廃棄物処理施設】&#10;有形固定資産減価償却率">
          <a:extLst>
            <a:ext uri="{FF2B5EF4-FFF2-40B4-BE49-F238E27FC236}">
              <a16:creationId xmlns:a16="http://schemas.microsoft.com/office/drawing/2014/main" id="{44DE7503-AE1D-40DE-8022-DCC674D2E1D9}"/>
            </a:ext>
          </a:extLst>
        </xdr:cNvPr>
        <xdr:cNvSpPr txBox="1"/>
      </xdr:nvSpPr>
      <xdr:spPr>
        <a:xfrm>
          <a:off x="13500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78939</xdr:rowOff>
    </xdr:from>
    <xdr:ext cx="405111" cy="259045"/>
    <xdr:sp macro="" textlink="">
      <xdr:nvSpPr>
        <xdr:cNvPr id="155" name="n_4mainValue【一般廃棄物処理施設】&#10;有形固定資産減価償却率">
          <a:extLst>
            <a:ext uri="{FF2B5EF4-FFF2-40B4-BE49-F238E27FC236}">
              <a16:creationId xmlns:a16="http://schemas.microsoft.com/office/drawing/2014/main" id="{4FCA7018-2BAA-4F66-A0A9-183E19EC7850}"/>
            </a:ext>
          </a:extLst>
        </xdr:cNvPr>
        <xdr:cNvSpPr txBox="1"/>
      </xdr:nvSpPr>
      <xdr:spPr>
        <a:xfrm>
          <a:off x="12611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24C09882-137A-4199-96D3-B1FE6B7E4F9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6E9A82D0-B461-4432-A447-08A6758173F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64600691-ABC5-4370-83F3-062262D4A0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2D6B60CD-1C7C-4005-9264-9876985CA3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264F0992-5630-41F5-B2F8-8E09960DE8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22A54CFD-DC56-4C47-A774-9246BD6B859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0DA86A9E-E216-4174-B0EA-1F8BDD8CDB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6AE04E4C-C47C-41B4-A7CB-AA932EDD1C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a:extLst>
            <a:ext uri="{FF2B5EF4-FFF2-40B4-BE49-F238E27FC236}">
              <a16:creationId xmlns:a16="http://schemas.microsoft.com/office/drawing/2014/main" id="{D9375210-49D2-4576-BD76-76BA3E86A9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8860F406-58CF-49AD-AF49-008DE043955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166" name="直線コネクタ 165">
          <a:extLst>
            <a:ext uri="{FF2B5EF4-FFF2-40B4-BE49-F238E27FC236}">
              <a16:creationId xmlns:a16="http://schemas.microsoft.com/office/drawing/2014/main" id="{2F501314-BA75-4428-A2DE-73F308AF268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167" name="テキスト ボックス 166">
          <a:extLst>
            <a:ext uri="{FF2B5EF4-FFF2-40B4-BE49-F238E27FC236}">
              <a16:creationId xmlns:a16="http://schemas.microsoft.com/office/drawing/2014/main" id="{154963A2-CA27-45BA-8597-E9F51F56DCFF}"/>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168" name="直線コネクタ 167">
          <a:extLst>
            <a:ext uri="{FF2B5EF4-FFF2-40B4-BE49-F238E27FC236}">
              <a16:creationId xmlns:a16="http://schemas.microsoft.com/office/drawing/2014/main" id="{2D6E3120-44D5-4054-B403-2B73FCFFA92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169" name="テキスト ボックス 168">
          <a:extLst>
            <a:ext uri="{FF2B5EF4-FFF2-40B4-BE49-F238E27FC236}">
              <a16:creationId xmlns:a16="http://schemas.microsoft.com/office/drawing/2014/main" id="{CB6E2F36-7D85-48EB-8538-3C0826AF059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170" name="直線コネクタ 169">
          <a:extLst>
            <a:ext uri="{FF2B5EF4-FFF2-40B4-BE49-F238E27FC236}">
              <a16:creationId xmlns:a16="http://schemas.microsoft.com/office/drawing/2014/main" id="{1A8BEDFA-36B5-43B7-AB6A-4F475D9D41D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171" name="テキスト ボックス 170">
          <a:extLst>
            <a:ext uri="{FF2B5EF4-FFF2-40B4-BE49-F238E27FC236}">
              <a16:creationId xmlns:a16="http://schemas.microsoft.com/office/drawing/2014/main" id="{76AF7DE5-F241-4D79-BEA4-454A76F34B03}"/>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172" name="直線コネクタ 171">
          <a:extLst>
            <a:ext uri="{FF2B5EF4-FFF2-40B4-BE49-F238E27FC236}">
              <a16:creationId xmlns:a16="http://schemas.microsoft.com/office/drawing/2014/main" id="{2D421F0B-8687-4F6A-B4DF-05C2E534C82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173" name="テキスト ボックス 172">
          <a:extLst>
            <a:ext uri="{FF2B5EF4-FFF2-40B4-BE49-F238E27FC236}">
              <a16:creationId xmlns:a16="http://schemas.microsoft.com/office/drawing/2014/main" id="{F02A89A6-5892-4490-BAA6-35B404A28ED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174" name="直線コネクタ 173">
          <a:extLst>
            <a:ext uri="{FF2B5EF4-FFF2-40B4-BE49-F238E27FC236}">
              <a16:creationId xmlns:a16="http://schemas.microsoft.com/office/drawing/2014/main" id="{797562C1-A774-4DB1-9161-CFF55809E2C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175" name="テキスト ボックス 174">
          <a:extLst>
            <a:ext uri="{FF2B5EF4-FFF2-40B4-BE49-F238E27FC236}">
              <a16:creationId xmlns:a16="http://schemas.microsoft.com/office/drawing/2014/main" id="{16F11C39-7A75-4DF0-893D-83D9EA6017FF}"/>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176" name="直線コネクタ 175">
          <a:extLst>
            <a:ext uri="{FF2B5EF4-FFF2-40B4-BE49-F238E27FC236}">
              <a16:creationId xmlns:a16="http://schemas.microsoft.com/office/drawing/2014/main" id="{7D67F023-389F-4C02-BE68-121668121E8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177" name="テキスト ボックス 176">
          <a:extLst>
            <a:ext uri="{FF2B5EF4-FFF2-40B4-BE49-F238E27FC236}">
              <a16:creationId xmlns:a16="http://schemas.microsoft.com/office/drawing/2014/main" id="{84BEFE5F-D1A8-4213-BAB3-D659D536347A}"/>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8" name="直線コネクタ 177">
          <a:extLst>
            <a:ext uri="{FF2B5EF4-FFF2-40B4-BE49-F238E27FC236}">
              <a16:creationId xmlns:a16="http://schemas.microsoft.com/office/drawing/2014/main" id="{5DB3CDDC-4D17-4292-A756-0EAAF12F3EC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179" name="テキスト ボックス 178">
          <a:extLst>
            <a:ext uri="{FF2B5EF4-FFF2-40B4-BE49-F238E27FC236}">
              <a16:creationId xmlns:a16="http://schemas.microsoft.com/office/drawing/2014/main" id="{74CC66E4-6415-4ECA-B289-10C97A3F195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80" name="【一般廃棄物処理施設】&#10;一人当たり有形固定資産（償却資産）額グラフ枠">
          <a:extLst>
            <a:ext uri="{FF2B5EF4-FFF2-40B4-BE49-F238E27FC236}">
              <a16:creationId xmlns:a16="http://schemas.microsoft.com/office/drawing/2014/main" id="{90AA0C3A-C899-49D9-9F4D-892ADE32819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111734</xdr:rowOff>
    </xdr:from>
    <xdr:to>
      <xdr:col>116</xdr:col>
      <xdr:colOff>62864</xdr:colOff>
      <xdr:row>42</xdr:row>
      <xdr:rowOff>84096</xdr:rowOff>
    </xdr:to>
    <xdr:cxnSp macro="">
      <xdr:nvCxnSpPr>
        <xdr:cNvPr id="181" name="直線コネクタ 180">
          <a:extLst>
            <a:ext uri="{FF2B5EF4-FFF2-40B4-BE49-F238E27FC236}">
              <a16:creationId xmlns:a16="http://schemas.microsoft.com/office/drawing/2014/main" id="{60DCC486-48AD-4CA6-A905-6C7F7A73381A}"/>
            </a:ext>
          </a:extLst>
        </xdr:cNvPr>
        <xdr:cNvCxnSpPr/>
      </xdr:nvCxnSpPr>
      <xdr:spPr>
        <a:xfrm flipV="1">
          <a:off x="22160864" y="5769584"/>
          <a:ext cx="0" cy="1515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87923</xdr:rowOff>
    </xdr:from>
    <xdr:ext cx="469744" cy="259045"/>
    <xdr:sp macro="" textlink="">
      <xdr:nvSpPr>
        <xdr:cNvPr id="182" name="【一般廃棄物処理施設】&#10;一人当たり有形固定資産（償却資産）額最小値テキスト">
          <a:extLst>
            <a:ext uri="{FF2B5EF4-FFF2-40B4-BE49-F238E27FC236}">
              <a16:creationId xmlns:a16="http://schemas.microsoft.com/office/drawing/2014/main" id="{319CFE57-0452-4F6D-98C7-614EB9ED12A9}"/>
            </a:ext>
          </a:extLst>
        </xdr:cNvPr>
        <xdr:cNvSpPr txBox="1"/>
      </xdr:nvSpPr>
      <xdr:spPr>
        <a:xfrm>
          <a:off x="22199600" y="728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84096</xdr:rowOff>
    </xdr:from>
    <xdr:to>
      <xdr:col>116</xdr:col>
      <xdr:colOff>152400</xdr:colOff>
      <xdr:row>42</xdr:row>
      <xdr:rowOff>84096</xdr:rowOff>
    </xdr:to>
    <xdr:cxnSp macro="">
      <xdr:nvCxnSpPr>
        <xdr:cNvPr id="183" name="直線コネクタ 182">
          <a:extLst>
            <a:ext uri="{FF2B5EF4-FFF2-40B4-BE49-F238E27FC236}">
              <a16:creationId xmlns:a16="http://schemas.microsoft.com/office/drawing/2014/main" id="{3AD8EADA-2FFC-48E2-AB22-2536D37E1094}"/>
            </a:ext>
          </a:extLst>
        </xdr:cNvPr>
        <xdr:cNvCxnSpPr/>
      </xdr:nvCxnSpPr>
      <xdr:spPr>
        <a:xfrm>
          <a:off x="22072600" y="72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58411</xdr:rowOff>
    </xdr:from>
    <xdr:ext cx="599010" cy="259045"/>
    <xdr:sp macro="" textlink="">
      <xdr:nvSpPr>
        <xdr:cNvPr id="184" name="【一般廃棄物処理施設】&#10;一人当たり有形固定資産（償却資産）額最大値テキスト">
          <a:extLst>
            <a:ext uri="{FF2B5EF4-FFF2-40B4-BE49-F238E27FC236}">
              <a16:creationId xmlns:a16="http://schemas.microsoft.com/office/drawing/2014/main" id="{C89FB839-8FB3-4C7C-9254-9EF55CD831C0}"/>
            </a:ext>
          </a:extLst>
        </xdr:cNvPr>
        <xdr:cNvSpPr txBox="1"/>
      </xdr:nvSpPr>
      <xdr:spPr>
        <a:xfrm>
          <a:off x="22199600" y="554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111734</xdr:rowOff>
    </xdr:from>
    <xdr:to>
      <xdr:col>116</xdr:col>
      <xdr:colOff>152400</xdr:colOff>
      <xdr:row>33</xdr:row>
      <xdr:rowOff>111734</xdr:rowOff>
    </xdr:to>
    <xdr:cxnSp macro="">
      <xdr:nvCxnSpPr>
        <xdr:cNvPr id="185" name="直線コネクタ 184">
          <a:extLst>
            <a:ext uri="{FF2B5EF4-FFF2-40B4-BE49-F238E27FC236}">
              <a16:creationId xmlns:a16="http://schemas.microsoft.com/office/drawing/2014/main" id="{BC74DF13-C213-470B-AA66-5AAF4E53659A}"/>
            </a:ext>
          </a:extLst>
        </xdr:cNvPr>
        <xdr:cNvCxnSpPr/>
      </xdr:nvCxnSpPr>
      <xdr:spPr>
        <a:xfrm>
          <a:off x="22072600" y="576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21286</xdr:rowOff>
    </xdr:from>
    <xdr:ext cx="599010" cy="259045"/>
    <xdr:sp macro="" textlink="">
      <xdr:nvSpPr>
        <xdr:cNvPr id="186" name="【一般廃棄物処理施設】&#10;一人当たり有形固定資産（償却資産）額平均値テキスト">
          <a:extLst>
            <a:ext uri="{FF2B5EF4-FFF2-40B4-BE49-F238E27FC236}">
              <a16:creationId xmlns:a16="http://schemas.microsoft.com/office/drawing/2014/main" id="{73FB429E-16AB-431B-A8BC-A1B05141AA24}"/>
            </a:ext>
          </a:extLst>
        </xdr:cNvPr>
        <xdr:cNvSpPr txBox="1"/>
      </xdr:nvSpPr>
      <xdr:spPr>
        <a:xfrm>
          <a:off x="22199600" y="670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169859</xdr:rowOff>
    </xdr:from>
    <xdr:to>
      <xdr:col>116</xdr:col>
      <xdr:colOff>114300</xdr:colOff>
      <xdr:row>40</xdr:row>
      <xdr:rowOff>100009</xdr:rowOff>
    </xdr:to>
    <xdr:sp macro="" textlink="">
      <xdr:nvSpPr>
        <xdr:cNvPr id="187" name="フローチャート: 判断 186">
          <a:extLst>
            <a:ext uri="{FF2B5EF4-FFF2-40B4-BE49-F238E27FC236}">
              <a16:creationId xmlns:a16="http://schemas.microsoft.com/office/drawing/2014/main" id="{889C9A38-97EB-4F1C-87FE-8F311C737CE0}"/>
            </a:ext>
          </a:extLst>
        </xdr:cNvPr>
        <xdr:cNvSpPr/>
      </xdr:nvSpPr>
      <xdr:spPr>
        <a:xfrm>
          <a:off x="22110700" y="685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3461</xdr:rowOff>
    </xdr:from>
    <xdr:to>
      <xdr:col>112</xdr:col>
      <xdr:colOff>38100</xdr:colOff>
      <xdr:row>40</xdr:row>
      <xdr:rowOff>105061</xdr:rowOff>
    </xdr:to>
    <xdr:sp macro="" textlink="">
      <xdr:nvSpPr>
        <xdr:cNvPr id="188" name="フローチャート: 判断 187">
          <a:extLst>
            <a:ext uri="{FF2B5EF4-FFF2-40B4-BE49-F238E27FC236}">
              <a16:creationId xmlns:a16="http://schemas.microsoft.com/office/drawing/2014/main" id="{7DBD2EC2-622F-46D5-8016-BFB344DE5118}"/>
            </a:ext>
          </a:extLst>
        </xdr:cNvPr>
        <xdr:cNvSpPr/>
      </xdr:nvSpPr>
      <xdr:spPr>
        <a:xfrm>
          <a:off x="21272500" y="686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157283</xdr:rowOff>
    </xdr:from>
    <xdr:to>
      <xdr:col>107</xdr:col>
      <xdr:colOff>101600</xdr:colOff>
      <xdr:row>40</xdr:row>
      <xdr:rowOff>87433</xdr:rowOff>
    </xdr:to>
    <xdr:sp macro="" textlink="">
      <xdr:nvSpPr>
        <xdr:cNvPr id="189" name="フローチャート: 判断 188">
          <a:extLst>
            <a:ext uri="{FF2B5EF4-FFF2-40B4-BE49-F238E27FC236}">
              <a16:creationId xmlns:a16="http://schemas.microsoft.com/office/drawing/2014/main" id="{986E7097-7E23-47F6-AABE-9A136B0C2281}"/>
            </a:ext>
          </a:extLst>
        </xdr:cNvPr>
        <xdr:cNvSpPr/>
      </xdr:nvSpPr>
      <xdr:spPr>
        <a:xfrm>
          <a:off x="20383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11508</xdr:rowOff>
    </xdr:from>
    <xdr:to>
      <xdr:col>102</xdr:col>
      <xdr:colOff>165100</xdr:colOff>
      <xdr:row>40</xdr:row>
      <xdr:rowOff>113108</xdr:rowOff>
    </xdr:to>
    <xdr:sp macro="" textlink="">
      <xdr:nvSpPr>
        <xdr:cNvPr id="190" name="フローチャート: 判断 189">
          <a:extLst>
            <a:ext uri="{FF2B5EF4-FFF2-40B4-BE49-F238E27FC236}">
              <a16:creationId xmlns:a16="http://schemas.microsoft.com/office/drawing/2014/main" id="{7CF8A3E5-4AFC-43E5-8704-0B880D4EBD34}"/>
            </a:ext>
          </a:extLst>
        </xdr:cNvPr>
        <xdr:cNvSpPr/>
      </xdr:nvSpPr>
      <xdr:spPr>
        <a:xfrm>
          <a:off x="19494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17706</xdr:rowOff>
    </xdr:from>
    <xdr:to>
      <xdr:col>98</xdr:col>
      <xdr:colOff>38100</xdr:colOff>
      <xdr:row>40</xdr:row>
      <xdr:rowOff>119306</xdr:rowOff>
    </xdr:to>
    <xdr:sp macro="" textlink="">
      <xdr:nvSpPr>
        <xdr:cNvPr id="191" name="フローチャート: 判断 190">
          <a:extLst>
            <a:ext uri="{FF2B5EF4-FFF2-40B4-BE49-F238E27FC236}">
              <a16:creationId xmlns:a16="http://schemas.microsoft.com/office/drawing/2014/main" id="{5245A7A4-0B80-4662-B348-7748115EB3A1}"/>
            </a:ext>
          </a:extLst>
        </xdr:cNvPr>
        <xdr:cNvSpPr/>
      </xdr:nvSpPr>
      <xdr:spPr>
        <a:xfrm>
          <a:off x="18605500" y="687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C4040999-1F22-45F1-9538-4A95C9E5E5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93" name="テキスト ボックス 192">
          <a:extLst>
            <a:ext uri="{FF2B5EF4-FFF2-40B4-BE49-F238E27FC236}">
              <a16:creationId xmlns:a16="http://schemas.microsoft.com/office/drawing/2014/main" id="{D96D0793-8911-47AA-98A1-FFC341EEB2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4" name="テキスト ボックス 193">
          <a:extLst>
            <a:ext uri="{FF2B5EF4-FFF2-40B4-BE49-F238E27FC236}">
              <a16:creationId xmlns:a16="http://schemas.microsoft.com/office/drawing/2014/main" id="{20DB569B-0307-481B-91D7-A03B79585B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5" name="テキスト ボックス 194">
          <a:extLst>
            <a:ext uri="{FF2B5EF4-FFF2-40B4-BE49-F238E27FC236}">
              <a16:creationId xmlns:a16="http://schemas.microsoft.com/office/drawing/2014/main" id="{E948BBBD-9098-4BF9-B76B-2781A814FD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6" name="テキスト ボックス 195">
          <a:extLst>
            <a:ext uri="{FF2B5EF4-FFF2-40B4-BE49-F238E27FC236}">
              <a16:creationId xmlns:a16="http://schemas.microsoft.com/office/drawing/2014/main" id="{12E40A41-ECC1-4972-A8C6-3E76C16BB15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88840</xdr:rowOff>
    </xdr:from>
    <xdr:to>
      <xdr:col>116</xdr:col>
      <xdr:colOff>114300</xdr:colOff>
      <xdr:row>42</xdr:row>
      <xdr:rowOff>18990</xdr:rowOff>
    </xdr:to>
    <xdr:sp macro="" textlink="">
      <xdr:nvSpPr>
        <xdr:cNvPr id="197" name="楕円 196">
          <a:extLst>
            <a:ext uri="{FF2B5EF4-FFF2-40B4-BE49-F238E27FC236}">
              <a16:creationId xmlns:a16="http://schemas.microsoft.com/office/drawing/2014/main" id="{D39AF4C8-6C8E-43B8-89E6-3767BC4F5621}"/>
            </a:ext>
          </a:extLst>
        </xdr:cNvPr>
        <xdr:cNvSpPr/>
      </xdr:nvSpPr>
      <xdr:spPr>
        <a:xfrm>
          <a:off x="22110700" y="71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3767</xdr:rowOff>
    </xdr:from>
    <xdr:ext cx="534377" cy="259045"/>
    <xdr:sp macro="" textlink="">
      <xdr:nvSpPr>
        <xdr:cNvPr id="198" name="【一般廃棄物処理施設】&#10;一人当たり有形固定資産（償却資産）額該当値テキスト">
          <a:extLst>
            <a:ext uri="{FF2B5EF4-FFF2-40B4-BE49-F238E27FC236}">
              <a16:creationId xmlns:a16="http://schemas.microsoft.com/office/drawing/2014/main" id="{259D9578-D6F7-403C-8239-AD6EA6880E32}"/>
            </a:ext>
          </a:extLst>
        </xdr:cNvPr>
        <xdr:cNvSpPr txBox="1"/>
      </xdr:nvSpPr>
      <xdr:spPr>
        <a:xfrm>
          <a:off x="22199600" y="703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88428</xdr:rowOff>
    </xdr:from>
    <xdr:to>
      <xdr:col>112</xdr:col>
      <xdr:colOff>38100</xdr:colOff>
      <xdr:row>42</xdr:row>
      <xdr:rowOff>18578</xdr:rowOff>
    </xdr:to>
    <xdr:sp macro="" textlink="">
      <xdr:nvSpPr>
        <xdr:cNvPr id="199" name="楕円 198">
          <a:extLst>
            <a:ext uri="{FF2B5EF4-FFF2-40B4-BE49-F238E27FC236}">
              <a16:creationId xmlns:a16="http://schemas.microsoft.com/office/drawing/2014/main" id="{DAA64DC6-CCCE-464A-B998-4B55348C8E65}"/>
            </a:ext>
          </a:extLst>
        </xdr:cNvPr>
        <xdr:cNvSpPr/>
      </xdr:nvSpPr>
      <xdr:spPr>
        <a:xfrm>
          <a:off x="21272500" y="711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139228</xdr:rowOff>
    </xdr:from>
    <xdr:to>
      <xdr:col>116</xdr:col>
      <xdr:colOff>63500</xdr:colOff>
      <xdr:row>41</xdr:row>
      <xdr:rowOff>139640</xdr:rowOff>
    </xdr:to>
    <xdr:cxnSp macro="">
      <xdr:nvCxnSpPr>
        <xdr:cNvPr id="200" name="直線コネクタ 199">
          <a:extLst>
            <a:ext uri="{FF2B5EF4-FFF2-40B4-BE49-F238E27FC236}">
              <a16:creationId xmlns:a16="http://schemas.microsoft.com/office/drawing/2014/main" id="{8E95C9DE-65CC-40FB-963D-D4902C6537D0}"/>
            </a:ext>
          </a:extLst>
        </xdr:cNvPr>
        <xdr:cNvCxnSpPr/>
      </xdr:nvCxnSpPr>
      <xdr:spPr>
        <a:xfrm>
          <a:off x="21323300" y="7168678"/>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90715</xdr:rowOff>
    </xdr:from>
    <xdr:to>
      <xdr:col>107</xdr:col>
      <xdr:colOff>101600</xdr:colOff>
      <xdr:row>42</xdr:row>
      <xdr:rowOff>20865</xdr:rowOff>
    </xdr:to>
    <xdr:sp macro="" textlink="">
      <xdr:nvSpPr>
        <xdr:cNvPr id="201" name="楕円 200">
          <a:extLst>
            <a:ext uri="{FF2B5EF4-FFF2-40B4-BE49-F238E27FC236}">
              <a16:creationId xmlns:a16="http://schemas.microsoft.com/office/drawing/2014/main" id="{74BC6D70-9933-4B88-955F-14D18EE5FE53}"/>
            </a:ext>
          </a:extLst>
        </xdr:cNvPr>
        <xdr:cNvSpPr/>
      </xdr:nvSpPr>
      <xdr:spPr>
        <a:xfrm>
          <a:off x="20383500" y="71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139228</xdr:rowOff>
    </xdr:from>
    <xdr:to>
      <xdr:col>111</xdr:col>
      <xdr:colOff>177800</xdr:colOff>
      <xdr:row>41</xdr:row>
      <xdr:rowOff>141515</xdr:rowOff>
    </xdr:to>
    <xdr:cxnSp macro="">
      <xdr:nvCxnSpPr>
        <xdr:cNvPr id="202" name="直線コネクタ 201">
          <a:extLst>
            <a:ext uri="{FF2B5EF4-FFF2-40B4-BE49-F238E27FC236}">
              <a16:creationId xmlns:a16="http://schemas.microsoft.com/office/drawing/2014/main" id="{1218FBDE-43E3-49B1-8C95-151A8FAEBF1D}"/>
            </a:ext>
          </a:extLst>
        </xdr:cNvPr>
        <xdr:cNvCxnSpPr/>
      </xdr:nvCxnSpPr>
      <xdr:spPr>
        <a:xfrm flipV="1">
          <a:off x="20434300" y="716867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91283</xdr:rowOff>
    </xdr:from>
    <xdr:to>
      <xdr:col>102</xdr:col>
      <xdr:colOff>165100</xdr:colOff>
      <xdr:row>42</xdr:row>
      <xdr:rowOff>21433</xdr:rowOff>
    </xdr:to>
    <xdr:sp macro="" textlink="">
      <xdr:nvSpPr>
        <xdr:cNvPr id="203" name="楕円 202">
          <a:extLst>
            <a:ext uri="{FF2B5EF4-FFF2-40B4-BE49-F238E27FC236}">
              <a16:creationId xmlns:a16="http://schemas.microsoft.com/office/drawing/2014/main" id="{D8C6E2A9-8AF0-47AD-B081-361E5688A57F}"/>
            </a:ext>
          </a:extLst>
        </xdr:cNvPr>
        <xdr:cNvSpPr/>
      </xdr:nvSpPr>
      <xdr:spPr>
        <a:xfrm>
          <a:off x="19494500" y="712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141515</xdr:rowOff>
    </xdr:from>
    <xdr:to>
      <xdr:col>107</xdr:col>
      <xdr:colOff>50800</xdr:colOff>
      <xdr:row>41</xdr:row>
      <xdr:rowOff>142083</xdr:rowOff>
    </xdr:to>
    <xdr:cxnSp macro="">
      <xdr:nvCxnSpPr>
        <xdr:cNvPr id="204" name="直線コネクタ 203">
          <a:extLst>
            <a:ext uri="{FF2B5EF4-FFF2-40B4-BE49-F238E27FC236}">
              <a16:creationId xmlns:a16="http://schemas.microsoft.com/office/drawing/2014/main" id="{2F4A23F4-91FF-4DA5-8AF4-6E786AF86A80}"/>
            </a:ext>
          </a:extLst>
        </xdr:cNvPr>
        <xdr:cNvCxnSpPr/>
      </xdr:nvCxnSpPr>
      <xdr:spPr>
        <a:xfrm flipV="1">
          <a:off x="19545300" y="7170965"/>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87481</xdr:rowOff>
    </xdr:from>
    <xdr:to>
      <xdr:col>98</xdr:col>
      <xdr:colOff>38100</xdr:colOff>
      <xdr:row>42</xdr:row>
      <xdr:rowOff>17631</xdr:rowOff>
    </xdr:to>
    <xdr:sp macro="" textlink="">
      <xdr:nvSpPr>
        <xdr:cNvPr id="205" name="楕円 204">
          <a:extLst>
            <a:ext uri="{FF2B5EF4-FFF2-40B4-BE49-F238E27FC236}">
              <a16:creationId xmlns:a16="http://schemas.microsoft.com/office/drawing/2014/main" id="{A30E81EF-C669-4C49-A4E0-16520D109C83}"/>
            </a:ext>
          </a:extLst>
        </xdr:cNvPr>
        <xdr:cNvSpPr/>
      </xdr:nvSpPr>
      <xdr:spPr>
        <a:xfrm>
          <a:off x="18605500" y="71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138281</xdr:rowOff>
    </xdr:from>
    <xdr:to>
      <xdr:col>102</xdr:col>
      <xdr:colOff>114300</xdr:colOff>
      <xdr:row>41</xdr:row>
      <xdr:rowOff>142083</xdr:rowOff>
    </xdr:to>
    <xdr:cxnSp macro="">
      <xdr:nvCxnSpPr>
        <xdr:cNvPr id="206" name="直線コネクタ 205">
          <a:extLst>
            <a:ext uri="{FF2B5EF4-FFF2-40B4-BE49-F238E27FC236}">
              <a16:creationId xmlns:a16="http://schemas.microsoft.com/office/drawing/2014/main" id="{9947A936-84D1-42EA-A52C-61605B121EAA}"/>
            </a:ext>
          </a:extLst>
        </xdr:cNvPr>
        <xdr:cNvCxnSpPr/>
      </xdr:nvCxnSpPr>
      <xdr:spPr>
        <a:xfrm>
          <a:off x="18656300" y="7167731"/>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121588</xdr:rowOff>
    </xdr:from>
    <xdr:ext cx="599010" cy="259045"/>
    <xdr:sp macro="" textlink="">
      <xdr:nvSpPr>
        <xdr:cNvPr id="207" name="n_1aveValue【一般廃棄物処理施設】&#10;一人当たり有形固定資産（償却資産）額">
          <a:extLst>
            <a:ext uri="{FF2B5EF4-FFF2-40B4-BE49-F238E27FC236}">
              <a16:creationId xmlns:a16="http://schemas.microsoft.com/office/drawing/2014/main" id="{4182AB6B-A642-40DF-B44D-B71F613097CA}"/>
            </a:ext>
          </a:extLst>
        </xdr:cNvPr>
        <xdr:cNvSpPr txBox="1"/>
      </xdr:nvSpPr>
      <xdr:spPr>
        <a:xfrm>
          <a:off x="21011095" y="66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103960</xdr:rowOff>
    </xdr:from>
    <xdr:ext cx="599010" cy="259045"/>
    <xdr:sp macro="" textlink="">
      <xdr:nvSpPr>
        <xdr:cNvPr id="208" name="n_2aveValue【一般廃棄物処理施設】&#10;一人当たり有形固定資産（償却資産）額">
          <a:extLst>
            <a:ext uri="{FF2B5EF4-FFF2-40B4-BE49-F238E27FC236}">
              <a16:creationId xmlns:a16="http://schemas.microsoft.com/office/drawing/2014/main" id="{B434D7F8-0263-4394-9682-0523B2BEAC8A}"/>
            </a:ext>
          </a:extLst>
        </xdr:cNvPr>
        <xdr:cNvSpPr txBox="1"/>
      </xdr:nvSpPr>
      <xdr:spPr>
        <a:xfrm>
          <a:off x="20134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129635</xdr:rowOff>
    </xdr:from>
    <xdr:ext cx="599010" cy="259045"/>
    <xdr:sp macro="" textlink="">
      <xdr:nvSpPr>
        <xdr:cNvPr id="209" name="n_3aveValue【一般廃棄物処理施設】&#10;一人当たり有形固定資産（償却資産）額">
          <a:extLst>
            <a:ext uri="{FF2B5EF4-FFF2-40B4-BE49-F238E27FC236}">
              <a16:creationId xmlns:a16="http://schemas.microsoft.com/office/drawing/2014/main" id="{443BCFD3-EC27-4181-83DC-52188B38E37B}"/>
            </a:ext>
          </a:extLst>
        </xdr:cNvPr>
        <xdr:cNvSpPr txBox="1"/>
      </xdr:nvSpPr>
      <xdr:spPr>
        <a:xfrm>
          <a:off x="19245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135833</xdr:rowOff>
    </xdr:from>
    <xdr:ext cx="599010" cy="259045"/>
    <xdr:sp macro="" textlink="">
      <xdr:nvSpPr>
        <xdr:cNvPr id="210" name="n_4aveValue【一般廃棄物処理施設】&#10;一人当たり有形固定資産（償却資産）額">
          <a:extLst>
            <a:ext uri="{FF2B5EF4-FFF2-40B4-BE49-F238E27FC236}">
              <a16:creationId xmlns:a16="http://schemas.microsoft.com/office/drawing/2014/main" id="{0DFEF0BA-C1FF-4ABE-81A0-5FC95EC23855}"/>
            </a:ext>
          </a:extLst>
        </xdr:cNvPr>
        <xdr:cNvSpPr txBox="1"/>
      </xdr:nvSpPr>
      <xdr:spPr>
        <a:xfrm>
          <a:off x="18356795" y="665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9705</xdr:rowOff>
    </xdr:from>
    <xdr:ext cx="534377" cy="259045"/>
    <xdr:sp macro="" textlink="">
      <xdr:nvSpPr>
        <xdr:cNvPr id="211" name="n_1mainValue【一般廃棄物処理施設】&#10;一人当たり有形固定資産（償却資産）額">
          <a:extLst>
            <a:ext uri="{FF2B5EF4-FFF2-40B4-BE49-F238E27FC236}">
              <a16:creationId xmlns:a16="http://schemas.microsoft.com/office/drawing/2014/main" id="{BD8E73D8-6D83-49FB-B712-CDB83FF50AFB}"/>
            </a:ext>
          </a:extLst>
        </xdr:cNvPr>
        <xdr:cNvSpPr txBox="1"/>
      </xdr:nvSpPr>
      <xdr:spPr>
        <a:xfrm>
          <a:off x="21043411" y="721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11992</xdr:rowOff>
    </xdr:from>
    <xdr:ext cx="534377" cy="259045"/>
    <xdr:sp macro="" textlink="">
      <xdr:nvSpPr>
        <xdr:cNvPr id="212" name="n_2mainValue【一般廃棄物処理施設】&#10;一人当たり有形固定資産（償却資産）額">
          <a:extLst>
            <a:ext uri="{FF2B5EF4-FFF2-40B4-BE49-F238E27FC236}">
              <a16:creationId xmlns:a16="http://schemas.microsoft.com/office/drawing/2014/main" id="{687398EB-7E89-4AE4-94AF-A21C72C46D49}"/>
            </a:ext>
          </a:extLst>
        </xdr:cNvPr>
        <xdr:cNvSpPr txBox="1"/>
      </xdr:nvSpPr>
      <xdr:spPr>
        <a:xfrm>
          <a:off x="20167111" y="721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12560</xdr:rowOff>
    </xdr:from>
    <xdr:ext cx="534377" cy="259045"/>
    <xdr:sp macro="" textlink="">
      <xdr:nvSpPr>
        <xdr:cNvPr id="213" name="n_3mainValue【一般廃棄物処理施設】&#10;一人当たり有形固定資産（償却資産）額">
          <a:extLst>
            <a:ext uri="{FF2B5EF4-FFF2-40B4-BE49-F238E27FC236}">
              <a16:creationId xmlns:a16="http://schemas.microsoft.com/office/drawing/2014/main" id="{D624E428-F120-48B6-B6B2-928014C1A8A3}"/>
            </a:ext>
          </a:extLst>
        </xdr:cNvPr>
        <xdr:cNvSpPr txBox="1"/>
      </xdr:nvSpPr>
      <xdr:spPr>
        <a:xfrm>
          <a:off x="19278111" y="721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8758</xdr:rowOff>
    </xdr:from>
    <xdr:ext cx="534377" cy="259045"/>
    <xdr:sp macro="" textlink="">
      <xdr:nvSpPr>
        <xdr:cNvPr id="214" name="n_4mainValue【一般廃棄物処理施設】&#10;一人当たり有形固定資産（償却資産）額">
          <a:extLst>
            <a:ext uri="{FF2B5EF4-FFF2-40B4-BE49-F238E27FC236}">
              <a16:creationId xmlns:a16="http://schemas.microsoft.com/office/drawing/2014/main" id="{C8DF692C-57AF-41D2-900D-E581A2DF307D}"/>
            </a:ext>
          </a:extLst>
        </xdr:cNvPr>
        <xdr:cNvSpPr txBox="1"/>
      </xdr:nvSpPr>
      <xdr:spPr>
        <a:xfrm>
          <a:off x="18389111" y="720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5" name="正方形/長方形 214">
          <a:extLst>
            <a:ext uri="{FF2B5EF4-FFF2-40B4-BE49-F238E27FC236}">
              <a16:creationId xmlns:a16="http://schemas.microsoft.com/office/drawing/2014/main" id="{94478A2C-15DA-4378-AB11-E58BB7EA69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6" name="正方形/長方形 215">
          <a:extLst>
            <a:ext uri="{FF2B5EF4-FFF2-40B4-BE49-F238E27FC236}">
              <a16:creationId xmlns:a16="http://schemas.microsoft.com/office/drawing/2014/main" id="{1CCC9CCB-2DBA-4D50-8C91-809D5F08D0D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7" name="正方形/長方形 216">
          <a:extLst>
            <a:ext uri="{FF2B5EF4-FFF2-40B4-BE49-F238E27FC236}">
              <a16:creationId xmlns:a16="http://schemas.microsoft.com/office/drawing/2014/main" id="{DEC50D2D-DDBF-4940-8D56-07B8CCE6EE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8" name="正方形/長方形 217">
          <a:extLst>
            <a:ext uri="{FF2B5EF4-FFF2-40B4-BE49-F238E27FC236}">
              <a16:creationId xmlns:a16="http://schemas.microsoft.com/office/drawing/2014/main" id="{CFA45DD5-1E61-450C-B666-9EDE54E0C8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9" name="正方形/長方形 218">
          <a:extLst>
            <a:ext uri="{FF2B5EF4-FFF2-40B4-BE49-F238E27FC236}">
              <a16:creationId xmlns:a16="http://schemas.microsoft.com/office/drawing/2014/main" id="{4F7D3DBD-A05E-4BF7-AD91-5F8D65DBA01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20" name="正方形/長方形 219">
          <a:extLst>
            <a:ext uri="{FF2B5EF4-FFF2-40B4-BE49-F238E27FC236}">
              <a16:creationId xmlns:a16="http://schemas.microsoft.com/office/drawing/2014/main" id="{377C859C-5432-4BB0-975B-1DF552264F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21" name="正方形/長方形 220">
          <a:extLst>
            <a:ext uri="{FF2B5EF4-FFF2-40B4-BE49-F238E27FC236}">
              <a16:creationId xmlns:a16="http://schemas.microsoft.com/office/drawing/2014/main" id="{3341EC69-2C04-49AC-9520-C2BA183E42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2" name="正方形/長方形 221">
          <a:extLst>
            <a:ext uri="{FF2B5EF4-FFF2-40B4-BE49-F238E27FC236}">
              <a16:creationId xmlns:a16="http://schemas.microsoft.com/office/drawing/2014/main" id="{C7F94028-44F0-4561-9E95-F71980FE4D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3" name="テキスト ボックス 222">
          <a:extLst>
            <a:ext uri="{FF2B5EF4-FFF2-40B4-BE49-F238E27FC236}">
              <a16:creationId xmlns:a16="http://schemas.microsoft.com/office/drawing/2014/main" id="{F2203004-A2A9-4016-9F12-588162071D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4" name="直線コネクタ 223">
          <a:extLst>
            <a:ext uri="{FF2B5EF4-FFF2-40B4-BE49-F238E27FC236}">
              <a16:creationId xmlns:a16="http://schemas.microsoft.com/office/drawing/2014/main" id="{4F429743-BACF-4E6F-A12C-6B3D49585F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5" name="テキスト ボックス 224">
          <a:extLst>
            <a:ext uri="{FF2B5EF4-FFF2-40B4-BE49-F238E27FC236}">
              <a16:creationId xmlns:a16="http://schemas.microsoft.com/office/drawing/2014/main" id="{16FF3AE9-0577-4BF7-974B-A390C24FB5F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6" name="直線コネクタ 225">
          <a:extLst>
            <a:ext uri="{FF2B5EF4-FFF2-40B4-BE49-F238E27FC236}">
              <a16:creationId xmlns:a16="http://schemas.microsoft.com/office/drawing/2014/main" id="{E268EF15-7A4E-4E41-A419-BA1D7A07D66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7" name="テキスト ボックス 226">
          <a:extLst>
            <a:ext uri="{FF2B5EF4-FFF2-40B4-BE49-F238E27FC236}">
              <a16:creationId xmlns:a16="http://schemas.microsoft.com/office/drawing/2014/main" id="{55303B14-69A8-410D-ADD9-AF333B2E328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8" name="直線コネクタ 227">
          <a:extLst>
            <a:ext uri="{FF2B5EF4-FFF2-40B4-BE49-F238E27FC236}">
              <a16:creationId xmlns:a16="http://schemas.microsoft.com/office/drawing/2014/main" id="{CD327361-A53F-4F75-A6F7-EC617525198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9" name="テキスト ボックス 228">
          <a:extLst>
            <a:ext uri="{FF2B5EF4-FFF2-40B4-BE49-F238E27FC236}">
              <a16:creationId xmlns:a16="http://schemas.microsoft.com/office/drawing/2014/main" id="{D13371D1-4079-4C4F-8D4E-64A563F9A39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30" name="直線コネクタ 229">
          <a:extLst>
            <a:ext uri="{FF2B5EF4-FFF2-40B4-BE49-F238E27FC236}">
              <a16:creationId xmlns:a16="http://schemas.microsoft.com/office/drawing/2014/main" id="{E5EE22FF-E10A-4E99-9A92-9671D541117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31" name="テキスト ボックス 230">
          <a:extLst>
            <a:ext uri="{FF2B5EF4-FFF2-40B4-BE49-F238E27FC236}">
              <a16:creationId xmlns:a16="http://schemas.microsoft.com/office/drawing/2014/main" id="{C397660F-66CA-4669-AAA1-3D9E0915CE2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2" name="直線コネクタ 231">
          <a:extLst>
            <a:ext uri="{FF2B5EF4-FFF2-40B4-BE49-F238E27FC236}">
              <a16:creationId xmlns:a16="http://schemas.microsoft.com/office/drawing/2014/main" id="{58D45480-7B45-47ED-9FFF-E9827E3B80D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3" name="テキスト ボックス 232">
          <a:extLst>
            <a:ext uri="{FF2B5EF4-FFF2-40B4-BE49-F238E27FC236}">
              <a16:creationId xmlns:a16="http://schemas.microsoft.com/office/drawing/2014/main" id="{8D6DDFAE-FD5D-4433-9ABA-BE31048B0C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4" name="直線コネクタ 233">
          <a:extLst>
            <a:ext uri="{FF2B5EF4-FFF2-40B4-BE49-F238E27FC236}">
              <a16:creationId xmlns:a16="http://schemas.microsoft.com/office/drawing/2014/main" id="{F7AA29C8-500C-400E-A29F-821A25EDE9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5" name="テキスト ボックス 234">
          <a:extLst>
            <a:ext uri="{FF2B5EF4-FFF2-40B4-BE49-F238E27FC236}">
              <a16:creationId xmlns:a16="http://schemas.microsoft.com/office/drawing/2014/main" id="{54DF4FA5-E1F9-4048-8FE8-4453F50C68B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6" name="直線コネクタ 235">
          <a:extLst>
            <a:ext uri="{FF2B5EF4-FFF2-40B4-BE49-F238E27FC236}">
              <a16:creationId xmlns:a16="http://schemas.microsoft.com/office/drawing/2014/main" id="{D29379C6-C882-4BE7-A273-B464D220B4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7" name="テキスト ボックス 236">
          <a:extLst>
            <a:ext uri="{FF2B5EF4-FFF2-40B4-BE49-F238E27FC236}">
              <a16:creationId xmlns:a16="http://schemas.microsoft.com/office/drawing/2014/main" id="{5F51BD7B-760F-4E2F-B814-3D5D03977B5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8" name="【保健センター・保健所】&#10;有形固定資産減価償却率グラフ枠">
          <a:extLst>
            <a:ext uri="{FF2B5EF4-FFF2-40B4-BE49-F238E27FC236}">
              <a16:creationId xmlns:a16="http://schemas.microsoft.com/office/drawing/2014/main" id="{05219360-2522-450C-B13E-49F8043FA99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64</xdr:row>
      <xdr:rowOff>38100</xdr:rowOff>
    </xdr:to>
    <xdr:cxnSp macro="">
      <xdr:nvCxnSpPr>
        <xdr:cNvPr id="239" name="直線コネクタ 238">
          <a:extLst>
            <a:ext uri="{FF2B5EF4-FFF2-40B4-BE49-F238E27FC236}">
              <a16:creationId xmlns:a16="http://schemas.microsoft.com/office/drawing/2014/main" id="{1F6BA877-B790-40E8-9209-935508077590}"/>
            </a:ext>
          </a:extLst>
        </xdr:cNvPr>
        <xdr:cNvCxnSpPr/>
      </xdr:nvCxnSpPr>
      <xdr:spPr>
        <a:xfrm flipV="1">
          <a:off x="16318864" y="97402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240" name="【保健センター・保健所】&#10;有形固定資産減価償却率最小値テキスト">
          <a:extLst>
            <a:ext uri="{FF2B5EF4-FFF2-40B4-BE49-F238E27FC236}">
              <a16:creationId xmlns:a16="http://schemas.microsoft.com/office/drawing/2014/main" id="{ADB2D650-C42E-4867-90C4-C45597287B98}"/>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241" name="直線コネクタ 240">
          <a:extLst>
            <a:ext uri="{FF2B5EF4-FFF2-40B4-BE49-F238E27FC236}">
              <a16:creationId xmlns:a16="http://schemas.microsoft.com/office/drawing/2014/main" id="{987FCFC7-D81C-40C4-8D04-D4F2BCBC4407}"/>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242" name="【保健センター・保健所】&#10;有形固定資産減価償却率最大値テキスト">
          <a:extLst>
            <a:ext uri="{FF2B5EF4-FFF2-40B4-BE49-F238E27FC236}">
              <a16:creationId xmlns:a16="http://schemas.microsoft.com/office/drawing/2014/main" id="{D608907B-277E-4AC0-8C68-B57A6FB029FB}"/>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243" name="直線コネクタ 242">
          <a:extLst>
            <a:ext uri="{FF2B5EF4-FFF2-40B4-BE49-F238E27FC236}">
              <a16:creationId xmlns:a16="http://schemas.microsoft.com/office/drawing/2014/main" id="{29EBFF1E-C832-4DA4-8FF9-7E429C0FB10D}"/>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244" name="【保健センター・保健所】&#10;有形固定資産減価償却率平均値テキスト">
          <a:extLst>
            <a:ext uri="{FF2B5EF4-FFF2-40B4-BE49-F238E27FC236}">
              <a16:creationId xmlns:a16="http://schemas.microsoft.com/office/drawing/2014/main" id="{FBA5A038-EEA7-44E5-BC2D-64E2256BDABE}"/>
            </a:ext>
          </a:extLst>
        </xdr:cNvPr>
        <xdr:cNvSpPr txBox="1"/>
      </xdr:nvSpPr>
      <xdr:spPr>
        <a:xfrm>
          <a:off x="16357600" y="995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245" name="フローチャート: 判断 244">
          <a:extLst>
            <a:ext uri="{FF2B5EF4-FFF2-40B4-BE49-F238E27FC236}">
              <a16:creationId xmlns:a16="http://schemas.microsoft.com/office/drawing/2014/main" id="{3F042FD9-33FF-4708-9D06-76C02BEE01F1}"/>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246" name="フローチャート: 判断 245">
          <a:extLst>
            <a:ext uri="{FF2B5EF4-FFF2-40B4-BE49-F238E27FC236}">
              <a16:creationId xmlns:a16="http://schemas.microsoft.com/office/drawing/2014/main" id="{A0B40AA8-813E-4B02-8611-9B77B54D5487}"/>
            </a:ext>
          </a:extLst>
        </xdr:cNvPr>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247" name="フローチャート: 判断 246">
          <a:extLst>
            <a:ext uri="{FF2B5EF4-FFF2-40B4-BE49-F238E27FC236}">
              <a16:creationId xmlns:a16="http://schemas.microsoft.com/office/drawing/2014/main" id="{86D0310D-0558-4F56-A017-38B58F615CC5}"/>
            </a:ext>
          </a:extLst>
        </xdr:cNvPr>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248" name="フローチャート: 判断 247">
          <a:extLst>
            <a:ext uri="{FF2B5EF4-FFF2-40B4-BE49-F238E27FC236}">
              <a16:creationId xmlns:a16="http://schemas.microsoft.com/office/drawing/2014/main" id="{F079E307-069D-4046-98D2-06CBCDC0ABFD}"/>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249" name="フローチャート: 判断 248">
          <a:extLst>
            <a:ext uri="{FF2B5EF4-FFF2-40B4-BE49-F238E27FC236}">
              <a16:creationId xmlns:a16="http://schemas.microsoft.com/office/drawing/2014/main" id="{677F9BBE-0DC4-4FCF-B8E6-CA124AB112ED}"/>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193C5525-6771-4DB1-8C40-2B81BEA11D2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101A4FEA-C83E-4D42-95D2-C53167B857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D6F1170C-70F1-43BA-AA88-A26060A4C8E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3" name="テキスト ボックス 252">
          <a:extLst>
            <a:ext uri="{FF2B5EF4-FFF2-40B4-BE49-F238E27FC236}">
              <a16:creationId xmlns:a16="http://schemas.microsoft.com/office/drawing/2014/main" id="{0CE2584C-F255-4B47-83CA-0F6712121E0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4" name="テキスト ボックス 253">
          <a:extLst>
            <a:ext uri="{FF2B5EF4-FFF2-40B4-BE49-F238E27FC236}">
              <a16:creationId xmlns:a16="http://schemas.microsoft.com/office/drawing/2014/main" id="{1BF7A8CE-4E22-4406-9A3C-F25B9C377C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255" name="楕円 254">
          <a:extLst>
            <a:ext uri="{FF2B5EF4-FFF2-40B4-BE49-F238E27FC236}">
              <a16:creationId xmlns:a16="http://schemas.microsoft.com/office/drawing/2014/main" id="{24BEEEE5-9E97-4A55-800E-A511D2A07324}"/>
            </a:ext>
          </a:extLst>
        </xdr:cNvPr>
        <xdr:cNvSpPr/>
      </xdr:nvSpPr>
      <xdr:spPr>
        <a:xfrm>
          <a:off x="162687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59072</xdr:rowOff>
    </xdr:from>
    <xdr:ext cx="405111" cy="259045"/>
    <xdr:sp macro="" textlink="">
      <xdr:nvSpPr>
        <xdr:cNvPr id="256" name="【保健センター・保健所】&#10;有形固定資産減価償却率該当値テキスト">
          <a:extLst>
            <a:ext uri="{FF2B5EF4-FFF2-40B4-BE49-F238E27FC236}">
              <a16:creationId xmlns:a16="http://schemas.microsoft.com/office/drawing/2014/main" id="{45BA735A-3148-4570-A9D8-FC13CFA3B972}"/>
            </a:ext>
          </a:extLst>
        </xdr:cNvPr>
        <xdr:cNvSpPr txBox="1"/>
      </xdr:nvSpPr>
      <xdr:spPr>
        <a:xfrm>
          <a:off x="16357600"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36830</xdr:rowOff>
    </xdr:from>
    <xdr:to>
      <xdr:col>81</xdr:col>
      <xdr:colOff>101600</xdr:colOff>
      <xdr:row>60</xdr:row>
      <xdr:rowOff>138430</xdr:rowOff>
    </xdr:to>
    <xdr:sp macro="" textlink="">
      <xdr:nvSpPr>
        <xdr:cNvPr id="257" name="楕円 256">
          <a:extLst>
            <a:ext uri="{FF2B5EF4-FFF2-40B4-BE49-F238E27FC236}">
              <a16:creationId xmlns:a16="http://schemas.microsoft.com/office/drawing/2014/main" id="{411E3E7A-0E91-4802-9E0E-9AB2EF72C067}"/>
            </a:ext>
          </a:extLst>
        </xdr:cNvPr>
        <xdr:cNvSpPr/>
      </xdr:nvSpPr>
      <xdr:spPr>
        <a:xfrm>
          <a:off x="15430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87630</xdr:rowOff>
    </xdr:from>
    <xdr:to>
      <xdr:col>85</xdr:col>
      <xdr:colOff>127000</xdr:colOff>
      <xdr:row>60</xdr:row>
      <xdr:rowOff>131445</xdr:rowOff>
    </xdr:to>
    <xdr:cxnSp macro="">
      <xdr:nvCxnSpPr>
        <xdr:cNvPr id="258" name="直線コネクタ 257">
          <a:extLst>
            <a:ext uri="{FF2B5EF4-FFF2-40B4-BE49-F238E27FC236}">
              <a16:creationId xmlns:a16="http://schemas.microsoft.com/office/drawing/2014/main" id="{AC424EAC-6852-4A5B-8F77-67620DC47F47}"/>
            </a:ext>
          </a:extLst>
        </xdr:cNvPr>
        <xdr:cNvCxnSpPr/>
      </xdr:nvCxnSpPr>
      <xdr:spPr>
        <a:xfrm>
          <a:off x="15481300" y="103746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57785</xdr:rowOff>
    </xdr:from>
    <xdr:to>
      <xdr:col>76</xdr:col>
      <xdr:colOff>165100</xdr:colOff>
      <xdr:row>60</xdr:row>
      <xdr:rowOff>159385</xdr:rowOff>
    </xdr:to>
    <xdr:sp macro="" textlink="">
      <xdr:nvSpPr>
        <xdr:cNvPr id="259" name="楕円 258">
          <a:extLst>
            <a:ext uri="{FF2B5EF4-FFF2-40B4-BE49-F238E27FC236}">
              <a16:creationId xmlns:a16="http://schemas.microsoft.com/office/drawing/2014/main" id="{CAEE5F92-BF73-4717-A735-D1E2879174A0}"/>
            </a:ext>
          </a:extLst>
        </xdr:cNvPr>
        <xdr:cNvSpPr/>
      </xdr:nvSpPr>
      <xdr:spPr>
        <a:xfrm>
          <a:off x="14541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87630</xdr:rowOff>
    </xdr:from>
    <xdr:to>
      <xdr:col>81</xdr:col>
      <xdr:colOff>50800</xdr:colOff>
      <xdr:row>60</xdr:row>
      <xdr:rowOff>108585</xdr:rowOff>
    </xdr:to>
    <xdr:cxnSp macro="">
      <xdr:nvCxnSpPr>
        <xdr:cNvPr id="260" name="直線コネクタ 259">
          <a:extLst>
            <a:ext uri="{FF2B5EF4-FFF2-40B4-BE49-F238E27FC236}">
              <a16:creationId xmlns:a16="http://schemas.microsoft.com/office/drawing/2014/main" id="{A6D154AF-5B80-41FF-9460-13268E090DB4}"/>
            </a:ext>
          </a:extLst>
        </xdr:cNvPr>
        <xdr:cNvCxnSpPr/>
      </xdr:nvCxnSpPr>
      <xdr:spPr>
        <a:xfrm flipV="1">
          <a:off x="14592300" y="103746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261" name="楕円 260">
          <a:extLst>
            <a:ext uri="{FF2B5EF4-FFF2-40B4-BE49-F238E27FC236}">
              <a16:creationId xmlns:a16="http://schemas.microsoft.com/office/drawing/2014/main" id="{E8ECA4D6-5A8F-4923-9BEF-3F649E09D377}"/>
            </a:ext>
          </a:extLst>
        </xdr:cNvPr>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108585</xdr:rowOff>
    </xdr:to>
    <xdr:cxnSp macro="">
      <xdr:nvCxnSpPr>
        <xdr:cNvPr id="262" name="直線コネクタ 261">
          <a:extLst>
            <a:ext uri="{FF2B5EF4-FFF2-40B4-BE49-F238E27FC236}">
              <a16:creationId xmlns:a16="http://schemas.microsoft.com/office/drawing/2014/main" id="{E28CDF18-BCA8-40EA-8E12-AD93864579AD}"/>
            </a:ext>
          </a:extLst>
        </xdr:cNvPr>
        <xdr:cNvCxnSpPr/>
      </xdr:nvCxnSpPr>
      <xdr:spPr>
        <a:xfrm>
          <a:off x="13703300" y="103517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143510</xdr:rowOff>
    </xdr:from>
    <xdr:to>
      <xdr:col>67</xdr:col>
      <xdr:colOff>101600</xdr:colOff>
      <xdr:row>60</xdr:row>
      <xdr:rowOff>73660</xdr:rowOff>
    </xdr:to>
    <xdr:sp macro="" textlink="">
      <xdr:nvSpPr>
        <xdr:cNvPr id="263" name="楕円 262">
          <a:extLst>
            <a:ext uri="{FF2B5EF4-FFF2-40B4-BE49-F238E27FC236}">
              <a16:creationId xmlns:a16="http://schemas.microsoft.com/office/drawing/2014/main" id="{2C276B5D-9300-41F2-9210-8E92E589F8E7}"/>
            </a:ext>
          </a:extLst>
        </xdr:cNvPr>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22860</xdr:rowOff>
    </xdr:from>
    <xdr:to>
      <xdr:col>71</xdr:col>
      <xdr:colOff>177800</xdr:colOff>
      <xdr:row>60</xdr:row>
      <xdr:rowOff>64770</xdr:rowOff>
    </xdr:to>
    <xdr:cxnSp macro="">
      <xdr:nvCxnSpPr>
        <xdr:cNvPr id="264" name="直線コネクタ 263">
          <a:extLst>
            <a:ext uri="{FF2B5EF4-FFF2-40B4-BE49-F238E27FC236}">
              <a16:creationId xmlns:a16="http://schemas.microsoft.com/office/drawing/2014/main" id="{0D17B19E-7608-4BC0-ABD8-DE7B1B3D4804}"/>
            </a:ext>
          </a:extLst>
        </xdr:cNvPr>
        <xdr:cNvCxnSpPr/>
      </xdr:nvCxnSpPr>
      <xdr:spPr>
        <a:xfrm>
          <a:off x="12814300" y="103098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78757</xdr:rowOff>
    </xdr:from>
    <xdr:ext cx="405111" cy="259045"/>
    <xdr:sp macro="" textlink="">
      <xdr:nvSpPr>
        <xdr:cNvPr id="265" name="n_1aveValue【保健センター・保健所】&#10;有形固定資産減価償却率">
          <a:extLst>
            <a:ext uri="{FF2B5EF4-FFF2-40B4-BE49-F238E27FC236}">
              <a16:creationId xmlns:a16="http://schemas.microsoft.com/office/drawing/2014/main" id="{B8A30B55-FC02-4E2D-B667-A747718CCF1D}"/>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266" name="n_2aveValue【保健センター・保健所】&#10;有形固定資産減価償却率">
          <a:extLst>
            <a:ext uri="{FF2B5EF4-FFF2-40B4-BE49-F238E27FC236}">
              <a16:creationId xmlns:a16="http://schemas.microsoft.com/office/drawing/2014/main" id="{DA4974F4-18D3-43B9-B849-F9C128F84CE4}"/>
            </a:ext>
          </a:extLst>
        </xdr:cNvPr>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267" name="n_3aveValue【保健センター・保健所】&#10;有形固定資産減価償却率">
          <a:extLst>
            <a:ext uri="{FF2B5EF4-FFF2-40B4-BE49-F238E27FC236}">
              <a16:creationId xmlns:a16="http://schemas.microsoft.com/office/drawing/2014/main" id="{4F01F924-1191-4300-9479-D92A51B6BDA9}"/>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268" name="n_4aveValue【保健センター・保健所】&#10;有形固定資産減価償却率">
          <a:extLst>
            <a:ext uri="{FF2B5EF4-FFF2-40B4-BE49-F238E27FC236}">
              <a16:creationId xmlns:a16="http://schemas.microsoft.com/office/drawing/2014/main" id="{8FD761D7-16ED-413B-829C-4EA143E7BDDA}"/>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129557</xdr:rowOff>
    </xdr:from>
    <xdr:ext cx="405111" cy="259045"/>
    <xdr:sp macro="" textlink="">
      <xdr:nvSpPr>
        <xdr:cNvPr id="269" name="n_1mainValue【保健センター・保健所】&#10;有形固定資産減価償却率">
          <a:extLst>
            <a:ext uri="{FF2B5EF4-FFF2-40B4-BE49-F238E27FC236}">
              <a16:creationId xmlns:a16="http://schemas.microsoft.com/office/drawing/2014/main" id="{F230730B-B314-422F-8EF1-2575CBA4CC5B}"/>
            </a:ext>
          </a:extLst>
        </xdr:cNvPr>
        <xdr:cNvSpPr txBox="1"/>
      </xdr:nvSpPr>
      <xdr:spPr>
        <a:xfrm>
          <a:off x="152660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150512</xdr:rowOff>
    </xdr:from>
    <xdr:ext cx="405111" cy="259045"/>
    <xdr:sp macro="" textlink="">
      <xdr:nvSpPr>
        <xdr:cNvPr id="270" name="n_2mainValue【保健センター・保健所】&#10;有形固定資産減価償却率">
          <a:extLst>
            <a:ext uri="{FF2B5EF4-FFF2-40B4-BE49-F238E27FC236}">
              <a16:creationId xmlns:a16="http://schemas.microsoft.com/office/drawing/2014/main" id="{290308F1-3364-45B9-B1B1-F939BD4300A1}"/>
            </a:ext>
          </a:extLst>
        </xdr:cNvPr>
        <xdr:cNvSpPr txBox="1"/>
      </xdr:nvSpPr>
      <xdr:spPr>
        <a:xfrm>
          <a:off x="14389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271" name="n_3mainValue【保健センター・保健所】&#10;有形固定資産減価償却率">
          <a:extLst>
            <a:ext uri="{FF2B5EF4-FFF2-40B4-BE49-F238E27FC236}">
              <a16:creationId xmlns:a16="http://schemas.microsoft.com/office/drawing/2014/main" id="{78619515-A92A-46C4-946E-DCCA38F25E51}"/>
            </a:ext>
          </a:extLst>
        </xdr:cNvPr>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272" name="n_4mainValue【保健センター・保健所】&#10;有形固定資産減価償却率">
          <a:extLst>
            <a:ext uri="{FF2B5EF4-FFF2-40B4-BE49-F238E27FC236}">
              <a16:creationId xmlns:a16="http://schemas.microsoft.com/office/drawing/2014/main" id="{3CA4AE29-6D09-4277-8A58-62FAF992BB13}"/>
            </a:ext>
          </a:extLst>
        </xdr:cNvPr>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3" name="正方形/長方形 272">
          <a:extLst>
            <a:ext uri="{FF2B5EF4-FFF2-40B4-BE49-F238E27FC236}">
              <a16:creationId xmlns:a16="http://schemas.microsoft.com/office/drawing/2014/main" id="{0491DC6E-D5DE-483C-9849-F948DED80C9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4" name="正方形/長方形 273">
          <a:extLst>
            <a:ext uri="{FF2B5EF4-FFF2-40B4-BE49-F238E27FC236}">
              <a16:creationId xmlns:a16="http://schemas.microsoft.com/office/drawing/2014/main" id="{927EED4B-3046-4B44-B516-7D774446F46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5" name="正方形/長方形 274">
          <a:extLst>
            <a:ext uri="{FF2B5EF4-FFF2-40B4-BE49-F238E27FC236}">
              <a16:creationId xmlns:a16="http://schemas.microsoft.com/office/drawing/2014/main" id="{6FA84E57-2164-4C79-B18D-3EFC18CEEF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6" name="正方形/長方形 275">
          <a:extLst>
            <a:ext uri="{FF2B5EF4-FFF2-40B4-BE49-F238E27FC236}">
              <a16:creationId xmlns:a16="http://schemas.microsoft.com/office/drawing/2014/main" id="{5B927EB8-6681-4D05-8A7F-D07105BB00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7" name="正方形/長方形 276">
          <a:extLst>
            <a:ext uri="{FF2B5EF4-FFF2-40B4-BE49-F238E27FC236}">
              <a16:creationId xmlns:a16="http://schemas.microsoft.com/office/drawing/2014/main" id="{14A36EB1-29EA-4A79-A975-7B5805F3ED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8" name="正方形/長方形 277">
          <a:extLst>
            <a:ext uri="{FF2B5EF4-FFF2-40B4-BE49-F238E27FC236}">
              <a16:creationId xmlns:a16="http://schemas.microsoft.com/office/drawing/2014/main" id="{20F8DBD2-0819-4686-B6F5-6AAB3B311E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9" name="正方形/長方形 278">
          <a:extLst>
            <a:ext uri="{FF2B5EF4-FFF2-40B4-BE49-F238E27FC236}">
              <a16:creationId xmlns:a16="http://schemas.microsoft.com/office/drawing/2014/main" id="{87812EF7-8A3E-4C18-BBC0-F9280A3473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80" name="正方形/長方形 279">
          <a:extLst>
            <a:ext uri="{FF2B5EF4-FFF2-40B4-BE49-F238E27FC236}">
              <a16:creationId xmlns:a16="http://schemas.microsoft.com/office/drawing/2014/main" id="{67808A00-4A49-4EE5-83A3-59BD478467C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81" name="テキスト ボックス 280">
          <a:extLst>
            <a:ext uri="{FF2B5EF4-FFF2-40B4-BE49-F238E27FC236}">
              <a16:creationId xmlns:a16="http://schemas.microsoft.com/office/drawing/2014/main" id="{4C904595-DDDF-48CA-A89A-3A12CCEE52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82" name="直線コネクタ 281">
          <a:extLst>
            <a:ext uri="{FF2B5EF4-FFF2-40B4-BE49-F238E27FC236}">
              <a16:creationId xmlns:a16="http://schemas.microsoft.com/office/drawing/2014/main" id="{C2A22538-01BD-4F21-991F-A27CA30CEC8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3" name="直線コネクタ 282">
          <a:extLst>
            <a:ext uri="{FF2B5EF4-FFF2-40B4-BE49-F238E27FC236}">
              <a16:creationId xmlns:a16="http://schemas.microsoft.com/office/drawing/2014/main" id="{BFBAA4D4-5F5C-460B-B0E3-8C8C2D39746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4" name="テキスト ボックス 283">
          <a:extLst>
            <a:ext uri="{FF2B5EF4-FFF2-40B4-BE49-F238E27FC236}">
              <a16:creationId xmlns:a16="http://schemas.microsoft.com/office/drawing/2014/main" id="{320985E0-4E1F-4939-B327-7EBC624EA1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5" name="直線コネクタ 284">
          <a:extLst>
            <a:ext uri="{FF2B5EF4-FFF2-40B4-BE49-F238E27FC236}">
              <a16:creationId xmlns:a16="http://schemas.microsoft.com/office/drawing/2014/main" id="{2CA507C7-3630-4B05-BC1A-778688BB0C3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6" name="テキスト ボックス 285">
          <a:extLst>
            <a:ext uri="{FF2B5EF4-FFF2-40B4-BE49-F238E27FC236}">
              <a16:creationId xmlns:a16="http://schemas.microsoft.com/office/drawing/2014/main" id="{19ECE38B-4B51-4F0E-BBBE-D3DEE98CFA4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7" name="直線コネクタ 286">
          <a:extLst>
            <a:ext uri="{FF2B5EF4-FFF2-40B4-BE49-F238E27FC236}">
              <a16:creationId xmlns:a16="http://schemas.microsoft.com/office/drawing/2014/main" id="{DDDEB0C7-9AFB-4E0A-980A-EF1337F881A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8" name="テキスト ボックス 287">
          <a:extLst>
            <a:ext uri="{FF2B5EF4-FFF2-40B4-BE49-F238E27FC236}">
              <a16:creationId xmlns:a16="http://schemas.microsoft.com/office/drawing/2014/main" id="{6CD34316-0C81-4DB1-865B-725E4BE6AD7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9" name="直線コネクタ 288">
          <a:extLst>
            <a:ext uri="{FF2B5EF4-FFF2-40B4-BE49-F238E27FC236}">
              <a16:creationId xmlns:a16="http://schemas.microsoft.com/office/drawing/2014/main" id="{98C73A90-D067-4752-84E7-98E5AD31E2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90" name="テキスト ボックス 289">
          <a:extLst>
            <a:ext uri="{FF2B5EF4-FFF2-40B4-BE49-F238E27FC236}">
              <a16:creationId xmlns:a16="http://schemas.microsoft.com/office/drawing/2014/main" id="{B81B3716-3408-44B9-ADE4-156F1A250D4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91" name="直線コネクタ 290">
          <a:extLst>
            <a:ext uri="{FF2B5EF4-FFF2-40B4-BE49-F238E27FC236}">
              <a16:creationId xmlns:a16="http://schemas.microsoft.com/office/drawing/2014/main" id="{C64008AC-AE1D-42B9-8CB1-329FC7845F9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92" name="テキスト ボックス 291">
          <a:extLst>
            <a:ext uri="{FF2B5EF4-FFF2-40B4-BE49-F238E27FC236}">
              <a16:creationId xmlns:a16="http://schemas.microsoft.com/office/drawing/2014/main" id="{CCBBC4F0-4702-4416-8A3E-4E164A7D415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3" name="直線コネクタ 292">
          <a:extLst>
            <a:ext uri="{FF2B5EF4-FFF2-40B4-BE49-F238E27FC236}">
              <a16:creationId xmlns:a16="http://schemas.microsoft.com/office/drawing/2014/main" id="{AB19EDA4-35C8-4067-A2EF-62E2A53941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4" name="テキスト ボックス 293">
          <a:extLst>
            <a:ext uri="{FF2B5EF4-FFF2-40B4-BE49-F238E27FC236}">
              <a16:creationId xmlns:a16="http://schemas.microsoft.com/office/drawing/2014/main" id="{743B9B68-8677-44BE-872F-C219A675D1D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5" name="【保健センター・保健所】&#10;一人当たり面積グラフ枠">
          <a:extLst>
            <a:ext uri="{FF2B5EF4-FFF2-40B4-BE49-F238E27FC236}">
              <a16:creationId xmlns:a16="http://schemas.microsoft.com/office/drawing/2014/main" id="{3B996E18-338E-41CD-BC14-09C151F59F8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160020</xdr:rowOff>
    </xdr:from>
    <xdr:to>
      <xdr:col>116</xdr:col>
      <xdr:colOff>62864</xdr:colOff>
      <xdr:row>63</xdr:row>
      <xdr:rowOff>140970</xdr:rowOff>
    </xdr:to>
    <xdr:cxnSp macro="">
      <xdr:nvCxnSpPr>
        <xdr:cNvPr id="296" name="直線コネクタ 295">
          <a:extLst>
            <a:ext uri="{FF2B5EF4-FFF2-40B4-BE49-F238E27FC236}">
              <a16:creationId xmlns:a16="http://schemas.microsoft.com/office/drawing/2014/main" id="{A6850EED-B7A9-4FAA-807E-CE69A367DFA5}"/>
            </a:ext>
          </a:extLst>
        </xdr:cNvPr>
        <xdr:cNvCxnSpPr/>
      </xdr:nvCxnSpPr>
      <xdr:spPr>
        <a:xfrm flipV="1">
          <a:off x="22160864" y="97612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144797</xdr:rowOff>
    </xdr:from>
    <xdr:ext cx="469744" cy="259045"/>
    <xdr:sp macro="" textlink="">
      <xdr:nvSpPr>
        <xdr:cNvPr id="297" name="【保健センター・保健所】&#10;一人当たり面積最小値テキスト">
          <a:extLst>
            <a:ext uri="{FF2B5EF4-FFF2-40B4-BE49-F238E27FC236}">
              <a16:creationId xmlns:a16="http://schemas.microsoft.com/office/drawing/2014/main" id="{91A2BDD3-8E0D-4503-A250-C4C0D77D42F5}"/>
            </a:ext>
          </a:extLst>
        </xdr:cNvPr>
        <xdr:cNvSpPr txBox="1"/>
      </xdr:nvSpPr>
      <xdr:spPr>
        <a:xfrm>
          <a:off x="22199600"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298" name="直線コネクタ 297">
          <a:extLst>
            <a:ext uri="{FF2B5EF4-FFF2-40B4-BE49-F238E27FC236}">
              <a16:creationId xmlns:a16="http://schemas.microsoft.com/office/drawing/2014/main" id="{81FE9CD4-CCDE-4B0D-8051-E4B01D1CA1FB}"/>
            </a:ext>
          </a:extLst>
        </xdr:cNvPr>
        <xdr:cNvCxnSpPr/>
      </xdr:nvCxnSpPr>
      <xdr:spPr>
        <a:xfrm>
          <a:off x="22072600" y="1094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106697</xdr:rowOff>
    </xdr:from>
    <xdr:ext cx="469744" cy="259045"/>
    <xdr:sp macro="" textlink="">
      <xdr:nvSpPr>
        <xdr:cNvPr id="299" name="【保健センター・保健所】&#10;一人当たり面積最大値テキスト">
          <a:extLst>
            <a:ext uri="{FF2B5EF4-FFF2-40B4-BE49-F238E27FC236}">
              <a16:creationId xmlns:a16="http://schemas.microsoft.com/office/drawing/2014/main" id="{E19B4B06-8069-47E5-85F9-D3B10F4097CF}"/>
            </a:ext>
          </a:extLst>
        </xdr:cNvPr>
        <xdr:cNvSpPr txBox="1"/>
      </xdr:nvSpPr>
      <xdr:spPr>
        <a:xfrm>
          <a:off x="221996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300" name="直線コネクタ 299">
          <a:extLst>
            <a:ext uri="{FF2B5EF4-FFF2-40B4-BE49-F238E27FC236}">
              <a16:creationId xmlns:a16="http://schemas.microsoft.com/office/drawing/2014/main" id="{558212FD-1490-4842-99BB-2C8EA0DB13D9}"/>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36847</xdr:rowOff>
    </xdr:from>
    <xdr:ext cx="469744" cy="259045"/>
    <xdr:sp macro="" textlink="">
      <xdr:nvSpPr>
        <xdr:cNvPr id="301" name="【保健センター・保健所】&#10;一人当たり面積平均値テキスト">
          <a:extLst>
            <a:ext uri="{FF2B5EF4-FFF2-40B4-BE49-F238E27FC236}">
              <a16:creationId xmlns:a16="http://schemas.microsoft.com/office/drawing/2014/main" id="{D7BE118F-7E54-4DF5-9947-063DD14E78FF}"/>
            </a:ext>
          </a:extLst>
        </xdr:cNvPr>
        <xdr:cNvSpPr txBox="1"/>
      </xdr:nvSpPr>
      <xdr:spPr>
        <a:xfrm>
          <a:off x="22199600" y="1049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302" name="フローチャート: 判断 301">
          <a:extLst>
            <a:ext uri="{FF2B5EF4-FFF2-40B4-BE49-F238E27FC236}">
              <a16:creationId xmlns:a16="http://schemas.microsoft.com/office/drawing/2014/main" id="{6AC9FD26-69EF-40A2-93A2-D2060DCECF95}"/>
            </a:ext>
          </a:extLst>
        </xdr:cNvPr>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303" name="フローチャート: 判断 302">
          <a:extLst>
            <a:ext uri="{FF2B5EF4-FFF2-40B4-BE49-F238E27FC236}">
              <a16:creationId xmlns:a16="http://schemas.microsoft.com/office/drawing/2014/main" id="{03AF0268-ECF5-4CB7-922B-7DE230E1D5ED}"/>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304" name="フローチャート: 判断 303">
          <a:extLst>
            <a:ext uri="{FF2B5EF4-FFF2-40B4-BE49-F238E27FC236}">
              <a16:creationId xmlns:a16="http://schemas.microsoft.com/office/drawing/2014/main" id="{7DF58569-5E15-4B84-BE2D-18E0BCA88BEF}"/>
            </a:ext>
          </a:extLst>
        </xdr:cNvPr>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305" name="フローチャート: 判断 304">
          <a:extLst>
            <a:ext uri="{FF2B5EF4-FFF2-40B4-BE49-F238E27FC236}">
              <a16:creationId xmlns:a16="http://schemas.microsoft.com/office/drawing/2014/main" id="{F9ACCF9A-DB14-4A96-BAC2-DC22F02FD41D}"/>
            </a:ext>
          </a:extLst>
        </xdr:cNvPr>
        <xdr:cNvSpPr/>
      </xdr:nvSpPr>
      <xdr:spPr>
        <a:xfrm>
          <a:off x="19494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306" name="フローチャート: 判断 305">
          <a:extLst>
            <a:ext uri="{FF2B5EF4-FFF2-40B4-BE49-F238E27FC236}">
              <a16:creationId xmlns:a16="http://schemas.microsoft.com/office/drawing/2014/main" id="{9F77F4A8-6654-4603-8EC7-E90A9503CEB9}"/>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70FD21BF-7532-4777-9FE0-5EC1177E44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40E7848D-90B3-4E30-8C7B-6DB7DFBA69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6258B8D2-4A59-4526-8413-ADE8947086B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10" name="テキスト ボックス 309">
          <a:extLst>
            <a:ext uri="{FF2B5EF4-FFF2-40B4-BE49-F238E27FC236}">
              <a16:creationId xmlns:a16="http://schemas.microsoft.com/office/drawing/2014/main" id="{EF9DF76E-D78A-4904-AEEB-A67FBB79F67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11" name="テキスト ボックス 310">
          <a:extLst>
            <a:ext uri="{FF2B5EF4-FFF2-40B4-BE49-F238E27FC236}">
              <a16:creationId xmlns:a16="http://schemas.microsoft.com/office/drawing/2014/main" id="{6B9D9A3E-6939-4E43-8E9E-BD15D745B0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312" name="楕円 311">
          <a:extLst>
            <a:ext uri="{FF2B5EF4-FFF2-40B4-BE49-F238E27FC236}">
              <a16:creationId xmlns:a16="http://schemas.microsoft.com/office/drawing/2014/main" id="{7973BEE1-21D0-4A97-BBBD-23F90DA8E5ED}"/>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313" name="【保健センター・保健所】&#10;一人当たり面積該当値テキスト">
          <a:extLst>
            <a:ext uri="{FF2B5EF4-FFF2-40B4-BE49-F238E27FC236}">
              <a16:creationId xmlns:a16="http://schemas.microsoft.com/office/drawing/2014/main" id="{7F14364D-AEC1-4EFC-A1FF-65E2E5CDC664}"/>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314" name="楕円 313">
          <a:extLst>
            <a:ext uri="{FF2B5EF4-FFF2-40B4-BE49-F238E27FC236}">
              <a16:creationId xmlns:a16="http://schemas.microsoft.com/office/drawing/2014/main" id="{1C8562F2-D933-42B9-B996-4A0FC1413AED}"/>
            </a:ext>
          </a:extLst>
        </xdr:cNvPr>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80010</xdr:rowOff>
    </xdr:to>
    <xdr:cxnSp macro="">
      <xdr:nvCxnSpPr>
        <xdr:cNvPr id="315" name="直線コネクタ 314">
          <a:extLst>
            <a:ext uri="{FF2B5EF4-FFF2-40B4-BE49-F238E27FC236}">
              <a16:creationId xmlns:a16="http://schemas.microsoft.com/office/drawing/2014/main" id="{C990B6BD-07BD-4787-9CF7-C9C1BBD47B5A}"/>
            </a:ext>
          </a:extLst>
        </xdr:cNvPr>
        <xdr:cNvCxnSpPr/>
      </xdr:nvCxnSpPr>
      <xdr:spPr>
        <a:xfrm>
          <a:off x="21323300" y="108775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25400</xdr:rowOff>
    </xdr:from>
    <xdr:to>
      <xdr:col>107</xdr:col>
      <xdr:colOff>101600</xdr:colOff>
      <xdr:row>63</xdr:row>
      <xdr:rowOff>127000</xdr:rowOff>
    </xdr:to>
    <xdr:sp macro="" textlink="">
      <xdr:nvSpPr>
        <xdr:cNvPr id="316" name="楕円 315">
          <a:extLst>
            <a:ext uri="{FF2B5EF4-FFF2-40B4-BE49-F238E27FC236}">
              <a16:creationId xmlns:a16="http://schemas.microsoft.com/office/drawing/2014/main" id="{CB79EC1A-C84D-4530-B629-B1CD117DF396}"/>
            </a:ext>
          </a:extLst>
        </xdr:cNvPr>
        <xdr:cNvSpPr/>
      </xdr:nvSpPr>
      <xdr:spPr>
        <a:xfrm>
          <a:off x="20383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76200</xdr:rowOff>
    </xdr:to>
    <xdr:cxnSp macro="">
      <xdr:nvCxnSpPr>
        <xdr:cNvPr id="317" name="直線コネクタ 316">
          <a:extLst>
            <a:ext uri="{FF2B5EF4-FFF2-40B4-BE49-F238E27FC236}">
              <a16:creationId xmlns:a16="http://schemas.microsoft.com/office/drawing/2014/main" id="{727B78BA-8521-4B7C-80B2-3A903A420754}"/>
            </a:ext>
          </a:extLst>
        </xdr:cNvPr>
        <xdr:cNvCxnSpPr/>
      </xdr:nvCxnSpPr>
      <xdr:spPr>
        <a:xfrm>
          <a:off x="20434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318" name="楕円 317">
          <a:extLst>
            <a:ext uri="{FF2B5EF4-FFF2-40B4-BE49-F238E27FC236}">
              <a16:creationId xmlns:a16="http://schemas.microsoft.com/office/drawing/2014/main" id="{653620C1-0585-4858-879B-68665B1FEBE0}"/>
            </a:ext>
          </a:extLst>
        </xdr:cNvPr>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76200</xdr:rowOff>
    </xdr:to>
    <xdr:cxnSp macro="">
      <xdr:nvCxnSpPr>
        <xdr:cNvPr id="319" name="直線コネクタ 318">
          <a:extLst>
            <a:ext uri="{FF2B5EF4-FFF2-40B4-BE49-F238E27FC236}">
              <a16:creationId xmlns:a16="http://schemas.microsoft.com/office/drawing/2014/main" id="{460A9143-89A9-4CA6-835E-FDA50CEBE336}"/>
            </a:ext>
          </a:extLst>
        </xdr:cNvPr>
        <xdr:cNvCxnSpPr/>
      </xdr:nvCxnSpPr>
      <xdr:spPr>
        <a:xfrm>
          <a:off x="19545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320" name="楕円 319">
          <a:extLst>
            <a:ext uri="{FF2B5EF4-FFF2-40B4-BE49-F238E27FC236}">
              <a16:creationId xmlns:a16="http://schemas.microsoft.com/office/drawing/2014/main" id="{B6FB2DE2-B1DF-442A-ACDE-2CE81A1FA578}"/>
            </a:ext>
          </a:extLst>
        </xdr:cNvPr>
        <xdr:cNvSpPr/>
      </xdr:nvSpPr>
      <xdr:spPr>
        <a:xfrm>
          <a:off x="18605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72390</xdr:rowOff>
    </xdr:to>
    <xdr:cxnSp macro="">
      <xdr:nvCxnSpPr>
        <xdr:cNvPr id="321" name="直線コネクタ 320">
          <a:extLst>
            <a:ext uri="{FF2B5EF4-FFF2-40B4-BE49-F238E27FC236}">
              <a16:creationId xmlns:a16="http://schemas.microsoft.com/office/drawing/2014/main" id="{091B20AF-80F1-4BEA-9DDC-278E6F5C3B6E}"/>
            </a:ext>
          </a:extLst>
        </xdr:cNvPr>
        <xdr:cNvCxnSpPr/>
      </xdr:nvCxnSpPr>
      <xdr:spPr>
        <a:xfrm>
          <a:off x="18656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322" name="n_1aveValue【保健センター・保健所】&#10;一人当たり面積">
          <a:extLst>
            <a:ext uri="{FF2B5EF4-FFF2-40B4-BE49-F238E27FC236}">
              <a16:creationId xmlns:a16="http://schemas.microsoft.com/office/drawing/2014/main" id="{A203B803-7141-4E1B-A588-91488DEAB0E3}"/>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116857</xdr:rowOff>
    </xdr:from>
    <xdr:ext cx="469744" cy="259045"/>
    <xdr:sp macro="" textlink="">
      <xdr:nvSpPr>
        <xdr:cNvPr id="323" name="n_2aveValue【保健センター・保健所】&#10;一人当たり面積">
          <a:extLst>
            <a:ext uri="{FF2B5EF4-FFF2-40B4-BE49-F238E27FC236}">
              <a16:creationId xmlns:a16="http://schemas.microsoft.com/office/drawing/2014/main" id="{9E191EBD-32BB-4DC1-85ED-751BBD43C2A3}"/>
            </a:ext>
          </a:extLst>
        </xdr:cNvPr>
        <xdr:cNvSpPr txBox="1"/>
      </xdr:nvSpPr>
      <xdr:spPr>
        <a:xfrm>
          <a:off x="20199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324" name="n_3aveValue【保健センター・保健所】&#10;一人当たり面積">
          <a:extLst>
            <a:ext uri="{FF2B5EF4-FFF2-40B4-BE49-F238E27FC236}">
              <a16:creationId xmlns:a16="http://schemas.microsoft.com/office/drawing/2014/main" id="{D264DA0D-3C15-4BC8-A472-F56657E82E63}"/>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6367</xdr:rowOff>
    </xdr:from>
    <xdr:ext cx="469744" cy="259045"/>
    <xdr:sp macro="" textlink="">
      <xdr:nvSpPr>
        <xdr:cNvPr id="325" name="n_4aveValue【保健センター・保健所】&#10;一人当たり面積">
          <a:extLst>
            <a:ext uri="{FF2B5EF4-FFF2-40B4-BE49-F238E27FC236}">
              <a16:creationId xmlns:a16="http://schemas.microsoft.com/office/drawing/2014/main" id="{63E4EF45-E366-422D-BFF0-2AFE10A8AF29}"/>
            </a:ext>
          </a:extLst>
        </xdr:cNvPr>
        <xdr:cNvSpPr txBox="1"/>
      </xdr:nvSpPr>
      <xdr:spPr>
        <a:xfrm>
          <a:off x="18421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326" name="n_1mainValue【保健センター・保健所】&#10;一人当たり面積">
          <a:extLst>
            <a:ext uri="{FF2B5EF4-FFF2-40B4-BE49-F238E27FC236}">
              <a16:creationId xmlns:a16="http://schemas.microsoft.com/office/drawing/2014/main" id="{B499978E-798D-4493-A2F9-99EFCEC0C623}"/>
            </a:ext>
          </a:extLst>
        </xdr:cNvPr>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118127</xdr:rowOff>
    </xdr:from>
    <xdr:ext cx="469744" cy="259045"/>
    <xdr:sp macro="" textlink="">
      <xdr:nvSpPr>
        <xdr:cNvPr id="327" name="n_2mainValue【保健センター・保健所】&#10;一人当たり面積">
          <a:extLst>
            <a:ext uri="{FF2B5EF4-FFF2-40B4-BE49-F238E27FC236}">
              <a16:creationId xmlns:a16="http://schemas.microsoft.com/office/drawing/2014/main" id="{B880BDFE-CAE0-4E60-8D76-DC7716F84455}"/>
            </a:ext>
          </a:extLst>
        </xdr:cNvPr>
        <xdr:cNvSpPr txBox="1"/>
      </xdr:nvSpPr>
      <xdr:spPr>
        <a:xfrm>
          <a:off x="20199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328" name="n_3mainValue【保健センター・保健所】&#10;一人当たり面積">
          <a:extLst>
            <a:ext uri="{FF2B5EF4-FFF2-40B4-BE49-F238E27FC236}">
              <a16:creationId xmlns:a16="http://schemas.microsoft.com/office/drawing/2014/main" id="{AED8A41E-89C5-4AF0-861D-8B7CF12E9CF8}"/>
            </a:ext>
          </a:extLst>
        </xdr:cNvPr>
        <xdr:cNvSpPr txBox="1"/>
      </xdr:nvSpPr>
      <xdr:spPr>
        <a:xfrm>
          <a:off x="19310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329" name="n_4mainValue【保健センター・保健所】&#10;一人当たり面積">
          <a:extLst>
            <a:ext uri="{FF2B5EF4-FFF2-40B4-BE49-F238E27FC236}">
              <a16:creationId xmlns:a16="http://schemas.microsoft.com/office/drawing/2014/main" id="{4AD291E6-F88B-4283-9ECF-CDB16A27C5ED}"/>
            </a:ext>
          </a:extLst>
        </xdr:cNvPr>
        <xdr:cNvSpPr txBox="1"/>
      </xdr:nvSpPr>
      <xdr:spPr>
        <a:xfrm>
          <a:off x="18421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30" name="正方形/長方形 329">
          <a:extLst>
            <a:ext uri="{FF2B5EF4-FFF2-40B4-BE49-F238E27FC236}">
              <a16:creationId xmlns:a16="http://schemas.microsoft.com/office/drawing/2014/main" id="{C1CD9D97-1964-41B0-8807-06E61EB337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31" name="正方形/長方形 330">
          <a:extLst>
            <a:ext uri="{FF2B5EF4-FFF2-40B4-BE49-F238E27FC236}">
              <a16:creationId xmlns:a16="http://schemas.microsoft.com/office/drawing/2014/main" id="{48F317BE-F82F-4E51-B8DE-9EFB5818811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32" name="正方形/長方形 331">
          <a:extLst>
            <a:ext uri="{FF2B5EF4-FFF2-40B4-BE49-F238E27FC236}">
              <a16:creationId xmlns:a16="http://schemas.microsoft.com/office/drawing/2014/main" id="{4C8B014C-2B07-4727-B24D-5BD0A42AA7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3" name="正方形/長方形 332">
          <a:extLst>
            <a:ext uri="{FF2B5EF4-FFF2-40B4-BE49-F238E27FC236}">
              <a16:creationId xmlns:a16="http://schemas.microsoft.com/office/drawing/2014/main" id="{F1E83ED9-E6E2-49AC-971A-B146E7D48B2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4" name="正方形/長方形 333">
          <a:extLst>
            <a:ext uri="{FF2B5EF4-FFF2-40B4-BE49-F238E27FC236}">
              <a16:creationId xmlns:a16="http://schemas.microsoft.com/office/drawing/2014/main" id="{C989A0A3-FCB0-49F5-B76C-779B0846C2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5" name="正方形/長方形 334">
          <a:extLst>
            <a:ext uri="{FF2B5EF4-FFF2-40B4-BE49-F238E27FC236}">
              <a16:creationId xmlns:a16="http://schemas.microsoft.com/office/drawing/2014/main" id="{9724BE7B-5B3E-4070-8D84-103C7CF6C4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6" name="正方形/長方形 335">
          <a:extLst>
            <a:ext uri="{FF2B5EF4-FFF2-40B4-BE49-F238E27FC236}">
              <a16:creationId xmlns:a16="http://schemas.microsoft.com/office/drawing/2014/main" id="{413768BC-7D84-41D4-8E75-B71061538A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7" name="正方形/長方形 336">
          <a:extLst>
            <a:ext uri="{FF2B5EF4-FFF2-40B4-BE49-F238E27FC236}">
              <a16:creationId xmlns:a16="http://schemas.microsoft.com/office/drawing/2014/main" id="{9932FCA5-F6EA-4031-A942-9546DF7ED63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8" name="テキスト ボックス 337">
          <a:extLst>
            <a:ext uri="{FF2B5EF4-FFF2-40B4-BE49-F238E27FC236}">
              <a16:creationId xmlns:a16="http://schemas.microsoft.com/office/drawing/2014/main" id="{3326CB8D-E443-4ABF-B319-BD9954630F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9" name="直線コネクタ 338">
          <a:extLst>
            <a:ext uri="{FF2B5EF4-FFF2-40B4-BE49-F238E27FC236}">
              <a16:creationId xmlns:a16="http://schemas.microsoft.com/office/drawing/2014/main" id="{88DB7E52-42C2-4D83-AF2B-0623D2A09EE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40" name="テキスト ボックス 339">
          <a:extLst>
            <a:ext uri="{FF2B5EF4-FFF2-40B4-BE49-F238E27FC236}">
              <a16:creationId xmlns:a16="http://schemas.microsoft.com/office/drawing/2014/main" id="{B82D662C-01C0-4685-88C8-19ED25E0181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41" name="直線コネクタ 340">
          <a:extLst>
            <a:ext uri="{FF2B5EF4-FFF2-40B4-BE49-F238E27FC236}">
              <a16:creationId xmlns:a16="http://schemas.microsoft.com/office/drawing/2014/main" id="{08C6918B-54F3-4D19-8F65-46A074EAD36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42" name="テキスト ボックス 341">
          <a:extLst>
            <a:ext uri="{FF2B5EF4-FFF2-40B4-BE49-F238E27FC236}">
              <a16:creationId xmlns:a16="http://schemas.microsoft.com/office/drawing/2014/main" id="{DB443888-ECD0-4F30-AA2C-071D6A48055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3" name="直線コネクタ 342">
          <a:extLst>
            <a:ext uri="{FF2B5EF4-FFF2-40B4-BE49-F238E27FC236}">
              <a16:creationId xmlns:a16="http://schemas.microsoft.com/office/drawing/2014/main" id="{4F3DE07B-8195-417E-B13E-6C0AF4F5906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4" name="テキスト ボックス 343">
          <a:extLst>
            <a:ext uri="{FF2B5EF4-FFF2-40B4-BE49-F238E27FC236}">
              <a16:creationId xmlns:a16="http://schemas.microsoft.com/office/drawing/2014/main" id="{68E04A42-44F2-44A2-8C41-0C9610B3EC3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5" name="直線コネクタ 344">
          <a:extLst>
            <a:ext uri="{FF2B5EF4-FFF2-40B4-BE49-F238E27FC236}">
              <a16:creationId xmlns:a16="http://schemas.microsoft.com/office/drawing/2014/main" id="{F797FF7E-B18A-4C5E-80FB-A8AF3CE639D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6" name="テキスト ボックス 345">
          <a:extLst>
            <a:ext uri="{FF2B5EF4-FFF2-40B4-BE49-F238E27FC236}">
              <a16:creationId xmlns:a16="http://schemas.microsoft.com/office/drawing/2014/main" id="{C9C0F17B-1F1F-4EE6-BB49-18A10A62438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7" name="直線コネクタ 346">
          <a:extLst>
            <a:ext uri="{FF2B5EF4-FFF2-40B4-BE49-F238E27FC236}">
              <a16:creationId xmlns:a16="http://schemas.microsoft.com/office/drawing/2014/main" id="{7639092B-9DEC-4C64-9C85-9ABDA02BBB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8" name="テキスト ボックス 347">
          <a:extLst>
            <a:ext uri="{FF2B5EF4-FFF2-40B4-BE49-F238E27FC236}">
              <a16:creationId xmlns:a16="http://schemas.microsoft.com/office/drawing/2014/main" id="{C226AFF2-3255-46EA-B46A-4D37E1B8E74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9" name="直線コネクタ 348">
          <a:extLst>
            <a:ext uri="{FF2B5EF4-FFF2-40B4-BE49-F238E27FC236}">
              <a16:creationId xmlns:a16="http://schemas.microsoft.com/office/drawing/2014/main" id="{BAA7D4EB-F6AD-4262-9A04-7C72E6E3DCF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50" name="テキスト ボックス 349">
          <a:extLst>
            <a:ext uri="{FF2B5EF4-FFF2-40B4-BE49-F238E27FC236}">
              <a16:creationId xmlns:a16="http://schemas.microsoft.com/office/drawing/2014/main" id="{1DE308C4-1131-44DF-8903-6ACCCE1EEBE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1" name="直線コネクタ 350">
          <a:extLst>
            <a:ext uri="{FF2B5EF4-FFF2-40B4-BE49-F238E27FC236}">
              <a16:creationId xmlns:a16="http://schemas.microsoft.com/office/drawing/2014/main" id="{FFF7C230-C689-4771-AE92-6FA7CFC915A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52" name="テキスト ボックス 351">
          <a:extLst>
            <a:ext uri="{FF2B5EF4-FFF2-40B4-BE49-F238E27FC236}">
              <a16:creationId xmlns:a16="http://schemas.microsoft.com/office/drawing/2014/main" id="{7623080B-42AD-40E7-91FC-2E08942BDA0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3" name="【消防施設】&#10;有形固定資産減価償却率グラフ枠">
          <a:extLst>
            <a:ext uri="{FF2B5EF4-FFF2-40B4-BE49-F238E27FC236}">
              <a16:creationId xmlns:a16="http://schemas.microsoft.com/office/drawing/2014/main" id="{650BE55F-400D-49F1-8539-B67B86F5410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24764</xdr:rowOff>
    </xdr:from>
    <xdr:to>
      <xdr:col>85</xdr:col>
      <xdr:colOff>126364</xdr:colOff>
      <xdr:row>86</xdr:row>
      <xdr:rowOff>114300</xdr:rowOff>
    </xdr:to>
    <xdr:cxnSp macro="">
      <xdr:nvCxnSpPr>
        <xdr:cNvPr id="354" name="直線コネクタ 353">
          <a:extLst>
            <a:ext uri="{FF2B5EF4-FFF2-40B4-BE49-F238E27FC236}">
              <a16:creationId xmlns:a16="http://schemas.microsoft.com/office/drawing/2014/main" id="{CD0E8AC9-C196-48D6-97B5-03B6DA201985}"/>
            </a:ext>
          </a:extLst>
        </xdr:cNvPr>
        <xdr:cNvCxnSpPr/>
      </xdr:nvCxnSpPr>
      <xdr:spPr>
        <a:xfrm flipV="1">
          <a:off x="16318864" y="13226414"/>
          <a:ext cx="0" cy="163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355" name="【消防施設】&#10;有形固定資産減価償却率最小値テキスト">
          <a:extLst>
            <a:ext uri="{FF2B5EF4-FFF2-40B4-BE49-F238E27FC236}">
              <a16:creationId xmlns:a16="http://schemas.microsoft.com/office/drawing/2014/main" id="{60828586-7EE5-43B1-8AE0-8CB7424659E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356" name="直線コネクタ 355">
          <a:extLst>
            <a:ext uri="{FF2B5EF4-FFF2-40B4-BE49-F238E27FC236}">
              <a16:creationId xmlns:a16="http://schemas.microsoft.com/office/drawing/2014/main" id="{4472B7BC-3C22-43BF-A271-367A6EDFD9C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142891</xdr:rowOff>
    </xdr:from>
    <xdr:ext cx="405111" cy="259045"/>
    <xdr:sp macro="" textlink="">
      <xdr:nvSpPr>
        <xdr:cNvPr id="357" name="【消防施設】&#10;有形固定資産減価償却率最大値テキスト">
          <a:extLst>
            <a:ext uri="{FF2B5EF4-FFF2-40B4-BE49-F238E27FC236}">
              <a16:creationId xmlns:a16="http://schemas.microsoft.com/office/drawing/2014/main" id="{FBB72053-28B2-4325-8D7C-76A50C799DC6}"/>
            </a:ext>
          </a:extLst>
        </xdr:cNvPr>
        <xdr:cNvSpPr txBox="1"/>
      </xdr:nvSpPr>
      <xdr:spPr>
        <a:xfrm>
          <a:off x="16357600" y="1300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24764</xdr:rowOff>
    </xdr:from>
    <xdr:to>
      <xdr:col>86</xdr:col>
      <xdr:colOff>25400</xdr:colOff>
      <xdr:row>77</xdr:row>
      <xdr:rowOff>24764</xdr:rowOff>
    </xdr:to>
    <xdr:cxnSp macro="">
      <xdr:nvCxnSpPr>
        <xdr:cNvPr id="358" name="直線コネクタ 357">
          <a:extLst>
            <a:ext uri="{FF2B5EF4-FFF2-40B4-BE49-F238E27FC236}">
              <a16:creationId xmlns:a16="http://schemas.microsoft.com/office/drawing/2014/main" id="{5807E04B-43C5-4932-8123-78BE8FFDDCC6}"/>
            </a:ext>
          </a:extLst>
        </xdr:cNvPr>
        <xdr:cNvCxnSpPr/>
      </xdr:nvCxnSpPr>
      <xdr:spPr>
        <a:xfrm>
          <a:off x="16230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359" name="【消防施設】&#10;有形固定資産減価償却率平均値テキスト">
          <a:extLst>
            <a:ext uri="{FF2B5EF4-FFF2-40B4-BE49-F238E27FC236}">
              <a16:creationId xmlns:a16="http://schemas.microsoft.com/office/drawing/2014/main" id="{BE7FDF8E-F488-43C1-B024-831F9AFA26FD}"/>
            </a:ext>
          </a:extLst>
        </xdr:cNvPr>
        <xdr:cNvSpPr txBox="1"/>
      </xdr:nvSpPr>
      <xdr:spPr>
        <a:xfrm>
          <a:off x="16357600" y="1403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360" name="フローチャート: 判断 359">
          <a:extLst>
            <a:ext uri="{FF2B5EF4-FFF2-40B4-BE49-F238E27FC236}">
              <a16:creationId xmlns:a16="http://schemas.microsoft.com/office/drawing/2014/main" id="{BE8B710F-4316-4254-AB4A-B047F85EF394}"/>
            </a:ext>
          </a:extLst>
        </xdr:cNvPr>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361" name="フローチャート: 判断 360">
          <a:extLst>
            <a:ext uri="{FF2B5EF4-FFF2-40B4-BE49-F238E27FC236}">
              <a16:creationId xmlns:a16="http://schemas.microsoft.com/office/drawing/2014/main" id="{B80DE6C9-B4E2-451C-9075-78D392FE5250}"/>
            </a:ext>
          </a:extLst>
        </xdr:cNvPr>
        <xdr:cNvSpPr/>
      </xdr:nvSpPr>
      <xdr:spPr>
        <a:xfrm>
          <a:off x="15430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362" name="フローチャート: 判断 361">
          <a:extLst>
            <a:ext uri="{FF2B5EF4-FFF2-40B4-BE49-F238E27FC236}">
              <a16:creationId xmlns:a16="http://schemas.microsoft.com/office/drawing/2014/main" id="{A8834961-30D6-4E5B-AE5B-51E51E9282F6}"/>
            </a:ext>
          </a:extLst>
        </xdr:cNvPr>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12064</xdr:rowOff>
    </xdr:from>
    <xdr:to>
      <xdr:col>72</xdr:col>
      <xdr:colOff>38100</xdr:colOff>
      <xdr:row>81</xdr:row>
      <xdr:rowOff>113664</xdr:rowOff>
    </xdr:to>
    <xdr:sp macro="" textlink="">
      <xdr:nvSpPr>
        <xdr:cNvPr id="363" name="フローチャート: 判断 362">
          <a:extLst>
            <a:ext uri="{FF2B5EF4-FFF2-40B4-BE49-F238E27FC236}">
              <a16:creationId xmlns:a16="http://schemas.microsoft.com/office/drawing/2014/main" id="{41866B04-F885-4EFC-B4F3-837C4DA02F1F}"/>
            </a:ext>
          </a:extLst>
        </xdr:cNvPr>
        <xdr:cNvSpPr/>
      </xdr:nvSpPr>
      <xdr:spPr>
        <a:xfrm>
          <a:off x="13652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364" name="フローチャート: 判断 363">
          <a:extLst>
            <a:ext uri="{FF2B5EF4-FFF2-40B4-BE49-F238E27FC236}">
              <a16:creationId xmlns:a16="http://schemas.microsoft.com/office/drawing/2014/main" id="{A7CB2E70-2313-4697-912F-D2C326ACCB15}"/>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EAE6ED46-8992-4945-A51F-1C65DDE2ED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745A57CD-A93C-4E84-8E61-7B60F0F62C7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42E3899A-4A5D-4618-BDA4-30D017E18CE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8" name="テキスト ボックス 367">
          <a:extLst>
            <a:ext uri="{FF2B5EF4-FFF2-40B4-BE49-F238E27FC236}">
              <a16:creationId xmlns:a16="http://schemas.microsoft.com/office/drawing/2014/main" id="{E4F428E8-1D4D-46B6-96C8-8A1AD8C7A85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9" name="テキスト ボックス 368">
          <a:extLst>
            <a:ext uri="{FF2B5EF4-FFF2-40B4-BE49-F238E27FC236}">
              <a16:creationId xmlns:a16="http://schemas.microsoft.com/office/drawing/2014/main" id="{7A8EA199-B8A5-476A-8787-A3CCE70C943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164464</xdr:rowOff>
    </xdr:from>
    <xdr:to>
      <xdr:col>85</xdr:col>
      <xdr:colOff>177800</xdr:colOff>
      <xdr:row>82</xdr:row>
      <xdr:rowOff>94614</xdr:rowOff>
    </xdr:to>
    <xdr:sp macro="" textlink="">
      <xdr:nvSpPr>
        <xdr:cNvPr id="370" name="楕円 369">
          <a:extLst>
            <a:ext uri="{FF2B5EF4-FFF2-40B4-BE49-F238E27FC236}">
              <a16:creationId xmlns:a16="http://schemas.microsoft.com/office/drawing/2014/main" id="{7DD68D24-AA8F-4EF2-B3A3-B7B0EC003390}"/>
            </a:ext>
          </a:extLst>
        </xdr:cNvPr>
        <xdr:cNvSpPr/>
      </xdr:nvSpPr>
      <xdr:spPr>
        <a:xfrm>
          <a:off x="16268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15891</xdr:rowOff>
    </xdr:from>
    <xdr:ext cx="405111" cy="259045"/>
    <xdr:sp macro="" textlink="">
      <xdr:nvSpPr>
        <xdr:cNvPr id="371" name="【消防施設】&#10;有形固定資産減価償却率該当値テキスト">
          <a:extLst>
            <a:ext uri="{FF2B5EF4-FFF2-40B4-BE49-F238E27FC236}">
              <a16:creationId xmlns:a16="http://schemas.microsoft.com/office/drawing/2014/main" id="{CDA1B334-0E3E-42F8-8D5A-1C7ABBB7FE42}"/>
            </a:ext>
          </a:extLst>
        </xdr:cNvPr>
        <xdr:cNvSpPr txBox="1"/>
      </xdr:nvSpPr>
      <xdr:spPr>
        <a:xfrm>
          <a:off x="16357600"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113030</xdr:rowOff>
    </xdr:from>
    <xdr:to>
      <xdr:col>81</xdr:col>
      <xdr:colOff>101600</xdr:colOff>
      <xdr:row>82</xdr:row>
      <xdr:rowOff>43180</xdr:rowOff>
    </xdr:to>
    <xdr:sp macro="" textlink="">
      <xdr:nvSpPr>
        <xdr:cNvPr id="372" name="楕円 371">
          <a:extLst>
            <a:ext uri="{FF2B5EF4-FFF2-40B4-BE49-F238E27FC236}">
              <a16:creationId xmlns:a16="http://schemas.microsoft.com/office/drawing/2014/main" id="{E50FAEB1-60D8-4FA3-A355-8CB4878C97F5}"/>
            </a:ext>
          </a:extLst>
        </xdr:cNvPr>
        <xdr:cNvSpPr/>
      </xdr:nvSpPr>
      <xdr:spPr>
        <a:xfrm>
          <a:off x="15430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163830</xdr:rowOff>
    </xdr:from>
    <xdr:to>
      <xdr:col>85</xdr:col>
      <xdr:colOff>127000</xdr:colOff>
      <xdr:row>82</xdr:row>
      <xdr:rowOff>43814</xdr:rowOff>
    </xdr:to>
    <xdr:cxnSp macro="">
      <xdr:nvCxnSpPr>
        <xdr:cNvPr id="373" name="直線コネクタ 372">
          <a:extLst>
            <a:ext uri="{FF2B5EF4-FFF2-40B4-BE49-F238E27FC236}">
              <a16:creationId xmlns:a16="http://schemas.microsoft.com/office/drawing/2014/main" id="{7441128E-4D7B-46CA-883E-EB63005F095F}"/>
            </a:ext>
          </a:extLst>
        </xdr:cNvPr>
        <xdr:cNvCxnSpPr/>
      </xdr:nvCxnSpPr>
      <xdr:spPr>
        <a:xfrm>
          <a:off x="15481300" y="14051280"/>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63500</xdr:rowOff>
    </xdr:from>
    <xdr:to>
      <xdr:col>76</xdr:col>
      <xdr:colOff>165100</xdr:colOff>
      <xdr:row>81</xdr:row>
      <xdr:rowOff>165100</xdr:rowOff>
    </xdr:to>
    <xdr:sp macro="" textlink="">
      <xdr:nvSpPr>
        <xdr:cNvPr id="374" name="楕円 373">
          <a:extLst>
            <a:ext uri="{FF2B5EF4-FFF2-40B4-BE49-F238E27FC236}">
              <a16:creationId xmlns:a16="http://schemas.microsoft.com/office/drawing/2014/main" id="{F8B374E4-376F-4E56-A719-06F65C1744A8}"/>
            </a:ext>
          </a:extLst>
        </xdr:cNvPr>
        <xdr:cNvSpPr/>
      </xdr:nvSpPr>
      <xdr:spPr>
        <a:xfrm>
          <a:off x="14541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114300</xdr:rowOff>
    </xdr:from>
    <xdr:to>
      <xdr:col>81</xdr:col>
      <xdr:colOff>50800</xdr:colOff>
      <xdr:row>81</xdr:row>
      <xdr:rowOff>163830</xdr:rowOff>
    </xdr:to>
    <xdr:cxnSp macro="">
      <xdr:nvCxnSpPr>
        <xdr:cNvPr id="375" name="直線コネクタ 374">
          <a:extLst>
            <a:ext uri="{FF2B5EF4-FFF2-40B4-BE49-F238E27FC236}">
              <a16:creationId xmlns:a16="http://schemas.microsoft.com/office/drawing/2014/main" id="{BEF13F05-8BB3-4220-B8FD-A7183FD0D87A}"/>
            </a:ext>
          </a:extLst>
        </xdr:cNvPr>
        <xdr:cNvCxnSpPr/>
      </xdr:nvCxnSpPr>
      <xdr:spPr>
        <a:xfrm>
          <a:off x="14592300" y="14001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13970</xdr:rowOff>
    </xdr:from>
    <xdr:to>
      <xdr:col>72</xdr:col>
      <xdr:colOff>38100</xdr:colOff>
      <xdr:row>81</xdr:row>
      <xdr:rowOff>115570</xdr:rowOff>
    </xdr:to>
    <xdr:sp macro="" textlink="">
      <xdr:nvSpPr>
        <xdr:cNvPr id="376" name="楕円 375">
          <a:extLst>
            <a:ext uri="{FF2B5EF4-FFF2-40B4-BE49-F238E27FC236}">
              <a16:creationId xmlns:a16="http://schemas.microsoft.com/office/drawing/2014/main" id="{72DB344D-173F-4A3A-B626-57C042359EC4}"/>
            </a:ext>
          </a:extLst>
        </xdr:cNvPr>
        <xdr:cNvSpPr/>
      </xdr:nvSpPr>
      <xdr:spPr>
        <a:xfrm>
          <a:off x="13652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64770</xdr:rowOff>
    </xdr:from>
    <xdr:to>
      <xdr:col>76</xdr:col>
      <xdr:colOff>114300</xdr:colOff>
      <xdr:row>81</xdr:row>
      <xdr:rowOff>114300</xdr:rowOff>
    </xdr:to>
    <xdr:cxnSp macro="">
      <xdr:nvCxnSpPr>
        <xdr:cNvPr id="377" name="直線コネクタ 376">
          <a:extLst>
            <a:ext uri="{FF2B5EF4-FFF2-40B4-BE49-F238E27FC236}">
              <a16:creationId xmlns:a16="http://schemas.microsoft.com/office/drawing/2014/main" id="{4FD9DC67-9055-492C-858E-1AC7ED87DE6B}"/>
            </a:ext>
          </a:extLst>
        </xdr:cNvPr>
        <xdr:cNvCxnSpPr/>
      </xdr:nvCxnSpPr>
      <xdr:spPr>
        <a:xfrm>
          <a:off x="13703300" y="139522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133986</xdr:rowOff>
    </xdr:from>
    <xdr:to>
      <xdr:col>67</xdr:col>
      <xdr:colOff>101600</xdr:colOff>
      <xdr:row>81</xdr:row>
      <xdr:rowOff>64136</xdr:rowOff>
    </xdr:to>
    <xdr:sp macro="" textlink="">
      <xdr:nvSpPr>
        <xdr:cNvPr id="378" name="楕円 377">
          <a:extLst>
            <a:ext uri="{FF2B5EF4-FFF2-40B4-BE49-F238E27FC236}">
              <a16:creationId xmlns:a16="http://schemas.microsoft.com/office/drawing/2014/main" id="{54D22D74-BE2F-4686-9B0E-518C516F0AAD}"/>
            </a:ext>
          </a:extLst>
        </xdr:cNvPr>
        <xdr:cNvSpPr/>
      </xdr:nvSpPr>
      <xdr:spPr>
        <a:xfrm>
          <a:off x="12763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13336</xdr:rowOff>
    </xdr:from>
    <xdr:to>
      <xdr:col>71</xdr:col>
      <xdr:colOff>177800</xdr:colOff>
      <xdr:row>81</xdr:row>
      <xdr:rowOff>64770</xdr:rowOff>
    </xdr:to>
    <xdr:cxnSp macro="">
      <xdr:nvCxnSpPr>
        <xdr:cNvPr id="379" name="直線コネクタ 378">
          <a:extLst>
            <a:ext uri="{FF2B5EF4-FFF2-40B4-BE49-F238E27FC236}">
              <a16:creationId xmlns:a16="http://schemas.microsoft.com/office/drawing/2014/main" id="{2928209E-739F-4F2A-8F75-01FBC1036C86}"/>
            </a:ext>
          </a:extLst>
        </xdr:cNvPr>
        <xdr:cNvCxnSpPr/>
      </xdr:nvCxnSpPr>
      <xdr:spPr>
        <a:xfrm>
          <a:off x="12814300" y="139007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380" name="n_1aveValue【消防施設】&#10;有形固定資産減価償却率">
          <a:extLst>
            <a:ext uri="{FF2B5EF4-FFF2-40B4-BE49-F238E27FC236}">
              <a16:creationId xmlns:a16="http://schemas.microsoft.com/office/drawing/2014/main" id="{BE720CDF-733F-4B9C-8DA9-37E28AA9D1ED}"/>
            </a:ext>
          </a:extLst>
        </xdr:cNvPr>
        <xdr:cNvSpPr txBox="1"/>
      </xdr:nvSpPr>
      <xdr:spPr>
        <a:xfrm>
          <a:off x="15266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167657</xdr:rowOff>
    </xdr:from>
    <xdr:ext cx="405111" cy="259045"/>
    <xdr:sp macro="" textlink="">
      <xdr:nvSpPr>
        <xdr:cNvPr id="381" name="n_2aveValue【消防施設】&#10;有形固定資産減価償却率">
          <a:extLst>
            <a:ext uri="{FF2B5EF4-FFF2-40B4-BE49-F238E27FC236}">
              <a16:creationId xmlns:a16="http://schemas.microsoft.com/office/drawing/2014/main" id="{6FEAD985-8B82-4D36-9238-E0F8984589DF}"/>
            </a:ext>
          </a:extLst>
        </xdr:cNvPr>
        <xdr:cNvSpPr txBox="1"/>
      </xdr:nvSpPr>
      <xdr:spPr>
        <a:xfrm>
          <a:off x="14389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130191</xdr:rowOff>
    </xdr:from>
    <xdr:ext cx="405111" cy="259045"/>
    <xdr:sp macro="" textlink="">
      <xdr:nvSpPr>
        <xdr:cNvPr id="382" name="n_3aveValue【消防施設】&#10;有形固定資産減価償却率">
          <a:extLst>
            <a:ext uri="{FF2B5EF4-FFF2-40B4-BE49-F238E27FC236}">
              <a16:creationId xmlns:a16="http://schemas.microsoft.com/office/drawing/2014/main" id="{716E818D-9C14-4D3B-9109-98DCBD080421}"/>
            </a:ext>
          </a:extLst>
        </xdr:cNvPr>
        <xdr:cNvSpPr txBox="1"/>
      </xdr:nvSpPr>
      <xdr:spPr>
        <a:xfrm>
          <a:off x="13500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383" name="n_4aveValue【消防施設】&#10;有形固定資産減価償却率">
          <a:extLst>
            <a:ext uri="{FF2B5EF4-FFF2-40B4-BE49-F238E27FC236}">
              <a16:creationId xmlns:a16="http://schemas.microsoft.com/office/drawing/2014/main" id="{A6764C9F-BDE6-42DD-82E5-24265A4B826D}"/>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59707</xdr:rowOff>
    </xdr:from>
    <xdr:ext cx="405111" cy="259045"/>
    <xdr:sp macro="" textlink="">
      <xdr:nvSpPr>
        <xdr:cNvPr id="384" name="n_1mainValue【消防施設】&#10;有形固定資産減価償却率">
          <a:extLst>
            <a:ext uri="{FF2B5EF4-FFF2-40B4-BE49-F238E27FC236}">
              <a16:creationId xmlns:a16="http://schemas.microsoft.com/office/drawing/2014/main" id="{4B9B242A-9D49-47A1-B1CB-261CB2D0ACD5}"/>
            </a:ext>
          </a:extLst>
        </xdr:cNvPr>
        <xdr:cNvSpPr txBox="1"/>
      </xdr:nvSpPr>
      <xdr:spPr>
        <a:xfrm>
          <a:off x="15266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385" name="n_2mainValue【消防施設】&#10;有形固定資産減価償却率">
          <a:extLst>
            <a:ext uri="{FF2B5EF4-FFF2-40B4-BE49-F238E27FC236}">
              <a16:creationId xmlns:a16="http://schemas.microsoft.com/office/drawing/2014/main" id="{363B4EDA-64E9-45DF-A700-7BB64EE8A86B}"/>
            </a:ext>
          </a:extLst>
        </xdr:cNvPr>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106697</xdr:rowOff>
    </xdr:from>
    <xdr:ext cx="405111" cy="259045"/>
    <xdr:sp macro="" textlink="">
      <xdr:nvSpPr>
        <xdr:cNvPr id="386" name="n_3mainValue【消防施設】&#10;有形固定資産減価償却率">
          <a:extLst>
            <a:ext uri="{FF2B5EF4-FFF2-40B4-BE49-F238E27FC236}">
              <a16:creationId xmlns:a16="http://schemas.microsoft.com/office/drawing/2014/main" id="{58AB213D-8495-4CA5-8CAC-7BBE0C84E9DF}"/>
            </a:ext>
          </a:extLst>
        </xdr:cNvPr>
        <xdr:cNvSpPr txBox="1"/>
      </xdr:nvSpPr>
      <xdr:spPr>
        <a:xfrm>
          <a:off x="135007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80663</xdr:rowOff>
    </xdr:from>
    <xdr:ext cx="405111" cy="259045"/>
    <xdr:sp macro="" textlink="">
      <xdr:nvSpPr>
        <xdr:cNvPr id="387" name="n_4mainValue【消防施設】&#10;有形固定資産減価償却率">
          <a:extLst>
            <a:ext uri="{FF2B5EF4-FFF2-40B4-BE49-F238E27FC236}">
              <a16:creationId xmlns:a16="http://schemas.microsoft.com/office/drawing/2014/main" id="{1DDCEEBB-07EF-4DE1-B512-56DC2E6DDF1C}"/>
            </a:ext>
          </a:extLst>
        </xdr:cNvPr>
        <xdr:cNvSpPr txBox="1"/>
      </xdr:nvSpPr>
      <xdr:spPr>
        <a:xfrm>
          <a:off x="12611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8" name="正方形/長方形 387">
          <a:extLst>
            <a:ext uri="{FF2B5EF4-FFF2-40B4-BE49-F238E27FC236}">
              <a16:creationId xmlns:a16="http://schemas.microsoft.com/office/drawing/2014/main" id="{AD097E14-FB35-4F47-8AEE-1F0AAD98EA8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9" name="正方形/長方形 388">
          <a:extLst>
            <a:ext uri="{FF2B5EF4-FFF2-40B4-BE49-F238E27FC236}">
              <a16:creationId xmlns:a16="http://schemas.microsoft.com/office/drawing/2014/main" id="{494EAB00-6C48-4BDE-B82B-1BEAA4DE7CC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0" name="正方形/長方形 389">
          <a:extLst>
            <a:ext uri="{FF2B5EF4-FFF2-40B4-BE49-F238E27FC236}">
              <a16:creationId xmlns:a16="http://schemas.microsoft.com/office/drawing/2014/main" id="{6A8DF5AC-7485-4A47-9963-5F2645210D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1" name="正方形/長方形 390">
          <a:extLst>
            <a:ext uri="{FF2B5EF4-FFF2-40B4-BE49-F238E27FC236}">
              <a16:creationId xmlns:a16="http://schemas.microsoft.com/office/drawing/2014/main" id="{F59CC178-315E-4829-9808-A2CE82E890B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2" name="正方形/長方形 391">
          <a:extLst>
            <a:ext uri="{FF2B5EF4-FFF2-40B4-BE49-F238E27FC236}">
              <a16:creationId xmlns:a16="http://schemas.microsoft.com/office/drawing/2014/main" id="{93F0D7F2-A88C-4579-889E-15CED4024EF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3" name="正方形/長方形 392">
          <a:extLst>
            <a:ext uri="{FF2B5EF4-FFF2-40B4-BE49-F238E27FC236}">
              <a16:creationId xmlns:a16="http://schemas.microsoft.com/office/drawing/2014/main" id="{87D900DD-036F-4A4B-80EF-D531667438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4" name="正方形/長方形 393">
          <a:extLst>
            <a:ext uri="{FF2B5EF4-FFF2-40B4-BE49-F238E27FC236}">
              <a16:creationId xmlns:a16="http://schemas.microsoft.com/office/drawing/2014/main" id="{088D2B1E-B2F4-43F6-BBCC-123FAAE28CF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5" name="正方形/長方形 394">
          <a:extLst>
            <a:ext uri="{FF2B5EF4-FFF2-40B4-BE49-F238E27FC236}">
              <a16:creationId xmlns:a16="http://schemas.microsoft.com/office/drawing/2014/main" id="{C586F3BD-E74C-49BB-B968-C90E399303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6" name="テキスト ボックス 395">
          <a:extLst>
            <a:ext uri="{FF2B5EF4-FFF2-40B4-BE49-F238E27FC236}">
              <a16:creationId xmlns:a16="http://schemas.microsoft.com/office/drawing/2014/main" id="{936DF5C6-6258-41C3-9885-EBB5D79AA4E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7" name="直線コネクタ 396">
          <a:extLst>
            <a:ext uri="{FF2B5EF4-FFF2-40B4-BE49-F238E27FC236}">
              <a16:creationId xmlns:a16="http://schemas.microsoft.com/office/drawing/2014/main" id="{57C714A8-604B-43ED-BBDB-65823DB38D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98" name="直線コネクタ 397">
          <a:extLst>
            <a:ext uri="{FF2B5EF4-FFF2-40B4-BE49-F238E27FC236}">
              <a16:creationId xmlns:a16="http://schemas.microsoft.com/office/drawing/2014/main" id="{D3A0B731-B2ED-4DC0-A095-DD53EE81DE2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99" name="テキスト ボックス 398">
          <a:extLst>
            <a:ext uri="{FF2B5EF4-FFF2-40B4-BE49-F238E27FC236}">
              <a16:creationId xmlns:a16="http://schemas.microsoft.com/office/drawing/2014/main" id="{FD993ABD-1988-4BF3-BD6A-F16C105A02F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00" name="直線コネクタ 399">
          <a:extLst>
            <a:ext uri="{FF2B5EF4-FFF2-40B4-BE49-F238E27FC236}">
              <a16:creationId xmlns:a16="http://schemas.microsoft.com/office/drawing/2014/main" id="{ECB91F5C-EDA8-4C28-8EE5-DF1CB0070B4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01" name="テキスト ボックス 400">
          <a:extLst>
            <a:ext uri="{FF2B5EF4-FFF2-40B4-BE49-F238E27FC236}">
              <a16:creationId xmlns:a16="http://schemas.microsoft.com/office/drawing/2014/main" id="{D9C8E637-907B-45D1-81A1-5B28B3A49B4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02" name="直線コネクタ 401">
          <a:extLst>
            <a:ext uri="{FF2B5EF4-FFF2-40B4-BE49-F238E27FC236}">
              <a16:creationId xmlns:a16="http://schemas.microsoft.com/office/drawing/2014/main" id="{F65356AF-9905-4AAC-BA7A-3AB15E886AE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03" name="テキスト ボックス 402">
          <a:extLst>
            <a:ext uri="{FF2B5EF4-FFF2-40B4-BE49-F238E27FC236}">
              <a16:creationId xmlns:a16="http://schemas.microsoft.com/office/drawing/2014/main" id="{6A4D20BC-E546-4358-BBDD-4472C5F379E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04" name="直線コネクタ 403">
          <a:extLst>
            <a:ext uri="{FF2B5EF4-FFF2-40B4-BE49-F238E27FC236}">
              <a16:creationId xmlns:a16="http://schemas.microsoft.com/office/drawing/2014/main" id="{F1F8DE54-F904-48F0-B0D1-10B6A906923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05" name="テキスト ボックス 404">
          <a:extLst>
            <a:ext uri="{FF2B5EF4-FFF2-40B4-BE49-F238E27FC236}">
              <a16:creationId xmlns:a16="http://schemas.microsoft.com/office/drawing/2014/main" id="{A408BC97-B860-46E4-8595-59844226889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a:extLst>
            <a:ext uri="{FF2B5EF4-FFF2-40B4-BE49-F238E27FC236}">
              <a16:creationId xmlns:a16="http://schemas.microsoft.com/office/drawing/2014/main" id="{19FD3B39-C228-4DBB-9B05-496055E26E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a:extLst>
            <a:ext uri="{FF2B5EF4-FFF2-40B4-BE49-F238E27FC236}">
              <a16:creationId xmlns:a16="http://schemas.microsoft.com/office/drawing/2014/main" id="{DCE887CF-B6E1-4762-9673-172580AF4A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a:extLst>
            <a:ext uri="{FF2B5EF4-FFF2-40B4-BE49-F238E27FC236}">
              <a16:creationId xmlns:a16="http://schemas.microsoft.com/office/drawing/2014/main" id="{C216C338-5181-440A-9942-49D350F0252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28956</xdr:rowOff>
    </xdr:to>
    <xdr:cxnSp macro="">
      <xdr:nvCxnSpPr>
        <xdr:cNvPr id="409" name="直線コネクタ 408">
          <a:extLst>
            <a:ext uri="{FF2B5EF4-FFF2-40B4-BE49-F238E27FC236}">
              <a16:creationId xmlns:a16="http://schemas.microsoft.com/office/drawing/2014/main" id="{C22D7F41-E46C-4B83-9D57-E54A2AA81AC1}"/>
            </a:ext>
          </a:extLst>
        </xdr:cNvPr>
        <xdr:cNvCxnSpPr/>
      </xdr:nvCxnSpPr>
      <xdr:spPr>
        <a:xfrm flipV="1">
          <a:off x="22160864" y="13287756"/>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410" name="【消防施設】&#10;一人当たり面積最小値テキスト">
          <a:extLst>
            <a:ext uri="{FF2B5EF4-FFF2-40B4-BE49-F238E27FC236}">
              <a16:creationId xmlns:a16="http://schemas.microsoft.com/office/drawing/2014/main" id="{0948EA84-D60F-44D9-B455-3B40578AAC2B}"/>
            </a:ext>
          </a:extLst>
        </xdr:cNvPr>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411" name="直線コネクタ 410">
          <a:extLst>
            <a:ext uri="{FF2B5EF4-FFF2-40B4-BE49-F238E27FC236}">
              <a16:creationId xmlns:a16="http://schemas.microsoft.com/office/drawing/2014/main" id="{C85E7B4D-716C-46B9-9093-3C795F2EB9CF}"/>
            </a:ext>
          </a:extLst>
        </xdr:cNvPr>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412" name="【消防施設】&#10;一人当たり面積最大値テキスト">
          <a:extLst>
            <a:ext uri="{FF2B5EF4-FFF2-40B4-BE49-F238E27FC236}">
              <a16:creationId xmlns:a16="http://schemas.microsoft.com/office/drawing/2014/main" id="{314D1647-F131-482B-BE60-3E172831FDF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413" name="直線コネクタ 412">
          <a:extLst>
            <a:ext uri="{FF2B5EF4-FFF2-40B4-BE49-F238E27FC236}">
              <a16:creationId xmlns:a16="http://schemas.microsoft.com/office/drawing/2014/main" id="{4EF2E4ED-7A2C-4FB3-86DD-806F1EE288B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94759</xdr:rowOff>
    </xdr:from>
    <xdr:ext cx="469744" cy="259045"/>
    <xdr:sp macro="" textlink="">
      <xdr:nvSpPr>
        <xdr:cNvPr id="414" name="【消防施設】&#10;一人当たり面積平均値テキスト">
          <a:extLst>
            <a:ext uri="{FF2B5EF4-FFF2-40B4-BE49-F238E27FC236}">
              <a16:creationId xmlns:a16="http://schemas.microsoft.com/office/drawing/2014/main" id="{EF5D3C75-624C-4BB1-84B9-596B154E4B44}"/>
            </a:ext>
          </a:extLst>
        </xdr:cNvPr>
        <xdr:cNvSpPr txBox="1"/>
      </xdr:nvSpPr>
      <xdr:spPr>
        <a:xfrm>
          <a:off x="22199600" y="1432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415" name="フローチャート: 判断 414">
          <a:extLst>
            <a:ext uri="{FF2B5EF4-FFF2-40B4-BE49-F238E27FC236}">
              <a16:creationId xmlns:a16="http://schemas.microsoft.com/office/drawing/2014/main" id="{D1A0A7A7-19EF-432F-8877-C03A5D487360}"/>
            </a:ext>
          </a:extLst>
        </xdr:cNvPr>
        <xdr:cNvSpPr/>
      </xdr:nvSpPr>
      <xdr:spPr>
        <a:xfrm>
          <a:off x="221107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67311</xdr:rowOff>
    </xdr:from>
    <xdr:to>
      <xdr:col>112</xdr:col>
      <xdr:colOff>38100</xdr:colOff>
      <xdr:row>84</xdr:row>
      <xdr:rowOff>168911</xdr:rowOff>
    </xdr:to>
    <xdr:sp macro="" textlink="">
      <xdr:nvSpPr>
        <xdr:cNvPr id="416" name="フローチャート: 判断 415">
          <a:extLst>
            <a:ext uri="{FF2B5EF4-FFF2-40B4-BE49-F238E27FC236}">
              <a16:creationId xmlns:a16="http://schemas.microsoft.com/office/drawing/2014/main" id="{40E8076B-66D7-4F51-A081-9B4955C1F8E0}"/>
            </a:ext>
          </a:extLst>
        </xdr:cNvPr>
        <xdr:cNvSpPr/>
      </xdr:nvSpPr>
      <xdr:spPr>
        <a:xfrm>
          <a:off x="21272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81026</xdr:rowOff>
    </xdr:from>
    <xdr:to>
      <xdr:col>107</xdr:col>
      <xdr:colOff>101600</xdr:colOff>
      <xdr:row>85</xdr:row>
      <xdr:rowOff>11176</xdr:rowOff>
    </xdr:to>
    <xdr:sp macro="" textlink="">
      <xdr:nvSpPr>
        <xdr:cNvPr id="417" name="フローチャート: 判断 416">
          <a:extLst>
            <a:ext uri="{FF2B5EF4-FFF2-40B4-BE49-F238E27FC236}">
              <a16:creationId xmlns:a16="http://schemas.microsoft.com/office/drawing/2014/main" id="{CCB8BAA8-4E95-4FC3-BD7D-792B681B7BE2}"/>
            </a:ext>
          </a:extLst>
        </xdr:cNvPr>
        <xdr:cNvSpPr/>
      </xdr:nvSpPr>
      <xdr:spPr>
        <a:xfrm>
          <a:off x="20383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418" name="フローチャート: 判断 417">
          <a:extLst>
            <a:ext uri="{FF2B5EF4-FFF2-40B4-BE49-F238E27FC236}">
              <a16:creationId xmlns:a16="http://schemas.microsoft.com/office/drawing/2014/main" id="{86880001-43FB-4D34-9E02-DF81A07B31C0}"/>
            </a:ext>
          </a:extLst>
        </xdr:cNvPr>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419" name="フローチャート: 判断 418">
          <a:extLst>
            <a:ext uri="{FF2B5EF4-FFF2-40B4-BE49-F238E27FC236}">
              <a16:creationId xmlns:a16="http://schemas.microsoft.com/office/drawing/2014/main" id="{067A8179-A603-4632-B059-101D68DD06F6}"/>
            </a:ext>
          </a:extLst>
        </xdr:cNvPr>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5FF0A68-94DC-4A1B-989E-AEB8B7925A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7C20E30B-DEFC-43C3-A593-024C0CA5C5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FDD7A0C1-9937-4B20-B20E-60F9847D10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a:extLst>
            <a:ext uri="{FF2B5EF4-FFF2-40B4-BE49-F238E27FC236}">
              <a16:creationId xmlns:a16="http://schemas.microsoft.com/office/drawing/2014/main" id="{9FDC76FE-B851-4A67-9943-EBEF30B6BB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145072AC-EFA9-4A88-A0FF-6909DCE6AD9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425" name="楕円 424">
          <a:extLst>
            <a:ext uri="{FF2B5EF4-FFF2-40B4-BE49-F238E27FC236}">
              <a16:creationId xmlns:a16="http://schemas.microsoft.com/office/drawing/2014/main" id="{618BA167-4C83-42A4-9B75-A0D563CA6CE8}"/>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426" name="【消防施設】&#10;一人当たり面積該当値テキスト">
          <a:extLst>
            <a:ext uri="{FF2B5EF4-FFF2-40B4-BE49-F238E27FC236}">
              <a16:creationId xmlns:a16="http://schemas.microsoft.com/office/drawing/2014/main" id="{516FEDD0-2DF8-49DF-A4C5-993FE924F0D1}"/>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427" name="楕円 426">
          <a:extLst>
            <a:ext uri="{FF2B5EF4-FFF2-40B4-BE49-F238E27FC236}">
              <a16:creationId xmlns:a16="http://schemas.microsoft.com/office/drawing/2014/main" id="{FA422197-BAB3-42B9-851E-3BA420370E05}"/>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428" name="直線コネクタ 427">
          <a:extLst>
            <a:ext uri="{FF2B5EF4-FFF2-40B4-BE49-F238E27FC236}">
              <a16:creationId xmlns:a16="http://schemas.microsoft.com/office/drawing/2014/main" id="{14EB1093-B637-4A62-987A-0CBD3E8EAF56}"/>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429" name="楕円 428">
          <a:extLst>
            <a:ext uri="{FF2B5EF4-FFF2-40B4-BE49-F238E27FC236}">
              <a16:creationId xmlns:a16="http://schemas.microsoft.com/office/drawing/2014/main" id="{0A862794-CB0B-4D65-933F-98FEA6798429}"/>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430" name="直線コネクタ 429">
          <a:extLst>
            <a:ext uri="{FF2B5EF4-FFF2-40B4-BE49-F238E27FC236}">
              <a16:creationId xmlns:a16="http://schemas.microsoft.com/office/drawing/2014/main" id="{5DA3B1D6-F51D-4ECD-A7D9-E32958CDCE78}"/>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106172</xdr:rowOff>
    </xdr:from>
    <xdr:to>
      <xdr:col>102</xdr:col>
      <xdr:colOff>165100</xdr:colOff>
      <xdr:row>86</xdr:row>
      <xdr:rowOff>36322</xdr:rowOff>
    </xdr:to>
    <xdr:sp macro="" textlink="">
      <xdr:nvSpPr>
        <xdr:cNvPr id="431" name="楕円 430">
          <a:extLst>
            <a:ext uri="{FF2B5EF4-FFF2-40B4-BE49-F238E27FC236}">
              <a16:creationId xmlns:a16="http://schemas.microsoft.com/office/drawing/2014/main" id="{1A65BD8E-E08F-4702-A6FE-3750533409F4}"/>
            </a:ext>
          </a:extLst>
        </xdr:cNvPr>
        <xdr:cNvSpPr/>
      </xdr:nvSpPr>
      <xdr:spPr>
        <a:xfrm>
          <a:off x="19494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156972</xdr:rowOff>
    </xdr:from>
    <xdr:to>
      <xdr:col>107</xdr:col>
      <xdr:colOff>50800</xdr:colOff>
      <xdr:row>85</xdr:row>
      <xdr:rowOff>159258</xdr:rowOff>
    </xdr:to>
    <xdr:cxnSp macro="">
      <xdr:nvCxnSpPr>
        <xdr:cNvPr id="432" name="直線コネクタ 431">
          <a:extLst>
            <a:ext uri="{FF2B5EF4-FFF2-40B4-BE49-F238E27FC236}">
              <a16:creationId xmlns:a16="http://schemas.microsoft.com/office/drawing/2014/main" id="{A094BE92-BC4C-4A47-9A42-B6A20EB3E82E}"/>
            </a:ext>
          </a:extLst>
        </xdr:cNvPr>
        <xdr:cNvCxnSpPr/>
      </xdr:nvCxnSpPr>
      <xdr:spPr>
        <a:xfrm>
          <a:off x="19545300" y="147302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106172</xdr:rowOff>
    </xdr:from>
    <xdr:to>
      <xdr:col>98</xdr:col>
      <xdr:colOff>38100</xdr:colOff>
      <xdr:row>86</xdr:row>
      <xdr:rowOff>36322</xdr:rowOff>
    </xdr:to>
    <xdr:sp macro="" textlink="">
      <xdr:nvSpPr>
        <xdr:cNvPr id="433" name="楕円 432">
          <a:extLst>
            <a:ext uri="{FF2B5EF4-FFF2-40B4-BE49-F238E27FC236}">
              <a16:creationId xmlns:a16="http://schemas.microsoft.com/office/drawing/2014/main" id="{8E3AE457-1D26-4B48-8D77-904A69DF00EF}"/>
            </a:ext>
          </a:extLst>
        </xdr:cNvPr>
        <xdr:cNvSpPr/>
      </xdr:nvSpPr>
      <xdr:spPr>
        <a:xfrm>
          <a:off x="186055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156972</xdr:rowOff>
    </xdr:from>
    <xdr:to>
      <xdr:col>102</xdr:col>
      <xdr:colOff>114300</xdr:colOff>
      <xdr:row>85</xdr:row>
      <xdr:rowOff>156972</xdr:rowOff>
    </xdr:to>
    <xdr:cxnSp macro="">
      <xdr:nvCxnSpPr>
        <xdr:cNvPr id="434" name="直線コネクタ 433">
          <a:extLst>
            <a:ext uri="{FF2B5EF4-FFF2-40B4-BE49-F238E27FC236}">
              <a16:creationId xmlns:a16="http://schemas.microsoft.com/office/drawing/2014/main" id="{5E0E2069-0735-471E-82D9-3C0FF110EBF3}"/>
            </a:ext>
          </a:extLst>
        </xdr:cNvPr>
        <xdr:cNvCxnSpPr/>
      </xdr:nvCxnSpPr>
      <xdr:spPr>
        <a:xfrm>
          <a:off x="18656300" y="147302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13988</xdr:rowOff>
    </xdr:from>
    <xdr:ext cx="469744" cy="259045"/>
    <xdr:sp macro="" textlink="">
      <xdr:nvSpPr>
        <xdr:cNvPr id="435" name="n_1aveValue【消防施設】&#10;一人当たり面積">
          <a:extLst>
            <a:ext uri="{FF2B5EF4-FFF2-40B4-BE49-F238E27FC236}">
              <a16:creationId xmlns:a16="http://schemas.microsoft.com/office/drawing/2014/main" id="{C599F18A-09A9-4F99-A4A0-0FA0B5B910BD}"/>
            </a:ext>
          </a:extLst>
        </xdr:cNvPr>
        <xdr:cNvSpPr txBox="1"/>
      </xdr:nvSpPr>
      <xdr:spPr>
        <a:xfrm>
          <a:off x="21075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27703</xdr:rowOff>
    </xdr:from>
    <xdr:ext cx="469744" cy="259045"/>
    <xdr:sp macro="" textlink="">
      <xdr:nvSpPr>
        <xdr:cNvPr id="436" name="n_2aveValue【消防施設】&#10;一人当たり面積">
          <a:extLst>
            <a:ext uri="{FF2B5EF4-FFF2-40B4-BE49-F238E27FC236}">
              <a16:creationId xmlns:a16="http://schemas.microsoft.com/office/drawing/2014/main" id="{01200DE4-8D95-421E-B1F6-E0BBFF9EEBA4}"/>
            </a:ext>
          </a:extLst>
        </xdr:cNvPr>
        <xdr:cNvSpPr txBox="1"/>
      </xdr:nvSpPr>
      <xdr:spPr>
        <a:xfrm>
          <a:off x="20199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437" name="n_3aveValue【消防施設】&#10;一人当たり面積">
          <a:extLst>
            <a:ext uri="{FF2B5EF4-FFF2-40B4-BE49-F238E27FC236}">
              <a16:creationId xmlns:a16="http://schemas.microsoft.com/office/drawing/2014/main" id="{44D0A431-0607-4218-8089-6050748EF2F5}"/>
            </a:ext>
          </a:extLst>
        </xdr:cNvPr>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438" name="n_4aveValue【消防施設】&#10;一人当たり面積">
          <a:extLst>
            <a:ext uri="{FF2B5EF4-FFF2-40B4-BE49-F238E27FC236}">
              <a16:creationId xmlns:a16="http://schemas.microsoft.com/office/drawing/2014/main" id="{E721161C-0459-4DAD-A9E5-CC97DA63E5A2}"/>
            </a:ext>
          </a:extLst>
        </xdr:cNvPr>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439" name="n_1mainValue【消防施設】&#10;一人当たり面積">
          <a:extLst>
            <a:ext uri="{FF2B5EF4-FFF2-40B4-BE49-F238E27FC236}">
              <a16:creationId xmlns:a16="http://schemas.microsoft.com/office/drawing/2014/main" id="{2423D3B2-BDE2-4B69-AB05-D12A0A1C28E3}"/>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440" name="n_2mainValue【消防施設】&#10;一人当たり面積">
          <a:extLst>
            <a:ext uri="{FF2B5EF4-FFF2-40B4-BE49-F238E27FC236}">
              <a16:creationId xmlns:a16="http://schemas.microsoft.com/office/drawing/2014/main" id="{B6D4AC34-BD66-41DA-A536-7095971C56DF}"/>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27449</xdr:rowOff>
    </xdr:from>
    <xdr:ext cx="469744" cy="259045"/>
    <xdr:sp macro="" textlink="">
      <xdr:nvSpPr>
        <xdr:cNvPr id="441" name="n_3mainValue【消防施設】&#10;一人当たり面積">
          <a:extLst>
            <a:ext uri="{FF2B5EF4-FFF2-40B4-BE49-F238E27FC236}">
              <a16:creationId xmlns:a16="http://schemas.microsoft.com/office/drawing/2014/main" id="{1C39EF58-F97B-47C6-A5B0-2AFD371AA81B}"/>
            </a:ext>
          </a:extLst>
        </xdr:cNvPr>
        <xdr:cNvSpPr txBox="1"/>
      </xdr:nvSpPr>
      <xdr:spPr>
        <a:xfrm>
          <a:off x="19310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27449</xdr:rowOff>
    </xdr:from>
    <xdr:ext cx="469744" cy="259045"/>
    <xdr:sp macro="" textlink="">
      <xdr:nvSpPr>
        <xdr:cNvPr id="442" name="n_4mainValue【消防施設】&#10;一人当たり面積">
          <a:extLst>
            <a:ext uri="{FF2B5EF4-FFF2-40B4-BE49-F238E27FC236}">
              <a16:creationId xmlns:a16="http://schemas.microsoft.com/office/drawing/2014/main" id="{92A9178F-3D12-417C-B70C-60D22573F867}"/>
            </a:ext>
          </a:extLst>
        </xdr:cNvPr>
        <xdr:cNvSpPr txBox="1"/>
      </xdr:nvSpPr>
      <xdr:spPr>
        <a:xfrm>
          <a:off x="18421427" y="1477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a:extLst>
            <a:ext uri="{FF2B5EF4-FFF2-40B4-BE49-F238E27FC236}">
              <a16:creationId xmlns:a16="http://schemas.microsoft.com/office/drawing/2014/main" id="{ED5BA817-CDA1-428A-8F3E-56F4E3D674A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a:extLst>
            <a:ext uri="{FF2B5EF4-FFF2-40B4-BE49-F238E27FC236}">
              <a16:creationId xmlns:a16="http://schemas.microsoft.com/office/drawing/2014/main" id="{FCFF9C5B-9CC7-4333-B351-8C21DE11B44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a:extLst>
            <a:ext uri="{FF2B5EF4-FFF2-40B4-BE49-F238E27FC236}">
              <a16:creationId xmlns:a16="http://schemas.microsoft.com/office/drawing/2014/main" id="{AA96CB83-9EBE-42DD-ABC4-8849CF888FA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a:extLst>
            <a:ext uri="{FF2B5EF4-FFF2-40B4-BE49-F238E27FC236}">
              <a16:creationId xmlns:a16="http://schemas.microsoft.com/office/drawing/2014/main" id="{881748C5-9CF5-41DD-82F2-F53337701E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a:extLst>
            <a:ext uri="{FF2B5EF4-FFF2-40B4-BE49-F238E27FC236}">
              <a16:creationId xmlns:a16="http://schemas.microsoft.com/office/drawing/2014/main" id="{7F3F58BB-DFF4-451A-B572-998AB95F2A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a:extLst>
            <a:ext uri="{FF2B5EF4-FFF2-40B4-BE49-F238E27FC236}">
              <a16:creationId xmlns:a16="http://schemas.microsoft.com/office/drawing/2014/main" id="{B3F9DDDD-D73E-451A-9701-F05D1FD199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a:extLst>
            <a:ext uri="{FF2B5EF4-FFF2-40B4-BE49-F238E27FC236}">
              <a16:creationId xmlns:a16="http://schemas.microsoft.com/office/drawing/2014/main" id="{40E00B79-209F-4E67-A310-3CC9B61B94D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a:extLst>
            <a:ext uri="{FF2B5EF4-FFF2-40B4-BE49-F238E27FC236}">
              <a16:creationId xmlns:a16="http://schemas.microsoft.com/office/drawing/2014/main" id="{00A1498A-3ED7-4F52-8294-6D410BCB6BD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a:extLst>
            <a:ext uri="{FF2B5EF4-FFF2-40B4-BE49-F238E27FC236}">
              <a16:creationId xmlns:a16="http://schemas.microsoft.com/office/drawing/2014/main" id="{1C787E21-2145-4E23-8585-9EB3D7CD0F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a:extLst>
            <a:ext uri="{FF2B5EF4-FFF2-40B4-BE49-F238E27FC236}">
              <a16:creationId xmlns:a16="http://schemas.microsoft.com/office/drawing/2014/main" id="{F10BEBEF-8F7F-40B1-AA7F-DFE3FD9AECB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a:extLst>
            <a:ext uri="{FF2B5EF4-FFF2-40B4-BE49-F238E27FC236}">
              <a16:creationId xmlns:a16="http://schemas.microsoft.com/office/drawing/2014/main" id="{BBCBE88C-317C-4622-B15F-89C3B39F865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a:extLst>
            <a:ext uri="{FF2B5EF4-FFF2-40B4-BE49-F238E27FC236}">
              <a16:creationId xmlns:a16="http://schemas.microsoft.com/office/drawing/2014/main" id="{2987B015-7E1E-48A8-B46F-0E10507D14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a:extLst>
            <a:ext uri="{FF2B5EF4-FFF2-40B4-BE49-F238E27FC236}">
              <a16:creationId xmlns:a16="http://schemas.microsoft.com/office/drawing/2014/main" id="{D79BEE78-BB83-472F-9AF4-C763415F4F8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a:extLst>
            <a:ext uri="{FF2B5EF4-FFF2-40B4-BE49-F238E27FC236}">
              <a16:creationId xmlns:a16="http://schemas.microsoft.com/office/drawing/2014/main" id="{DAB922D2-F635-4905-9368-9A14877C30B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a:extLst>
            <a:ext uri="{FF2B5EF4-FFF2-40B4-BE49-F238E27FC236}">
              <a16:creationId xmlns:a16="http://schemas.microsoft.com/office/drawing/2014/main" id="{DAEA56F9-C646-4EB5-9ABC-057F347645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a:extLst>
            <a:ext uri="{FF2B5EF4-FFF2-40B4-BE49-F238E27FC236}">
              <a16:creationId xmlns:a16="http://schemas.microsoft.com/office/drawing/2014/main" id="{FC36EF8F-7C5E-4FC0-9265-4D80CDE66B1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a:extLst>
            <a:ext uri="{FF2B5EF4-FFF2-40B4-BE49-F238E27FC236}">
              <a16:creationId xmlns:a16="http://schemas.microsoft.com/office/drawing/2014/main" id="{F3F8B844-DE6C-4D2B-A8B4-8465B18429A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a:extLst>
            <a:ext uri="{FF2B5EF4-FFF2-40B4-BE49-F238E27FC236}">
              <a16:creationId xmlns:a16="http://schemas.microsoft.com/office/drawing/2014/main" id="{CDF86D39-B058-426D-9E6A-B7F5B36AFA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a:extLst>
            <a:ext uri="{FF2B5EF4-FFF2-40B4-BE49-F238E27FC236}">
              <a16:creationId xmlns:a16="http://schemas.microsoft.com/office/drawing/2014/main" id="{25521204-55E4-42AF-A479-D908051005B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a:extLst>
            <a:ext uri="{FF2B5EF4-FFF2-40B4-BE49-F238E27FC236}">
              <a16:creationId xmlns:a16="http://schemas.microsoft.com/office/drawing/2014/main" id="{A0338A6A-74F3-4566-8081-3953A4D6E2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a:extLst>
            <a:ext uri="{FF2B5EF4-FFF2-40B4-BE49-F238E27FC236}">
              <a16:creationId xmlns:a16="http://schemas.microsoft.com/office/drawing/2014/main" id="{D76E229A-76C7-4DE6-9C17-FDD62179739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a:extLst>
            <a:ext uri="{FF2B5EF4-FFF2-40B4-BE49-F238E27FC236}">
              <a16:creationId xmlns:a16="http://schemas.microsoft.com/office/drawing/2014/main" id="{F75F83A0-7684-4F22-B715-303FE0B58C4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a:extLst>
            <a:ext uri="{FF2B5EF4-FFF2-40B4-BE49-F238E27FC236}">
              <a16:creationId xmlns:a16="http://schemas.microsoft.com/office/drawing/2014/main" id="{92AEB4D5-0D90-45B5-877F-92EE856244E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a:extLst>
            <a:ext uri="{FF2B5EF4-FFF2-40B4-BE49-F238E27FC236}">
              <a16:creationId xmlns:a16="http://schemas.microsoft.com/office/drawing/2014/main" id="{1CB9A3E5-7ADB-467E-B79B-04733ABF09E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a:extLst>
            <a:ext uri="{FF2B5EF4-FFF2-40B4-BE49-F238E27FC236}">
              <a16:creationId xmlns:a16="http://schemas.microsoft.com/office/drawing/2014/main" id="{32923D2C-E1CE-4F26-B1F6-BFB9976669A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468" name="直線コネクタ 467">
          <a:extLst>
            <a:ext uri="{FF2B5EF4-FFF2-40B4-BE49-F238E27FC236}">
              <a16:creationId xmlns:a16="http://schemas.microsoft.com/office/drawing/2014/main" id="{658805DC-8036-4EB8-B25B-23918069E61E}"/>
            </a:ext>
          </a:extLst>
        </xdr:cNvPr>
        <xdr:cNvCxnSpPr/>
      </xdr:nvCxnSpPr>
      <xdr:spPr>
        <a:xfrm flipV="1">
          <a:off x="1631886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a:extLst>
            <a:ext uri="{FF2B5EF4-FFF2-40B4-BE49-F238E27FC236}">
              <a16:creationId xmlns:a16="http://schemas.microsoft.com/office/drawing/2014/main" id="{4B38D8D8-5CAE-4280-B099-91AF163203A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a:extLst>
            <a:ext uri="{FF2B5EF4-FFF2-40B4-BE49-F238E27FC236}">
              <a16:creationId xmlns:a16="http://schemas.microsoft.com/office/drawing/2014/main" id="{8EC7C649-2DC0-4781-9404-F1E77A9696E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471" name="【庁舎】&#10;有形固定資産減価償却率最大値テキスト">
          <a:extLst>
            <a:ext uri="{FF2B5EF4-FFF2-40B4-BE49-F238E27FC236}">
              <a16:creationId xmlns:a16="http://schemas.microsoft.com/office/drawing/2014/main" id="{92CCE8DD-B4D4-462A-8E02-461003F3E13B}"/>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72" name="直線コネクタ 471">
          <a:extLst>
            <a:ext uri="{FF2B5EF4-FFF2-40B4-BE49-F238E27FC236}">
              <a16:creationId xmlns:a16="http://schemas.microsoft.com/office/drawing/2014/main" id="{0464F5FA-4230-4650-926B-99EE3AD8A671}"/>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473" name="【庁舎】&#10;有形固定資産減価償却率平均値テキスト">
          <a:extLst>
            <a:ext uri="{FF2B5EF4-FFF2-40B4-BE49-F238E27FC236}">
              <a16:creationId xmlns:a16="http://schemas.microsoft.com/office/drawing/2014/main" id="{F82BD26A-0083-48CE-A18F-C8E2ED8456D8}"/>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474" name="フローチャート: 判断 473">
          <a:extLst>
            <a:ext uri="{FF2B5EF4-FFF2-40B4-BE49-F238E27FC236}">
              <a16:creationId xmlns:a16="http://schemas.microsoft.com/office/drawing/2014/main" id="{FB9FB98B-505B-4419-892D-5F2D2B91A28F}"/>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475" name="フローチャート: 判断 474">
          <a:extLst>
            <a:ext uri="{FF2B5EF4-FFF2-40B4-BE49-F238E27FC236}">
              <a16:creationId xmlns:a16="http://schemas.microsoft.com/office/drawing/2014/main" id="{E098CD9E-F9CE-4822-8415-030D6F167218}"/>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476" name="フローチャート: 判断 475">
          <a:extLst>
            <a:ext uri="{FF2B5EF4-FFF2-40B4-BE49-F238E27FC236}">
              <a16:creationId xmlns:a16="http://schemas.microsoft.com/office/drawing/2014/main" id="{C10038D3-963A-44B3-A932-67D9E7CA5608}"/>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477" name="フローチャート: 判断 476">
          <a:extLst>
            <a:ext uri="{FF2B5EF4-FFF2-40B4-BE49-F238E27FC236}">
              <a16:creationId xmlns:a16="http://schemas.microsoft.com/office/drawing/2014/main" id="{677F8766-5DA7-4EC1-A591-96D8ECC785F9}"/>
            </a:ext>
          </a:extLst>
        </xdr:cNvPr>
        <xdr:cNvSpPr/>
      </xdr:nvSpPr>
      <xdr:spPr>
        <a:xfrm>
          <a:off x="13652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478" name="フローチャート: 判断 477">
          <a:extLst>
            <a:ext uri="{FF2B5EF4-FFF2-40B4-BE49-F238E27FC236}">
              <a16:creationId xmlns:a16="http://schemas.microsoft.com/office/drawing/2014/main" id="{476F220F-5DFC-432A-B160-C5C512F84FE3}"/>
            </a:ext>
          </a:extLst>
        </xdr:cNvPr>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507C3181-7AD2-438A-8E79-EF24EB73BE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2A72AF6-AC1E-4C5C-8005-5EE2BD8EC28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906BC976-5B6F-4CC8-8BF3-A6B7287D21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id="{59D74D1E-4234-4BAC-9FE7-83B674D093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id="{A9EF62AE-1A58-4AFD-8418-7B905945E9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85816</xdr:rowOff>
    </xdr:from>
    <xdr:to>
      <xdr:col>85</xdr:col>
      <xdr:colOff>177800</xdr:colOff>
      <xdr:row>102</xdr:row>
      <xdr:rowOff>15966</xdr:rowOff>
    </xdr:to>
    <xdr:sp macro="" textlink="">
      <xdr:nvSpPr>
        <xdr:cNvPr id="484" name="楕円 483">
          <a:extLst>
            <a:ext uri="{FF2B5EF4-FFF2-40B4-BE49-F238E27FC236}">
              <a16:creationId xmlns:a16="http://schemas.microsoft.com/office/drawing/2014/main" id="{9A04F71A-97A0-4471-9CC3-5E89E94032E9}"/>
            </a:ext>
          </a:extLst>
        </xdr:cNvPr>
        <xdr:cNvSpPr/>
      </xdr:nvSpPr>
      <xdr:spPr>
        <a:xfrm>
          <a:off x="162687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108693</xdr:rowOff>
    </xdr:from>
    <xdr:ext cx="405111" cy="259045"/>
    <xdr:sp macro="" textlink="">
      <xdr:nvSpPr>
        <xdr:cNvPr id="485" name="【庁舎】&#10;有形固定資産減価償却率該当値テキスト">
          <a:extLst>
            <a:ext uri="{FF2B5EF4-FFF2-40B4-BE49-F238E27FC236}">
              <a16:creationId xmlns:a16="http://schemas.microsoft.com/office/drawing/2014/main" id="{980C533C-0449-4FB2-B857-8ADCCE1A10A6}"/>
            </a:ext>
          </a:extLst>
        </xdr:cNvPr>
        <xdr:cNvSpPr txBox="1"/>
      </xdr:nvSpPr>
      <xdr:spPr>
        <a:xfrm>
          <a:off x="16357600" y="172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54792</xdr:rowOff>
    </xdr:from>
    <xdr:to>
      <xdr:col>81</xdr:col>
      <xdr:colOff>101600</xdr:colOff>
      <xdr:row>101</xdr:row>
      <xdr:rowOff>156392</xdr:rowOff>
    </xdr:to>
    <xdr:sp macro="" textlink="">
      <xdr:nvSpPr>
        <xdr:cNvPr id="486" name="楕円 485">
          <a:extLst>
            <a:ext uri="{FF2B5EF4-FFF2-40B4-BE49-F238E27FC236}">
              <a16:creationId xmlns:a16="http://schemas.microsoft.com/office/drawing/2014/main" id="{891D98CF-963C-4BC0-A327-72035099CA87}"/>
            </a:ext>
          </a:extLst>
        </xdr:cNvPr>
        <xdr:cNvSpPr/>
      </xdr:nvSpPr>
      <xdr:spPr>
        <a:xfrm>
          <a:off x="15430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105592</xdr:rowOff>
    </xdr:from>
    <xdr:to>
      <xdr:col>85</xdr:col>
      <xdr:colOff>127000</xdr:colOff>
      <xdr:row>101</xdr:row>
      <xdr:rowOff>136616</xdr:rowOff>
    </xdr:to>
    <xdr:cxnSp macro="">
      <xdr:nvCxnSpPr>
        <xdr:cNvPr id="487" name="直線コネクタ 486">
          <a:extLst>
            <a:ext uri="{FF2B5EF4-FFF2-40B4-BE49-F238E27FC236}">
              <a16:creationId xmlns:a16="http://schemas.microsoft.com/office/drawing/2014/main" id="{CB2AC8E8-5D6C-4300-84BC-11EE13362FD4}"/>
            </a:ext>
          </a:extLst>
        </xdr:cNvPr>
        <xdr:cNvCxnSpPr/>
      </xdr:nvCxnSpPr>
      <xdr:spPr>
        <a:xfrm>
          <a:off x="15481300" y="1742204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35198</xdr:rowOff>
    </xdr:from>
    <xdr:to>
      <xdr:col>76</xdr:col>
      <xdr:colOff>165100</xdr:colOff>
      <xdr:row>101</xdr:row>
      <xdr:rowOff>136798</xdr:rowOff>
    </xdr:to>
    <xdr:sp macro="" textlink="">
      <xdr:nvSpPr>
        <xdr:cNvPr id="488" name="楕円 487">
          <a:extLst>
            <a:ext uri="{FF2B5EF4-FFF2-40B4-BE49-F238E27FC236}">
              <a16:creationId xmlns:a16="http://schemas.microsoft.com/office/drawing/2014/main" id="{DAC6E3AC-582E-4C87-8C8B-F7239BD7E51B}"/>
            </a:ext>
          </a:extLst>
        </xdr:cNvPr>
        <xdr:cNvSpPr/>
      </xdr:nvSpPr>
      <xdr:spPr>
        <a:xfrm>
          <a:off x="14541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85998</xdr:rowOff>
    </xdr:from>
    <xdr:to>
      <xdr:col>81</xdr:col>
      <xdr:colOff>50800</xdr:colOff>
      <xdr:row>101</xdr:row>
      <xdr:rowOff>105592</xdr:rowOff>
    </xdr:to>
    <xdr:cxnSp macro="">
      <xdr:nvCxnSpPr>
        <xdr:cNvPr id="489" name="直線コネクタ 488">
          <a:extLst>
            <a:ext uri="{FF2B5EF4-FFF2-40B4-BE49-F238E27FC236}">
              <a16:creationId xmlns:a16="http://schemas.microsoft.com/office/drawing/2014/main" id="{8F6115B4-7B55-4056-A00C-78513CF933DA}"/>
            </a:ext>
          </a:extLst>
        </xdr:cNvPr>
        <xdr:cNvCxnSpPr/>
      </xdr:nvCxnSpPr>
      <xdr:spPr>
        <a:xfrm>
          <a:off x="14592300" y="174024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7438</xdr:rowOff>
    </xdr:from>
    <xdr:to>
      <xdr:col>72</xdr:col>
      <xdr:colOff>38100</xdr:colOff>
      <xdr:row>101</xdr:row>
      <xdr:rowOff>109038</xdr:rowOff>
    </xdr:to>
    <xdr:sp macro="" textlink="">
      <xdr:nvSpPr>
        <xdr:cNvPr id="490" name="楕円 489">
          <a:extLst>
            <a:ext uri="{FF2B5EF4-FFF2-40B4-BE49-F238E27FC236}">
              <a16:creationId xmlns:a16="http://schemas.microsoft.com/office/drawing/2014/main" id="{BACE5510-807B-4D64-9D16-D8C57290884F}"/>
            </a:ext>
          </a:extLst>
        </xdr:cNvPr>
        <xdr:cNvSpPr/>
      </xdr:nvSpPr>
      <xdr:spPr>
        <a:xfrm>
          <a:off x="13652500" y="17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58238</xdr:rowOff>
    </xdr:from>
    <xdr:to>
      <xdr:col>76</xdr:col>
      <xdr:colOff>114300</xdr:colOff>
      <xdr:row>101</xdr:row>
      <xdr:rowOff>85998</xdr:rowOff>
    </xdr:to>
    <xdr:cxnSp macro="">
      <xdr:nvCxnSpPr>
        <xdr:cNvPr id="491" name="直線コネクタ 490">
          <a:extLst>
            <a:ext uri="{FF2B5EF4-FFF2-40B4-BE49-F238E27FC236}">
              <a16:creationId xmlns:a16="http://schemas.microsoft.com/office/drawing/2014/main" id="{DAF3AC0F-E5C6-4FE2-BA1B-E599D2077F08}"/>
            </a:ext>
          </a:extLst>
        </xdr:cNvPr>
        <xdr:cNvCxnSpPr/>
      </xdr:nvCxnSpPr>
      <xdr:spPr>
        <a:xfrm>
          <a:off x="13703300" y="173746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151130</xdr:rowOff>
    </xdr:from>
    <xdr:to>
      <xdr:col>67</xdr:col>
      <xdr:colOff>101600</xdr:colOff>
      <xdr:row>108</xdr:row>
      <xdr:rowOff>81280</xdr:rowOff>
    </xdr:to>
    <xdr:sp macro="" textlink="">
      <xdr:nvSpPr>
        <xdr:cNvPr id="492" name="楕円 491">
          <a:extLst>
            <a:ext uri="{FF2B5EF4-FFF2-40B4-BE49-F238E27FC236}">
              <a16:creationId xmlns:a16="http://schemas.microsoft.com/office/drawing/2014/main" id="{2889675C-5F74-4FB1-A1CB-4E0A62102D93}"/>
            </a:ext>
          </a:extLst>
        </xdr:cNvPr>
        <xdr:cNvSpPr/>
      </xdr:nvSpPr>
      <xdr:spPr>
        <a:xfrm>
          <a:off x="1276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58238</xdr:rowOff>
    </xdr:from>
    <xdr:to>
      <xdr:col>71</xdr:col>
      <xdr:colOff>177800</xdr:colOff>
      <xdr:row>108</xdr:row>
      <xdr:rowOff>30480</xdr:rowOff>
    </xdr:to>
    <xdr:cxnSp macro="">
      <xdr:nvCxnSpPr>
        <xdr:cNvPr id="493" name="直線コネクタ 492">
          <a:extLst>
            <a:ext uri="{FF2B5EF4-FFF2-40B4-BE49-F238E27FC236}">
              <a16:creationId xmlns:a16="http://schemas.microsoft.com/office/drawing/2014/main" id="{F98A943F-BBA9-408D-906D-DAEDFD81CB5E}"/>
            </a:ext>
          </a:extLst>
        </xdr:cNvPr>
        <xdr:cNvCxnSpPr/>
      </xdr:nvCxnSpPr>
      <xdr:spPr>
        <a:xfrm flipV="1">
          <a:off x="12814300" y="17374688"/>
          <a:ext cx="889000" cy="117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494" name="n_1aveValue【庁舎】&#10;有形固定資産減価償却率">
          <a:extLst>
            <a:ext uri="{FF2B5EF4-FFF2-40B4-BE49-F238E27FC236}">
              <a16:creationId xmlns:a16="http://schemas.microsoft.com/office/drawing/2014/main" id="{2EA19FD7-DF0A-4710-BE1A-EF0EC475EF8F}"/>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495" name="n_2aveValue【庁舎】&#10;有形固定資産減価償却率">
          <a:extLst>
            <a:ext uri="{FF2B5EF4-FFF2-40B4-BE49-F238E27FC236}">
              <a16:creationId xmlns:a16="http://schemas.microsoft.com/office/drawing/2014/main" id="{CD42E8B1-5E47-461A-A6D9-6B52A8B987BC}"/>
            </a:ext>
          </a:extLst>
        </xdr:cNvPr>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83838</xdr:rowOff>
    </xdr:from>
    <xdr:ext cx="405111" cy="259045"/>
    <xdr:sp macro="" textlink="">
      <xdr:nvSpPr>
        <xdr:cNvPr id="496" name="n_3aveValue【庁舎】&#10;有形固定資産減価償却率">
          <a:extLst>
            <a:ext uri="{FF2B5EF4-FFF2-40B4-BE49-F238E27FC236}">
              <a16:creationId xmlns:a16="http://schemas.microsoft.com/office/drawing/2014/main" id="{C2142E38-A926-4CF8-9B61-7775A8891333}"/>
            </a:ext>
          </a:extLst>
        </xdr:cNvPr>
        <xdr:cNvSpPr txBox="1"/>
      </xdr:nvSpPr>
      <xdr:spPr>
        <a:xfrm>
          <a:off x="13500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497" name="n_4aveValue【庁舎】&#10;有形固定資産減価償却率">
          <a:extLst>
            <a:ext uri="{FF2B5EF4-FFF2-40B4-BE49-F238E27FC236}">
              <a16:creationId xmlns:a16="http://schemas.microsoft.com/office/drawing/2014/main" id="{5CDF2730-635A-4CE2-9DB8-AC2C0E76942E}"/>
            </a:ext>
          </a:extLst>
        </xdr:cNvPr>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1469</xdr:rowOff>
    </xdr:from>
    <xdr:ext cx="405111" cy="259045"/>
    <xdr:sp macro="" textlink="">
      <xdr:nvSpPr>
        <xdr:cNvPr id="498" name="n_1mainValue【庁舎】&#10;有形固定資産減価償却率">
          <a:extLst>
            <a:ext uri="{FF2B5EF4-FFF2-40B4-BE49-F238E27FC236}">
              <a16:creationId xmlns:a16="http://schemas.microsoft.com/office/drawing/2014/main" id="{BC112936-E784-437B-85D4-EC4DBBA30710}"/>
            </a:ext>
          </a:extLst>
        </xdr:cNvPr>
        <xdr:cNvSpPr txBox="1"/>
      </xdr:nvSpPr>
      <xdr:spPr>
        <a:xfrm>
          <a:off x="152660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153325</xdr:rowOff>
    </xdr:from>
    <xdr:ext cx="405111" cy="259045"/>
    <xdr:sp macro="" textlink="">
      <xdr:nvSpPr>
        <xdr:cNvPr id="499" name="n_2mainValue【庁舎】&#10;有形固定資産減価償却率">
          <a:extLst>
            <a:ext uri="{FF2B5EF4-FFF2-40B4-BE49-F238E27FC236}">
              <a16:creationId xmlns:a16="http://schemas.microsoft.com/office/drawing/2014/main" id="{5F2A0AA6-A4DE-42F8-8FF9-11733021F9ED}"/>
            </a:ext>
          </a:extLst>
        </xdr:cNvPr>
        <xdr:cNvSpPr txBox="1"/>
      </xdr:nvSpPr>
      <xdr:spPr>
        <a:xfrm>
          <a:off x="143897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125565</xdr:rowOff>
    </xdr:from>
    <xdr:ext cx="405111" cy="259045"/>
    <xdr:sp macro="" textlink="">
      <xdr:nvSpPr>
        <xdr:cNvPr id="500" name="n_3mainValue【庁舎】&#10;有形固定資産減価償却率">
          <a:extLst>
            <a:ext uri="{FF2B5EF4-FFF2-40B4-BE49-F238E27FC236}">
              <a16:creationId xmlns:a16="http://schemas.microsoft.com/office/drawing/2014/main" id="{0E614E59-5798-4806-83DD-BB25706AB432}"/>
            </a:ext>
          </a:extLst>
        </xdr:cNvPr>
        <xdr:cNvSpPr txBox="1"/>
      </xdr:nvSpPr>
      <xdr:spPr>
        <a:xfrm>
          <a:off x="13500744" y="1709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72407</xdr:rowOff>
    </xdr:from>
    <xdr:ext cx="405111" cy="259045"/>
    <xdr:sp macro="" textlink="">
      <xdr:nvSpPr>
        <xdr:cNvPr id="501" name="n_4mainValue【庁舎】&#10;有形固定資産減価償却率">
          <a:extLst>
            <a:ext uri="{FF2B5EF4-FFF2-40B4-BE49-F238E27FC236}">
              <a16:creationId xmlns:a16="http://schemas.microsoft.com/office/drawing/2014/main" id="{A3201997-5801-4959-A752-2921A6C2DE51}"/>
            </a:ext>
          </a:extLst>
        </xdr:cNvPr>
        <xdr:cNvSpPr txBox="1"/>
      </xdr:nvSpPr>
      <xdr:spPr>
        <a:xfrm>
          <a:off x="12611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a:extLst>
            <a:ext uri="{FF2B5EF4-FFF2-40B4-BE49-F238E27FC236}">
              <a16:creationId xmlns:a16="http://schemas.microsoft.com/office/drawing/2014/main" id="{5AFCE944-02CF-452F-812C-72B987B71B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a:extLst>
            <a:ext uri="{FF2B5EF4-FFF2-40B4-BE49-F238E27FC236}">
              <a16:creationId xmlns:a16="http://schemas.microsoft.com/office/drawing/2014/main" id="{6C20F6C2-9817-44FC-A898-3E30DADAB4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a:extLst>
            <a:ext uri="{FF2B5EF4-FFF2-40B4-BE49-F238E27FC236}">
              <a16:creationId xmlns:a16="http://schemas.microsoft.com/office/drawing/2014/main" id="{77BE4C13-7FA3-4022-8088-A791EAF101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a:extLst>
            <a:ext uri="{FF2B5EF4-FFF2-40B4-BE49-F238E27FC236}">
              <a16:creationId xmlns:a16="http://schemas.microsoft.com/office/drawing/2014/main" id="{B0C5F206-1C8C-4B20-8109-059518BE1C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a:extLst>
            <a:ext uri="{FF2B5EF4-FFF2-40B4-BE49-F238E27FC236}">
              <a16:creationId xmlns:a16="http://schemas.microsoft.com/office/drawing/2014/main" id="{CA67AAFA-C519-4EF0-816B-59278D32D1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a:extLst>
            <a:ext uri="{FF2B5EF4-FFF2-40B4-BE49-F238E27FC236}">
              <a16:creationId xmlns:a16="http://schemas.microsoft.com/office/drawing/2014/main" id="{63506D4D-0092-4DD1-9DA2-E911BC90C3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a:extLst>
            <a:ext uri="{FF2B5EF4-FFF2-40B4-BE49-F238E27FC236}">
              <a16:creationId xmlns:a16="http://schemas.microsoft.com/office/drawing/2014/main" id="{C758FEC3-0798-466D-A478-0F876300266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a:extLst>
            <a:ext uri="{FF2B5EF4-FFF2-40B4-BE49-F238E27FC236}">
              <a16:creationId xmlns:a16="http://schemas.microsoft.com/office/drawing/2014/main" id="{519610C8-A196-4CBB-B6D3-44515CA2AF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a:extLst>
            <a:ext uri="{FF2B5EF4-FFF2-40B4-BE49-F238E27FC236}">
              <a16:creationId xmlns:a16="http://schemas.microsoft.com/office/drawing/2014/main" id="{A291D8A8-DB66-438B-A478-F197947A676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a:extLst>
            <a:ext uri="{FF2B5EF4-FFF2-40B4-BE49-F238E27FC236}">
              <a16:creationId xmlns:a16="http://schemas.microsoft.com/office/drawing/2014/main" id="{79650565-5B22-4A43-BCA9-8B88DBC4809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12" name="直線コネクタ 511">
          <a:extLst>
            <a:ext uri="{FF2B5EF4-FFF2-40B4-BE49-F238E27FC236}">
              <a16:creationId xmlns:a16="http://schemas.microsoft.com/office/drawing/2014/main" id="{E00E3399-827D-4C04-95BF-C9AAC146A5F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13" name="テキスト ボックス 512">
          <a:extLst>
            <a:ext uri="{FF2B5EF4-FFF2-40B4-BE49-F238E27FC236}">
              <a16:creationId xmlns:a16="http://schemas.microsoft.com/office/drawing/2014/main" id="{46E4D252-D535-4525-89DC-6314C7D08B8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14" name="直線コネクタ 513">
          <a:extLst>
            <a:ext uri="{FF2B5EF4-FFF2-40B4-BE49-F238E27FC236}">
              <a16:creationId xmlns:a16="http://schemas.microsoft.com/office/drawing/2014/main" id="{5FE98FBB-EE02-4D92-BCB7-1FA5F00284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15" name="テキスト ボックス 514">
          <a:extLst>
            <a:ext uri="{FF2B5EF4-FFF2-40B4-BE49-F238E27FC236}">
              <a16:creationId xmlns:a16="http://schemas.microsoft.com/office/drawing/2014/main" id="{E1F97EC6-1416-4F55-A410-B9849BC5541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6" name="直線コネクタ 515">
          <a:extLst>
            <a:ext uri="{FF2B5EF4-FFF2-40B4-BE49-F238E27FC236}">
              <a16:creationId xmlns:a16="http://schemas.microsoft.com/office/drawing/2014/main" id="{5565A586-497A-474F-A005-3F36ACCE1E9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7" name="テキスト ボックス 516">
          <a:extLst>
            <a:ext uri="{FF2B5EF4-FFF2-40B4-BE49-F238E27FC236}">
              <a16:creationId xmlns:a16="http://schemas.microsoft.com/office/drawing/2014/main" id="{27B19B54-6FDC-4034-81EC-F97155EABCA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8" name="直線コネクタ 517">
          <a:extLst>
            <a:ext uri="{FF2B5EF4-FFF2-40B4-BE49-F238E27FC236}">
              <a16:creationId xmlns:a16="http://schemas.microsoft.com/office/drawing/2014/main" id="{2A8C2A29-DD35-43C6-B0F9-F979CA4EBBA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9" name="テキスト ボックス 518">
          <a:extLst>
            <a:ext uri="{FF2B5EF4-FFF2-40B4-BE49-F238E27FC236}">
              <a16:creationId xmlns:a16="http://schemas.microsoft.com/office/drawing/2014/main" id="{C81D1361-44F8-436F-B3F5-BE3405C0E8E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20" name="直線コネクタ 519">
          <a:extLst>
            <a:ext uri="{FF2B5EF4-FFF2-40B4-BE49-F238E27FC236}">
              <a16:creationId xmlns:a16="http://schemas.microsoft.com/office/drawing/2014/main" id="{7903C2AB-D930-4A3E-BA6A-6E729D57E63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21" name="テキスト ボックス 520">
          <a:extLst>
            <a:ext uri="{FF2B5EF4-FFF2-40B4-BE49-F238E27FC236}">
              <a16:creationId xmlns:a16="http://schemas.microsoft.com/office/drawing/2014/main" id="{ED60741C-5847-4D9B-86DF-31927FC6C7C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22" name="直線コネクタ 521">
          <a:extLst>
            <a:ext uri="{FF2B5EF4-FFF2-40B4-BE49-F238E27FC236}">
              <a16:creationId xmlns:a16="http://schemas.microsoft.com/office/drawing/2014/main" id="{8AF4F9B2-0F76-4C39-BF63-08E1E264C13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23" name="テキスト ボックス 522">
          <a:extLst>
            <a:ext uri="{FF2B5EF4-FFF2-40B4-BE49-F238E27FC236}">
              <a16:creationId xmlns:a16="http://schemas.microsoft.com/office/drawing/2014/main" id="{665C8AA9-DE88-4CDF-A4FE-A6B94A9F230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4" name="直線コネクタ 523">
          <a:extLst>
            <a:ext uri="{FF2B5EF4-FFF2-40B4-BE49-F238E27FC236}">
              <a16:creationId xmlns:a16="http://schemas.microsoft.com/office/drawing/2014/main" id="{D2864AB6-A7A2-48BE-9C68-15226C2898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5" name="テキスト ボックス 524">
          <a:extLst>
            <a:ext uri="{FF2B5EF4-FFF2-40B4-BE49-F238E27FC236}">
              <a16:creationId xmlns:a16="http://schemas.microsoft.com/office/drawing/2014/main" id="{0A9584AA-ACF2-465D-997A-B78C1CC4978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6" name="【庁舎】&#10;一人当たり面積グラフ枠">
          <a:extLst>
            <a:ext uri="{FF2B5EF4-FFF2-40B4-BE49-F238E27FC236}">
              <a16:creationId xmlns:a16="http://schemas.microsoft.com/office/drawing/2014/main" id="{DA9C44C9-992E-4DBA-9BC5-A792DAC1D04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144780</xdr:rowOff>
    </xdr:from>
    <xdr:to>
      <xdr:col>116</xdr:col>
      <xdr:colOff>62864</xdr:colOff>
      <xdr:row>107</xdr:row>
      <xdr:rowOff>161108</xdr:rowOff>
    </xdr:to>
    <xdr:cxnSp macro="">
      <xdr:nvCxnSpPr>
        <xdr:cNvPr id="527" name="直線コネクタ 526">
          <a:extLst>
            <a:ext uri="{FF2B5EF4-FFF2-40B4-BE49-F238E27FC236}">
              <a16:creationId xmlns:a16="http://schemas.microsoft.com/office/drawing/2014/main" id="{B472AF40-F0BA-4CA0-8AB3-E665E0A1CAD7}"/>
            </a:ext>
          </a:extLst>
        </xdr:cNvPr>
        <xdr:cNvCxnSpPr/>
      </xdr:nvCxnSpPr>
      <xdr:spPr>
        <a:xfrm flipV="1">
          <a:off x="22160864" y="1711833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528" name="【庁舎】&#10;一人当たり面積最小値テキスト">
          <a:extLst>
            <a:ext uri="{FF2B5EF4-FFF2-40B4-BE49-F238E27FC236}">
              <a16:creationId xmlns:a16="http://schemas.microsoft.com/office/drawing/2014/main" id="{BB4EB02E-4B18-40DC-9B3A-8F2B3ABE9B36}"/>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529" name="直線コネクタ 528">
          <a:extLst>
            <a:ext uri="{FF2B5EF4-FFF2-40B4-BE49-F238E27FC236}">
              <a16:creationId xmlns:a16="http://schemas.microsoft.com/office/drawing/2014/main" id="{D927BC87-AA47-459D-AB2C-B758073B6F07}"/>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91457</xdr:rowOff>
    </xdr:from>
    <xdr:ext cx="469744" cy="259045"/>
    <xdr:sp macro="" textlink="">
      <xdr:nvSpPr>
        <xdr:cNvPr id="530" name="【庁舎】&#10;一人当たり面積最大値テキスト">
          <a:extLst>
            <a:ext uri="{FF2B5EF4-FFF2-40B4-BE49-F238E27FC236}">
              <a16:creationId xmlns:a16="http://schemas.microsoft.com/office/drawing/2014/main" id="{BC9A8010-0EBB-481C-B148-D3C26D8C3A3F}"/>
            </a:ext>
          </a:extLst>
        </xdr:cNvPr>
        <xdr:cNvSpPr txBox="1"/>
      </xdr:nvSpPr>
      <xdr:spPr>
        <a:xfrm>
          <a:off x="22199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531" name="直線コネクタ 530">
          <a:extLst>
            <a:ext uri="{FF2B5EF4-FFF2-40B4-BE49-F238E27FC236}">
              <a16:creationId xmlns:a16="http://schemas.microsoft.com/office/drawing/2014/main" id="{9777A93A-FF3A-4423-B6D2-48C3187034B2}"/>
            </a:ext>
          </a:extLst>
        </xdr:cNvPr>
        <xdr:cNvCxnSpPr/>
      </xdr:nvCxnSpPr>
      <xdr:spPr>
        <a:xfrm>
          <a:off x="22072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532" name="【庁舎】&#10;一人当たり面積平均値テキスト">
          <a:extLst>
            <a:ext uri="{FF2B5EF4-FFF2-40B4-BE49-F238E27FC236}">
              <a16:creationId xmlns:a16="http://schemas.microsoft.com/office/drawing/2014/main" id="{AD95FB10-487B-41AB-AE6D-7C0881F152E7}"/>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533" name="フローチャート: 判断 532">
          <a:extLst>
            <a:ext uri="{FF2B5EF4-FFF2-40B4-BE49-F238E27FC236}">
              <a16:creationId xmlns:a16="http://schemas.microsoft.com/office/drawing/2014/main" id="{41C8A8A2-A634-4DE2-B8B0-70116B688868}"/>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121738</xdr:rowOff>
    </xdr:from>
    <xdr:to>
      <xdr:col>112</xdr:col>
      <xdr:colOff>38100</xdr:colOff>
      <xdr:row>106</xdr:row>
      <xdr:rowOff>51888</xdr:rowOff>
    </xdr:to>
    <xdr:sp macro="" textlink="">
      <xdr:nvSpPr>
        <xdr:cNvPr id="534" name="フローチャート: 判断 533">
          <a:extLst>
            <a:ext uri="{FF2B5EF4-FFF2-40B4-BE49-F238E27FC236}">
              <a16:creationId xmlns:a16="http://schemas.microsoft.com/office/drawing/2014/main" id="{FBA9A4BB-98BD-4F64-B323-D64D0A313D67}"/>
            </a:ext>
          </a:extLst>
        </xdr:cNvPr>
        <xdr:cNvSpPr/>
      </xdr:nvSpPr>
      <xdr:spPr>
        <a:xfrm>
          <a:off x="21272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108676</xdr:rowOff>
    </xdr:from>
    <xdr:to>
      <xdr:col>107</xdr:col>
      <xdr:colOff>101600</xdr:colOff>
      <xdr:row>106</xdr:row>
      <xdr:rowOff>38826</xdr:rowOff>
    </xdr:to>
    <xdr:sp macro="" textlink="">
      <xdr:nvSpPr>
        <xdr:cNvPr id="535" name="フローチャート: 判断 534">
          <a:extLst>
            <a:ext uri="{FF2B5EF4-FFF2-40B4-BE49-F238E27FC236}">
              <a16:creationId xmlns:a16="http://schemas.microsoft.com/office/drawing/2014/main" id="{8D37E96C-22F1-4678-B205-65D6D931DEEC}"/>
            </a:ext>
          </a:extLst>
        </xdr:cNvPr>
        <xdr:cNvSpPr/>
      </xdr:nvSpPr>
      <xdr:spPr>
        <a:xfrm>
          <a:off x="20383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102144</xdr:rowOff>
    </xdr:from>
    <xdr:to>
      <xdr:col>102</xdr:col>
      <xdr:colOff>165100</xdr:colOff>
      <xdr:row>106</xdr:row>
      <xdr:rowOff>32294</xdr:rowOff>
    </xdr:to>
    <xdr:sp macro="" textlink="">
      <xdr:nvSpPr>
        <xdr:cNvPr id="536" name="フローチャート: 判断 535">
          <a:extLst>
            <a:ext uri="{FF2B5EF4-FFF2-40B4-BE49-F238E27FC236}">
              <a16:creationId xmlns:a16="http://schemas.microsoft.com/office/drawing/2014/main" id="{D4E8B0DB-26B0-4DF6-A576-9022599DAA38}"/>
            </a:ext>
          </a:extLst>
        </xdr:cNvPr>
        <xdr:cNvSpPr/>
      </xdr:nvSpPr>
      <xdr:spPr>
        <a:xfrm>
          <a:off x="19494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125005</xdr:rowOff>
    </xdr:from>
    <xdr:to>
      <xdr:col>98</xdr:col>
      <xdr:colOff>38100</xdr:colOff>
      <xdr:row>106</xdr:row>
      <xdr:rowOff>55155</xdr:rowOff>
    </xdr:to>
    <xdr:sp macro="" textlink="">
      <xdr:nvSpPr>
        <xdr:cNvPr id="537" name="フローチャート: 判断 536">
          <a:extLst>
            <a:ext uri="{FF2B5EF4-FFF2-40B4-BE49-F238E27FC236}">
              <a16:creationId xmlns:a16="http://schemas.microsoft.com/office/drawing/2014/main" id="{9AF1C87A-E9F3-4BDD-A8F6-9BFCB7A93FF8}"/>
            </a:ext>
          </a:extLst>
        </xdr:cNvPr>
        <xdr:cNvSpPr/>
      </xdr:nvSpPr>
      <xdr:spPr>
        <a:xfrm>
          <a:off x="18605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FB6D2FAE-327B-4033-99A9-4159555C318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9" name="テキスト ボックス 538">
          <a:extLst>
            <a:ext uri="{FF2B5EF4-FFF2-40B4-BE49-F238E27FC236}">
              <a16:creationId xmlns:a16="http://schemas.microsoft.com/office/drawing/2014/main" id="{3F9DB188-EB0B-4977-A47F-79D3207EF0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0" name="テキスト ボックス 539">
          <a:extLst>
            <a:ext uri="{FF2B5EF4-FFF2-40B4-BE49-F238E27FC236}">
              <a16:creationId xmlns:a16="http://schemas.microsoft.com/office/drawing/2014/main" id="{ADE4FB4F-0472-4236-A7EA-D0E56C4F9E9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1" name="テキスト ボックス 540">
          <a:extLst>
            <a:ext uri="{FF2B5EF4-FFF2-40B4-BE49-F238E27FC236}">
              <a16:creationId xmlns:a16="http://schemas.microsoft.com/office/drawing/2014/main" id="{DF9AE652-60B3-4FB8-8BF1-4489419462A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2" name="テキスト ボックス 541">
          <a:extLst>
            <a:ext uri="{FF2B5EF4-FFF2-40B4-BE49-F238E27FC236}">
              <a16:creationId xmlns:a16="http://schemas.microsoft.com/office/drawing/2014/main" id="{85E3896E-B06F-4173-9C73-020E068FA4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136434</xdr:rowOff>
    </xdr:from>
    <xdr:to>
      <xdr:col>116</xdr:col>
      <xdr:colOff>114300</xdr:colOff>
      <xdr:row>106</xdr:row>
      <xdr:rowOff>66584</xdr:rowOff>
    </xdr:to>
    <xdr:sp macro="" textlink="">
      <xdr:nvSpPr>
        <xdr:cNvPr id="543" name="楕円 542">
          <a:extLst>
            <a:ext uri="{FF2B5EF4-FFF2-40B4-BE49-F238E27FC236}">
              <a16:creationId xmlns:a16="http://schemas.microsoft.com/office/drawing/2014/main" id="{DD716CBB-F2C8-4456-A58B-50031B747FC6}"/>
            </a:ext>
          </a:extLst>
        </xdr:cNvPr>
        <xdr:cNvSpPr/>
      </xdr:nvSpPr>
      <xdr:spPr>
        <a:xfrm>
          <a:off x="22110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114861</xdr:rowOff>
    </xdr:from>
    <xdr:ext cx="469744" cy="259045"/>
    <xdr:sp macro="" textlink="">
      <xdr:nvSpPr>
        <xdr:cNvPr id="544" name="【庁舎】&#10;一人当たり面積該当値テキスト">
          <a:extLst>
            <a:ext uri="{FF2B5EF4-FFF2-40B4-BE49-F238E27FC236}">
              <a16:creationId xmlns:a16="http://schemas.microsoft.com/office/drawing/2014/main" id="{23528CA4-D92B-429D-89CC-EE04397D3026}"/>
            </a:ext>
          </a:extLst>
        </xdr:cNvPr>
        <xdr:cNvSpPr txBox="1"/>
      </xdr:nvSpPr>
      <xdr:spPr>
        <a:xfrm>
          <a:off x="22199600" y="1811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131536</xdr:rowOff>
    </xdr:from>
    <xdr:to>
      <xdr:col>112</xdr:col>
      <xdr:colOff>38100</xdr:colOff>
      <xdr:row>106</xdr:row>
      <xdr:rowOff>61686</xdr:rowOff>
    </xdr:to>
    <xdr:sp macro="" textlink="">
      <xdr:nvSpPr>
        <xdr:cNvPr id="545" name="楕円 544">
          <a:extLst>
            <a:ext uri="{FF2B5EF4-FFF2-40B4-BE49-F238E27FC236}">
              <a16:creationId xmlns:a16="http://schemas.microsoft.com/office/drawing/2014/main" id="{200355BD-FD2F-4266-B48E-6EB9F45A22F5}"/>
            </a:ext>
          </a:extLst>
        </xdr:cNvPr>
        <xdr:cNvSpPr/>
      </xdr:nvSpPr>
      <xdr:spPr>
        <a:xfrm>
          <a:off x="2127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10886</xdr:rowOff>
    </xdr:from>
    <xdr:to>
      <xdr:col>116</xdr:col>
      <xdr:colOff>63500</xdr:colOff>
      <xdr:row>106</xdr:row>
      <xdr:rowOff>15784</xdr:rowOff>
    </xdr:to>
    <xdr:cxnSp macro="">
      <xdr:nvCxnSpPr>
        <xdr:cNvPr id="546" name="直線コネクタ 545">
          <a:extLst>
            <a:ext uri="{FF2B5EF4-FFF2-40B4-BE49-F238E27FC236}">
              <a16:creationId xmlns:a16="http://schemas.microsoft.com/office/drawing/2014/main" id="{D65CFA3F-F518-4B4D-89FA-BC4799A3DFE4}"/>
            </a:ext>
          </a:extLst>
        </xdr:cNvPr>
        <xdr:cNvCxnSpPr/>
      </xdr:nvCxnSpPr>
      <xdr:spPr>
        <a:xfrm>
          <a:off x="21323300" y="1818458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126637</xdr:rowOff>
    </xdr:from>
    <xdr:to>
      <xdr:col>107</xdr:col>
      <xdr:colOff>101600</xdr:colOff>
      <xdr:row>106</xdr:row>
      <xdr:rowOff>56787</xdr:rowOff>
    </xdr:to>
    <xdr:sp macro="" textlink="">
      <xdr:nvSpPr>
        <xdr:cNvPr id="547" name="楕円 546">
          <a:extLst>
            <a:ext uri="{FF2B5EF4-FFF2-40B4-BE49-F238E27FC236}">
              <a16:creationId xmlns:a16="http://schemas.microsoft.com/office/drawing/2014/main" id="{B031B8AD-070C-4A7E-B942-E9542169B915}"/>
            </a:ext>
          </a:extLst>
        </xdr:cNvPr>
        <xdr:cNvSpPr/>
      </xdr:nvSpPr>
      <xdr:spPr>
        <a:xfrm>
          <a:off x="20383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xdr:rowOff>
    </xdr:from>
    <xdr:to>
      <xdr:col>111</xdr:col>
      <xdr:colOff>177800</xdr:colOff>
      <xdr:row>106</xdr:row>
      <xdr:rowOff>10886</xdr:rowOff>
    </xdr:to>
    <xdr:cxnSp macro="">
      <xdr:nvCxnSpPr>
        <xdr:cNvPr id="548" name="直線コネクタ 547">
          <a:extLst>
            <a:ext uri="{FF2B5EF4-FFF2-40B4-BE49-F238E27FC236}">
              <a16:creationId xmlns:a16="http://schemas.microsoft.com/office/drawing/2014/main" id="{563EC68C-A49A-454E-84BC-6D434E2D5B07}"/>
            </a:ext>
          </a:extLst>
        </xdr:cNvPr>
        <xdr:cNvCxnSpPr/>
      </xdr:nvCxnSpPr>
      <xdr:spPr>
        <a:xfrm>
          <a:off x="20434300" y="1817968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120106</xdr:rowOff>
    </xdr:from>
    <xdr:to>
      <xdr:col>102</xdr:col>
      <xdr:colOff>165100</xdr:colOff>
      <xdr:row>106</xdr:row>
      <xdr:rowOff>50256</xdr:rowOff>
    </xdr:to>
    <xdr:sp macro="" textlink="">
      <xdr:nvSpPr>
        <xdr:cNvPr id="549" name="楕円 548">
          <a:extLst>
            <a:ext uri="{FF2B5EF4-FFF2-40B4-BE49-F238E27FC236}">
              <a16:creationId xmlns:a16="http://schemas.microsoft.com/office/drawing/2014/main" id="{6387A8A8-D8F4-424D-96D7-48BBD4EBE08F}"/>
            </a:ext>
          </a:extLst>
        </xdr:cNvPr>
        <xdr:cNvSpPr/>
      </xdr:nvSpPr>
      <xdr:spPr>
        <a:xfrm>
          <a:off x="19494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170906</xdr:rowOff>
    </xdr:from>
    <xdr:to>
      <xdr:col>107</xdr:col>
      <xdr:colOff>50800</xdr:colOff>
      <xdr:row>106</xdr:row>
      <xdr:rowOff>5987</xdr:rowOff>
    </xdr:to>
    <xdr:cxnSp macro="">
      <xdr:nvCxnSpPr>
        <xdr:cNvPr id="550" name="直線コネクタ 549">
          <a:extLst>
            <a:ext uri="{FF2B5EF4-FFF2-40B4-BE49-F238E27FC236}">
              <a16:creationId xmlns:a16="http://schemas.microsoft.com/office/drawing/2014/main" id="{8E6A9552-6FB9-4CCF-A39A-F21CE3DDF000}"/>
            </a:ext>
          </a:extLst>
        </xdr:cNvPr>
        <xdr:cNvCxnSpPr/>
      </xdr:nvCxnSpPr>
      <xdr:spPr>
        <a:xfrm>
          <a:off x="19545300" y="1817315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134801</xdr:rowOff>
    </xdr:from>
    <xdr:to>
      <xdr:col>98</xdr:col>
      <xdr:colOff>38100</xdr:colOff>
      <xdr:row>108</xdr:row>
      <xdr:rowOff>64951</xdr:rowOff>
    </xdr:to>
    <xdr:sp macro="" textlink="">
      <xdr:nvSpPr>
        <xdr:cNvPr id="551" name="楕円 550">
          <a:extLst>
            <a:ext uri="{FF2B5EF4-FFF2-40B4-BE49-F238E27FC236}">
              <a16:creationId xmlns:a16="http://schemas.microsoft.com/office/drawing/2014/main" id="{F3503E3E-11FB-4991-A606-12B5FE7359AD}"/>
            </a:ext>
          </a:extLst>
        </xdr:cNvPr>
        <xdr:cNvSpPr/>
      </xdr:nvSpPr>
      <xdr:spPr>
        <a:xfrm>
          <a:off x="18605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170906</xdr:rowOff>
    </xdr:from>
    <xdr:to>
      <xdr:col>102</xdr:col>
      <xdr:colOff>114300</xdr:colOff>
      <xdr:row>108</xdr:row>
      <xdr:rowOff>14151</xdr:rowOff>
    </xdr:to>
    <xdr:cxnSp macro="">
      <xdr:nvCxnSpPr>
        <xdr:cNvPr id="552" name="直線コネクタ 551">
          <a:extLst>
            <a:ext uri="{FF2B5EF4-FFF2-40B4-BE49-F238E27FC236}">
              <a16:creationId xmlns:a16="http://schemas.microsoft.com/office/drawing/2014/main" id="{084D8C46-F742-4624-856E-A8958DB1628C}"/>
            </a:ext>
          </a:extLst>
        </xdr:cNvPr>
        <xdr:cNvCxnSpPr/>
      </xdr:nvCxnSpPr>
      <xdr:spPr>
        <a:xfrm flipV="1">
          <a:off x="18656300" y="18173156"/>
          <a:ext cx="889000" cy="3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68415</xdr:rowOff>
    </xdr:from>
    <xdr:ext cx="469744" cy="259045"/>
    <xdr:sp macro="" textlink="">
      <xdr:nvSpPr>
        <xdr:cNvPr id="553" name="n_1aveValue【庁舎】&#10;一人当たり面積">
          <a:extLst>
            <a:ext uri="{FF2B5EF4-FFF2-40B4-BE49-F238E27FC236}">
              <a16:creationId xmlns:a16="http://schemas.microsoft.com/office/drawing/2014/main" id="{DED21CF4-2C57-448B-92C6-5A8DB100E7F1}"/>
            </a:ext>
          </a:extLst>
        </xdr:cNvPr>
        <xdr:cNvSpPr txBox="1"/>
      </xdr:nvSpPr>
      <xdr:spPr>
        <a:xfrm>
          <a:off x="21075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55353</xdr:rowOff>
    </xdr:from>
    <xdr:ext cx="469744" cy="259045"/>
    <xdr:sp macro="" textlink="">
      <xdr:nvSpPr>
        <xdr:cNvPr id="554" name="n_2aveValue【庁舎】&#10;一人当たり面積">
          <a:extLst>
            <a:ext uri="{FF2B5EF4-FFF2-40B4-BE49-F238E27FC236}">
              <a16:creationId xmlns:a16="http://schemas.microsoft.com/office/drawing/2014/main" id="{F8A4029B-40C0-4F5E-95CF-1AFE4DC98249}"/>
            </a:ext>
          </a:extLst>
        </xdr:cNvPr>
        <xdr:cNvSpPr txBox="1"/>
      </xdr:nvSpPr>
      <xdr:spPr>
        <a:xfrm>
          <a:off x="201994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48821</xdr:rowOff>
    </xdr:from>
    <xdr:ext cx="469744" cy="259045"/>
    <xdr:sp macro="" textlink="">
      <xdr:nvSpPr>
        <xdr:cNvPr id="555" name="n_3aveValue【庁舎】&#10;一人当たり面積">
          <a:extLst>
            <a:ext uri="{FF2B5EF4-FFF2-40B4-BE49-F238E27FC236}">
              <a16:creationId xmlns:a16="http://schemas.microsoft.com/office/drawing/2014/main" id="{771F049B-A815-43CD-8132-E6282C1EBFE8}"/>
            </a:ext>
          </a:extLst>
        </xdr:cNvPr>
        <xdr:cNvSpPr txBox="1"/>
      </xdr:nvSpPr>
      <xdr:spPr>
        <a:xfrm>
          <a:off x="19310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71682</xdr:rowOff>
    </xdr:from>
    <xdr:ext cx="469744" cy="259045"/>
    <xdr:sp macro="" textlink="">
      <xdr:nvSpPr>
        <xdr:cNvPr id="556" name="n_4aveValue【庁舎】&#10;一人当たり面積">
          <a:extLst>
            <a:ext uri="{FF2B5EF4-FFF2-40B4-BE49-F238E27FC236}">
              <a16:creationId xmlns:a16="http://schemas.microsoft.com/office/drawing/2014/main" id="{46CBCFFA-139E-47BD-B24D-BA205240903D}"/>
            </a:ext>
          </a:extLst>
        </xdr:cNvPr>
        <xdr:cNvSpPr txBox="1"/>
      </xdr:nvSpPr>
      <xdr:spPr>
        <a:xfrm>
          <a:off x="18421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52813</xdr:rowOff>
    </xdr:from>
    <xdr:ext cx="469744" cy="259045"/>
    <xdr:sp macro="" textlink="">
      <xdr:nvSpPr>
        <xdr:cNvPr id="557" name="n_1mainValue【庁舎】&#10;一人当たり面積">
          <a:extLst>
            <a:ext uri="{FF2B5EF4-FFF2-40B4-BE49-F238E27FC236}">
              <a16:creationId xmlns:a16="http://schemas.microsoft.com/office/drawing/2014/main" id="{87C50495-5326-4419-880D-74862FDFEF75}"/>
            </a:ext>
          </a:extLst>
        </xdr:cNvPr>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47914</xdr:rowOff>
    </xdr:from>
    <xdr:ext cx="469744" cy="259045"/>
    <xdr:sp macro="" textlink="">
      <xdr:nvSpPr>
        <xdr:cNvPr id="558" name="n_2mainValue【庁舎】&#10;一人当たり面積">
          <a:extLst>
            <a:ext uri="{FF2B5EF4-FFF2-40B4-BE49-F238E27FC236}">
              <a16:creationId xmlns:a16="http://schemas.microsoft.com/office/drawing/2014/main" id="{32F11688-FA7A-436E-9DB2-23467F0F126B}"/>
            </a:ext>
          </a:extLst>
        </xdr:cNvPr>
        <xdr:cNvSpPr txBox="1"/>
      </xdr:nvSpPr>
      <xdr:spPr>
        <a:xfrm>
          <a:off x="20199427" y="1822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41383</xdr:rowOff>
    </xdr:from>
    <xdr:ext cx="469744" cy="259045"/>
    <xdr:sp macro="" textlink="">
      <xdr:nvSpPr>
        <xdr:cNvPr id="559" name="n_3mainValue【庁舎】&#10;一人当たり面積">
          <a:extLst>
            <a:ext uri="{FF2B5EF4-FFF2-40B4-BE49-F238E27FC236}">
              <a16:creationId xmlns:a16="http://schemas.microsoft.com/office/drawing/2014/main" id="{1B24D821-C6D3-4DB4-BAC3-75B8CAC5C069}"/>
            </a:ext>
          </a:extLst>
        </xdr:cNvPr>
        <xdr:cNvSpPr txBox="1"/>
      </xdr:nvSpPr>
      <xdr:spPr>
        <a:xfrm>
          <a:off x="19310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56078</xdr:rowOff>
    </xdr:from>
    <xdr:ext cx="469744" cy="259045"/>
    <xdr:sp macro="" textlink="">
      <xdr:nvSpPr>
        <xdr:cNvPr id="560" name="n_4mainValue【庁舎】&#10;一人当たり面積">
          <a:extLst>
            <a:ext uri="{FF2B5EF4-FFF2-40B4-BE49-F238E27FC236}">
              <a16:creationId xmlns:a16="http://schemas.microsoft.com/office/drawing/2014/main" id="{3A9401D2-9A35-4C47-A9F8-18D5A6785732}"/>
            </a:ext>
          </a:extLst>
        </xdr:cNvPr>
        <xdr:cNvSpPr txBox="1"/>
      </xdr:nvSpPr>
      <xdr:spPr>
        <a:xfrm>
          <a:off x="18421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1" name="正方形/長方形 560">
          <a:extLst>
            <a:ext uri="{FF2B5EF4-FFF2-40B4-BE49-F238E27FC236}">
              <a16:creationId xmlns:a16="http://schemas.microsoft.com/office/drawing/2014/main" id="{C30CCC5E-0CD0-4AF8-A75E-097F5DBBD4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2" name="正方形/長方形 561">
          <a:extLst>
            <a:ext uri="{FF2B5EF4-FFF2-40B4-BE49-F238E27FC236}">
              <a16:creationId xmlns:a16="http://schemas.microsoft.com/office/drawing/2014/main" id="{D95786F8-7167-432F-BCD4-F57A28ACE4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3" name="テキスト ボックス 562">
          <a:extLst>
            <a:ext uri="{FF2B5EF4-FFF2-40B4-BE49-F238E27FC236}">
              <a16:creationId xmlns:a16="http://schemas.microsoft.com/office/drawing/2014/main" id="{D159814C-6DD0-479D-84DF-66009EAFA2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有形固定資産減価償却率については、保健センターが類似団体平均と比較して高くなっているが、令和５年度から令和６年度に改修を予定しており改善が見込まれる。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一般廃棄物処理施設についても高い状態にあり、対応を検討中である。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その他の施設についても、順次計画的に対策を講じていく必要がある。</a:t>
          </a:r>
        </a:p>
        <a:p>
          <a:r>
            <a:rPr kumimoji="1" lang="ja-JP" altLang="en-US" sz="1300">
              <a:latin typeface="ＭＳ Ｐゴシック" panose="020B0600070205080204" pitchFamily="50" charset="-128"/>
              <a:ea typeface="ＭＳ Ｐゴシック" panose="020B0600070205080204" pitchFamily="50" charset="-128"/>
            </a:rPr>
            <a:t>　人口密度が高く、最低限度の施設保有をしていることから、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人当たり面積は類似団体平均と比較し低い傾向にある。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18,405
6.55
7,760,474
7,096,629
499,370
4,352,470
7,069,048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開成町南部地区を中心に人口の増加が続き、それに伴い町民税（個人）の増収が続いている一方で、コロナ禍の影響により町民税（法人）は減収となっている。基準財政需要額は、厚生費を中心に増加しているが、財政力指数は前年度比で下落となった。</a:t>
          </a:r>
        </a:p>
        <a:p>
          <a:r>
            <a:rPr kumimoji="1" lang="ja-JP" altLang="en-US" sz="1300">
              <a:latin typeface="ＭＳ Ｐゴシック" panose="020B0600070205080204" pitchFamily="50" charset="-128"/>
              <a:ea typeface="ＭＳ Ｐゴシック" panose="020B0600070205080204" pitchFamily="50" charset="-128"/>
            </a:rPr>
            <a:t>　持続可能な町政運営を行うには、人口構造を意識し、出生率を上げることが重要であることから、子どもを安心して生み、育てる環境整備等施策を引き続き展開する。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82413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80131</xdr:rowOff>
    </xdr:from>
    <xdr:to>
      <xdr:col>19</xdr:col>
      <xdr:colOff>133350</xdr:colOff>
      <xdr:row>39</xdr:row>
      <xdr:rowOff>137583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7666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80131</xdr:rowOff>
    </xdr:from>
    <xdr:to>
      <xdr:col>15</xdr:col>
      <xdr:colOff>82550</xdr:colOff>
      <xdr:row>39</xdr:row>
      <xdr:rowOff>91622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7666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49486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91622</xdr:rowOff>
    </xdr:from>
    <xdr:to>
      <xdr:col>11</xdr:col>
      <xdr:colOff>31750</xdr:colOff>
      <xdr:row>39</xdr:row>
      <xdr:rowOff>103112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7781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134559</xdr:rowOff>
    </xdr:from>
    <xdr:to>
      <xdr:col>7</xdr:col>
      <xdr:colOff>31750</xdr:colOff>
      <xdr:row>42</xdr:row>
      <xdr:rowOff>64709</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49486</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121255</xdr:rowOff>
    </xdr:from>
    <xdr:to>
      <xdr:col>23</xdr:col>
      <xdr:colOff>184150</xdr:colOff>
      <xdr:row>40</xdr:row>
      <xdr:rowOff>51405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137782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29331</xdr:rowOff>
    </xdr:from>
    <xdr:to>
      <xdr:col>15</xdr:col>
      <xdr:colOff>133350</xdr:colOff>
      <xdr:row>39</xdr:row>
      <xdr:rowOff>130931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141108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40822</xdr:rowOff>
    </xdr:from>
    <xdr:to>
      <xdr:col>11</xdr:col>
      <xdr:colOff>82550</xdr:colOff>
      <xdr:row>39</xdr:row>
      <xdr:rowOff>142422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152599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52312</xdr:rowOff>
    </xdr:from>
    <xdr:to>
      <xdr:col>7</xdr:col>
      <xdr:colOff>31750</xdr:colOff>
      <xdr:row>39</xdr:row>
      <xdr:rowOff>153912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164089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当該比率の分母となる経常的な収入において、町民税（法人）の増に加え普通交付税の増が重なったことから、比率としては大幅減となった。これは、法人町民税の基準財政収入額の算定において前年度調定額が基礎となるためであり、普通交付税の算定の仕組み上生じたもの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年度は平年並みの数値に戻ったと考えられる。</a:t>
          </a:r>
        </a:p>
        <a:p>
          <a:r>
            <a:rPr kumimoji="1" lang="ja-JP" altLang="en-US" sz="1300">
              <a:latin typeface="ＭＳ Ｐゴシック" panose="020B0600070205080204" pitchFamily="50" charset="-128"/>
              <a:ea typeface="ＭＳ Ｐゴシック" panose="020B0600070205080204" pitchFamily="50" charset="-128"/>
            </a:rPr>
            <a:t>　経常経費は、今後も増加していくことが想定されるため、引き続き収入の確保及び事務の効率化・省略化等により人件費・物件費を圧縮をするとともに、健康寿命の延伸等により扶助費の抑制に努める。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66</xdr:row>
      <xdr:rowOff>150114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64</xdr:row>
      <xdr:rowOff>34544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40010"/>
          <a:ext cx="838200" cy="76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64</xdr:row>
      <xdr:rowOff>145542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240010"/>
          <a:ext cx="889000" cy="87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49022</xdr:rowOff>
    </xdr:from>
    <xdr:to>
      <xdr:col>15</xdr:col>
      <xdr:colOff>82550</xdr:colOff>
      <xdr:row>64</xdr:row>
      <xdr:rowOff>145542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2182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49022</xdr:rowOff>
    </xdr:from>
    <xdr:to>
      <xdr:col>11</xdr:col>
      <xdr:colOff>31750</xdr:colOff>
      <xdr:row>64</xdr:row>
      <xdr:rowOff>164846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2182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46482</xdr:rowOff>
    </xdr:from>
    <xdr:to>
      <xdr:col>11</xdr:col>
      <xdr:colOff>82550</xdr:colOff>
      <xdr:row>64</xdr:row>
      <xdr:rowOff>148082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127271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73660</xdr:rowOff>
    </xdr:from>
    <xdr:to>
      <xdr:col>19</xdr:col>
      <xdr:colOff>184150</xdr:colOff>
      <xdr:row>60</xdr:row>
      <xdr:rowOff>3810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13987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958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5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109999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人件費は、コロナウイルスワクチン接種事業に係る人件費及び人事院勧告による基本給のアップ等により増となっている。</a:t>
          </a:r>
        </a:p>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類似団体平均を大きく下回っていることから、両支出とも抑制できていると認識するとともに、引き続き抑制に努める。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11981</xdr:rowOff>
    </xdr:from>
    <xdr:to>
      <xdr:col>23</xdr:col>
      <xdr:colOff>133350</xdr:colOff>
      <xdr:row>89</xdr:row>
      <xdr:rowOff>100061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99431"/>
          <a:ext cx="0" cy="14596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72138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100061</xdr:rowOff>
    </xdr:from>
    <xdr:to>
      <xdr:col>24</xdr:col>
      <xdr:colOff>12700</xdr:colOff>
      <xdr:row>89</xdr:row>
      <xdr:rowOff>100061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98358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4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11981</xdr:rowOff>
    </xdr:from>
    <xdr:to>
      <xdr:col>24</xdr:col>
      <xdr:colOff>12700</xdr:colOff>
      <xdr:row>81</xdr:row>
      <xdr:rowOff>11981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9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149417</xdr:rowOff>
    </xdr:from>
    <xdr:to>
      <xdr:col>23</xdr:col>
      <xdr:colOff>133350</xdr:colOff>
      <xdr:row>82</xdr:row>
      <xdr:rowOff>24336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36867"/>
          <a:ext cx="838200" cy="4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66798</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68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94721</xdr:rowOff>
    </xdr:from>
    <xdr:to>
      <xdr:col>23</xdr:col>
      <xdr:colOff>184150</xdr:colOff>
      <xdr:row>85</xdr:row>
      <xdr:rowOff>24871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149417</xdr:rowOff>
    </xdr:from>
    <xdr:to>
      <xdr:col>19</xdr:col>
      <xdr:colOff>133350</xdr:colOff>
      <xdr:row>81</xdr:row>
      <xdr:rowOff>149578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36867"/>
          <a:ext cx="889000" cy="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25822</xdr:rowOff>
    </xdr:from>
    <xdr:to>
      <xdr:col>19</xdr:col>
      <xdr:colOff>184150</xdr:colOff>
      <xdr:row>84</xdr:row>
      <xdr:rowOff>127422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112199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1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17579</xdr:rowOff>
    </xdr:from>
    <xdr:to>
      <xdr:col>15</xdr:col>
      <xdr:colOff>82550</xdr:colOff>
      <xdr:row>81</xdr:row>
      <xdr:rowOff>149578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05029"/>
          <a:ext cx="889000" cy="13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137302</xdr:rowOff>
    </xdr:from>
    <xdr:to>
      <xdr:col>15</xdr:col>
      <xdr:colOff>133350</xdr:colOff>
      <xdr:row>84</xdr:row>
      <xdr:rowOff>67452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52229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4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164714</xdr:rowOff>
    </xdr:from>
    <xdr:to>
      <xdr:col>11</xdr:col>
      <xdr:colOff>31750</xdr:colOff>
      <xdr:row>81</xdr:row>
      <xdr:rowOff>17579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80714"/>
          <a:ext cx="889000" cy="2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31435</xdr:rowOff>
    </xdr:from>
    <xdr:to>
      <xdr:col>11</xdr:col>
      <xdr:colOff>82550</xdr:colOff>
      <xdr:row>83</xdr:row>
      <xdr:rowOff>133035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117812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101629</xdr:rowOff>
    </xdr:from>
    <xdr:to>
      <xdr:col>7</xdr:col>
      <xdr:colOff>31750</xdr:colOff>
      <xdr:row>84</xdr:row>
      <xdr:rowOff>31779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16556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144986</xdr:rowOff>
    </xdr:from>
    <xdr:to>
      <xdr:col>23</xdr:col>
      <xdr:colOff>184150</xdr:colOff>
      <xdr:row>82</xdr:row>
      <xdr:rowOff>75136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161513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98617</xdr:rowOff>
    </xdr:from>
    <xdr:to>
      <xdr:col>19</xdr:col>
      <xdr:colOff>184150</xdr:colOff>
      <xdr:row>82</xdr:row>
      <xdr:rowOff>28767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38944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5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98778</xdr:rowOff>
    </xdr:from>
    <xdr:to>
      <xdr:col>15</xdr:col>
      <xdr:colOff>133350</xdr:colOff>
      <xdr:row>82</xdr:row>
      <xdr:rowOff>28928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39105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138229</xdr:rowOff>
    </xdr:from>
    <xdr:to>
      <xdr:col>11</xdr:col>
      <xdr:colOff>82550</xdr:colOff>
      <xdr:row>81</xdr:row>
      <xdr:rowOff>68379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85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78556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2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113914</xdr:rowOff>
    </xdr:from>
    <xdr:to>
      <xdr:col>7</xdr:col>
      <xdr:colOff>31750</xdr:colOff>
      <xdr:row>81</xdr:row>
      <xdr:rowOff>44064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2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54241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59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名強であり、数名の退職、昇格、採用によっても数値が大きく変動する。</a:t>
          </a:r>
        </a:p>
        <a:p>
          <a:r>
            <a:rPr kumimoji="1" lang="ja-JP" altLang="en-US" sz="1300">
              <a:latin typeface="ＭＳ Ｐゴシック" panose="020B0600070205080204" pitchFamily="50" charset="-128"/>
              <a:ea typeface="ＭＳ Ｐゴシック" panose="020B0600070205080204" pitchFamily="50" charset="-128"/>
            </a:rPr>
            <a:t>　近年は、退職者が多くないため指数が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近辺を推移している。今後も、給与制度全般にわたり、適正な運用に努めていく。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100895</xdr:rowOff>
    </xdr:from>
    <xdr:to>
      <xdr:col>81</xdr:col>
      <xdr:colOff>44450</xdr:colOff>
      <xdr:row>90</xdr:row>
      <xdr:rowOff>72672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88345"/>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100895</xdr:rowOff>
    </xdr:from>
    <xdr:to>
      <xdr:col>81</xdr:col>
      <xdr:colOff>133350</xdr:colOff>
      <xdr:row>81</xdr:row>
      <xdr:rowOff>100895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8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93839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510100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88</xdr:row>
      <xdr:rowOff>13405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506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88195</xdr:rowOff>
    </xdr:from>
    <xdr:to>
      <xdr:col>77</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147461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50607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147461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0876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43039</xdr:rowOff>
    </xdr:from>
    <xdr:to>
      <xdr:col>81</xdr:col>
      <xdr:colOff>95250</xdr:colOff>
      <xdr:row>88</xdr:row>
      <xdr:rowOff>144639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15116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10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13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人口の増加や地方分権に伴い業務量が増加するなか、町域が狭い利点を活かし、限られた職員数で効率的な行政運営にあたってきた結果、類似団体の平均を大きく下回っている。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今後も適正な業務量を把握するとともに、職員定員適正化計画に基づき職員の確保に努める。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116135</xdr:rowOff>
    </xdr:from>
    <xdr:to>
      <xdr:col>81</xdr:col>
      <xdr:colOff>44450</xdr:colOff>
      <xdr:row>66</xdr:row>
      <xdr:rowOff>153599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888785"/>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125676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4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153599</xdr:rowOff>
    </xdr:from>
    <xdr:to>
      <xdr:col>81</xdr:col>
      <xdr:colOff>133350</xdr:colOff>
      <xdr:row>66</xdr:row>
      <xdr:rowOff>153599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69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31062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3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116135</xdr:rowOff>
    </xdr:from>
    <xdr:to>
      <xdr:col>81</xdr:col>
      <xdr:colOff>133350</xdr:colOff>
      <xdr:row>57</xdr:row>
      <xdr:rowOff>116135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888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73378</xdr:rowOff>
    </xdr:from>
    <xdr:to>
      <xdr:col>81</xdr:col>
      <xdr:colOff>44450</xdr:colOff>
      <xdr:row>58</xdr:row>
      <xdr:rowOff>86783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0174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65987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52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93910</xdr:rowOff>
    </xdr:from>
    <xdr:to>
      <xdr:col>81</xdr:col>
      <xdr:colOff>95250</xdr:colOff>
      <xdr:row>61</xdr:row>
      <xdr:rowOff>24060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73378</xdr:rowOff>
    </xdr:from>
    <xdr:to>
      <xdr:col>77</xdr:col>
      <xdr:colOff>44450</xdr:colOff>
      <xdr:row>58</xdr:row>
      <xdr:rowOff>81421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01747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85866</xdr:rowOff>
    </xdr:from>
    <xdr:to>
      <xdr:col>77</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81421</xdr:rowOff>
    </xdr:from>
    <xdr:to>
      <xdr:col>72</xdr:col>
      <xdr:colOff>203200</xdr:colOff>
      <xdr:row>58</xdr:row>
      <xdr:rowOff>90805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02552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81845</xdr:rowOff>
    </xdr:from>
    <xdr:to>
      <xdr:col>73</xdr:col>
      <xdr:colOff>44450</xdr:colOff>
      <xdr:row>61</xdr:row>
      <xdr:rowOff>11995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168222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81421</xdr:rowOff>
    </xdr:from>
    <xdr:to>
      <xdr:col>68</xdr:col>
      <xdr:colOff>152400</xdr:colOff>
      <xdr:row>58</xdr:row>
      <xdr:rowOff>90805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25521"/>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112677</xdr:rowOff>
    </xdr:from>
    <xdr:to>
      <xdr:col>68</xdr:col>
      <xdr:colOff>203200</xdr:colOff>
      <xdr:row>61</xdr:row>
      <xdr:rowOff>42827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27604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84526</xdr:rowOff>
    </xdr:from>
    <xdr:to>
      <xdr:col>64</xdr:col>
      <xdr:colOff>152400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35983</xdr:rowOff>
    </xdr:from>
    <xdr:to>
      <xdr:col>81</xdr:col>
      <xdr:colOff>95250</xdr:colOff>
      <xdr:row>58</xdr:row>
      <xdr:rowOff>137583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52510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82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22578</xdr:rowOff>
    </xdr:from>
    <xdr:to>
      <xdr:col>77</xdr:col>
      <xdr:colOff>95250</xdr:colOff>
      <xdr:row>58</xdr:row>
      <xdr:rowOff>124178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996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134355</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73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30621</xdr:rowOff>
    </xdr:from>
    <xdr:to>
      <xdr:col>73</xdr:col>
      <xdr:colOff>44450</xdr:colOff>
      <xdr:row>58</xdr:row>
      <xdr:rowOff>132221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99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142398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4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40005</xdr:rowOff>
    </xdr:from>
    <xdr:to>
      <xdr:col>68</xdr:col>
      <xdr:colOff>203200</xdr:colOff>
      <xdr:row>58</xdr:row>
      <xdr:rowOff>141605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151782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30621</xdr:rowOff>
    </xdr:from>
    <xdr:to>
      <xdr:col>64</xdr:col>
      <xdr:colOff>152400</xdr:colOff>
      <xdr:row>58</xdr:row>
      <xdr:rowOff>132221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997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142398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4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数値で推移しているが、新庁舎建設に伴う町債の償還に備え、町債発行を抑制してきた結果であり、当該借入のうち、令和元年度借入分に係る元金償還が始まる令和５年度は比率は上昇する見込み。</a:t>
          </a:r>
        </a:p>
        <a:p>
          <a:r>
            <a:rPr kumimoji="1" lang="ja-JP" altLang="en-US" sz="1300">
              <a:latin typeface="ＭＳ Ｐゴシック" panose="020B0600070205080204" pitchFamily="50" charset="-128"/>
              <a:ea typeface="ＭＳ Ｐゴシック" panose="020B0600070205080204" pitchFamily="50" charset="-128"/>
            </a:rPr>
            <a:t>　町債の発行は財源の確保の意味合いに加え、世代間の負担の公平性の確保もあることから、今後も町債発行に伴う将来の公債費の負担を考慮しつつ適切に活用していく。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25823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139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169350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25823</xdr:rowOff>
    </xdr:from>
    <xdr:to>
      <xdr:col>81</xdr:col>
      <xdr:colOff>133350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135044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850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35983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930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52070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734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庁舎建設事業（</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完了）及び駅前通り線周辺地区土地区画整理事業等による町債発行により町債残高は増加傾向にある。</a:t>
          </a:r>
        </a:p>
        <a:p>
          <a:r>
            <a:rPr kumimoji="1" lang="ja-JP" altLang="en-US" sz="1300">
              <a:latin typeface="ＭＳ Ｐゴシック" panose="020B0600070205080204" pitchFamily="50" charset="-128"/>
              <a:ea typeface="ＭＳ Ｐゴシック" panose="020B0600070205080204" pitchFamily="50" charset="-128"/>
            </a:rPr>
            <a:t>　令和３年度に比率が下がったのは、分子の控除財源となる充当可能基金残高（主に財政調整基金）が大きくなったことが主な要因と考える。これは、現在行っている大規模事業に係る町債償還による公債費の増大に備えたもので、比率は類似団体平均より大きくなっているが、将来の公債費負担を見据え、計画的に事業を実施し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69443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61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41520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69443</xdr:rowOff>
    </xdr:from>
    <xdr:to>
      <xdr:col>81</xdr:col>
      <xdr:colOff>133350</xdr:colOff>
      <xdr:row>23</xdr:row>
      <xdr:rowOff>69443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1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109068</xdr:rowOff>
    </xdr:from>
    <xdr:to>
      <xdr:col>81</xdr:col>
      <xdr:colOff>44450</xdr:colOff>
      <xdr:row>15</xdr:row>
      <xdr:rowOff>152502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68081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109068</xdr:rowOff>
    </xdr:from>
    <xdr:to>
      <xdr:col>77</xdr:col>
      <xdr:colOff>44450</xdr:colOff>
      <xdr:row>17</xdr:row>
      <xdr:rowOff>87579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680818"/>
          <a:ext cx="889000" cy="3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87579</xdr:rowOff>
    </xdr:from>
    <xdr:to>
      <xdr:col>72</xdr:col>
      <xdr:colOff>203200</xdr:colOff>
      <xdr:row>17</xdr:row>
      <xdr:rowOff>114605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002229"/>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123546</xdr:rowOff>
    </xdr:from>
    <xdr:to>
      <xdr:col>73</xdr:col>
      <xdr:colOff>44450</xdr:colOff>
      <xdr:row>15</xdr:row>
      <xdr:rowOff>53696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63873</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153467</xdr:rowOff>
    </xdr:from>
    <xdr:to>
      <xdr:col>68</xdr:col>
      <xdr:colOff>152400</xdr:colOff>
      <xdr:row>17</xdr:row>
      <xdr:rowOff>114605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725217"/>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35103</xdr:rowOff>
    </xdr:from>
    <xdr:to>
      <xdr:col>68</xdr:col>
      <xdr:colOff>203200</xdr:colOff>
      <xdr:row>15</xdr:row>
      <xdr:rowOff>136703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146880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7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101702</xdr:rowOff>
    </xdr:from>
    <xdr:to>
      <xdr:col>81</xdr:col>
      <xdr:colOff>95250</xdr:colOff>
      <xdr:row>16</xdr:row>
      <xdr:rowOff>31852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6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73779</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64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58268</xdr:rowOff>
    </xdr:from>
    <xdr:to>
      <xdr:col>77</xdr:col>
      <xdr:colOff>95250</xdr:colOff>
      <xdr:row>15</xdr:row>
      <xdr:rowOff>159868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144645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716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36779</xdr:rowOff>
    </xdr:from>
    <xdr:to>
      <xdr:col>73</xdr:col>
      <xdr:colOff>44450</xdr:colOff>
      <xdr:row>17</xdr:row>
      <xdr:rowOff>138379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95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123156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03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63805</xdr:rowOff>
    </xdr:from>
    <xdr:to>
      <xdr:col>68</xdr:col>
      <xdr:colOff>203200</xdr:colOff>
      <xdr:row>17</xdr:row>
      <xdr:rowOff>165405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7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150182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6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102667</xdr:rowOff>
    </xdr:from>
    <xdr:to>
      <xdr:col>64</xdr:col>
      <xdr:colOff>152400</xdr:colOff>
      <xdr:row>16</xdr:row>
      <xdr:rowOff>32817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6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17594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7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18,405
6.55
7,760,474
7,096,629
499,370
4,352,470
7,069,048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分子となる人件費（経常・一般財源）は人事院勧告に伴う給与費の増等により前年度比＋</a:t>
          </a:r>
          <a:r>
            <a:rPr kumimoji="1" lang="en-US" altLang="ja-JP" sz="1300">
              <a:latin typeface="ＭＳ Ｐゴシック" panose="020B0600070205080204" pitchFamily="50" charset="-128"/>
              <a:ea typeface="ＭＳ Ｐゴシック" panose="020B0600070205080204" pitchFamily="50" charset="-128"/>
            </a:rPr>
            <a:t>39.8</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572.9</a:t>
          </a:r>
          <a:r>
            <a:rPr kumimoji="1" lang="ja-JP" altLang="en-US" sz="1300">
              <a:latin typeface="ＭＳ Ｐゴシック" panose="020B0600070205080204" pitchFamily="50" charset="-128"/>
              <a:ea typeface="ＭＳ Ｐゴシック" panose="020B0600070205080204" pitchFamily="50" charset="-128"/>
            </a:rPr>
            <a:t>百万円となったことにより比率が上昇している。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154214</xdr:rowOff>
    </xdr:from>
    <xdr:to>
      <xdr:col>24</xdr:col>
      <xdr:colOff>25400</xdr:colOff>
      <xdr:row>42</xdr:row>
      <xdr:rowOff>18143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406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161670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9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18143</xdr:rowOff>
    </xdr:from>
    <xdr:to>
      <xdr:col>24</xdr:col>
      <xdr:colOff>114300</xdr:colOff>
      <xdr:row>42</xdr:row>
      <xdr:rowOff>18143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1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69141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8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154214</xdr:rowOff>
    </xdr:from>
    <xdr:to>
      <xdr:col>24</xdr:col>
      <xdr:colOff>114300</xdr:colOff>
      <xdr:row>32</xdr:row>
      <xdr:rowOff>154214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4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36</xdr:row>
      <xdr:rowOff>67128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7443"/>
          <a:ext cx="8382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21970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22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5443</xdr:rowOff>
    </xdr:from>
    <xdr:to>
      <xdr:col>24</xdr:col>
      <xdr:colOff>76200</xdr:colOff>
      <xdr:row>36</xdr:row>
      <xdr:rowOff>107043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37</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47443"/>
          <a:ext cx="8890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122464</xdr:rowOff>
    </xdr:from>
    <xdr:to>
      <xdr:col>20</xdr:col>
      <xdr:colOff>38100</xdr:colOff>
      <xdr:row>36</xdr:row>
      <xdr:rowOff>52614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37391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0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37</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52243"/>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119941</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151493</xdr:rowOff>
    </xdr:from>
    <xdr:to>
      <xdr:col>11</xdr:col>
      <xdr:colOff>9525</xdr:colOff>
      <xdr:row>37</xdr:row>
      <xdr:rowOff>4536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522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16328</xdr:rowOff>
    </xdr:from>
    <xdr:to>
      <xdr:col>11</xdr:col>
      <xdr:colOff>60325</xdr:colOff>
      <xdr:row>36</xdr:row>
      <xdr:rowOff>117928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102705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159855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6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100693</xdr:rowOff>
    </xdr:from>
    <xdr:to>
      <xdr:col>11</xdr:col>
      <xdr:colOff>60325</xdr:colOff>
      <xdr:row>36</xdr:row>
      <xdr:rowOff>30843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41020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125186</xdr:rowOff>
    </xdr:from>
    <xdr:to>
      <xdr:col>6</xdr:col>
      <xdr:colOff>171450</xdr:colOff>
      <xdr:row>37</xdr:row>
      <xdr:rowOff>55336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40113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分子となる物件費（経常・一般財源）はコロナ禍による公共施設稼働率の回復及び電力価格の高騰等に伴い前年度比＋</a:t>
          </a:r>
          <a:r>
            <a:rPr kumimoji="1" lang="en-US" altLang="ja-JP" sz="1300">
              <a:latin typeface="ＭＳ Ｐゴシック" panose="020B0600070205080204" pitchFamily="50" charset="-128"/>
              <a:ea typeface="ＭＳ Ｐゴシック" panose="020B0600070205080204" pitchFamily="50" charset="-128"/>
            </a:rPr>
            <a:t>55.5</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572.9</a:t>
          </a:r>
          <a:r>
            <a:rPr kumimoji="1" lang="ja-JP" altLang="en-US" sz="1300">
              <a:latin typeface="ＭＳ Ｐゴシック" panose="020B0600070205080204" pitchFamily="50" charset="-128"/>
              <a:ea typeface="ＭＳ Ｐゴシック" panose="020B0600070205080204" pitchFamily="50" charset="-128"/>
            </a:rPr>
            <a:t>百万円となったことにより比率が上昇している。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434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18</xdr:row>
      <xdr:rowOff>73660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1592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5097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8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915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27940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60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69867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134620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140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146067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130827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95250</xdr:rowOff>
    </xdr:from>
    <xdr:to>
      <xdr:col>74</xdr:col>
      <xdr:colOff>31750</xdr:colOff>
      <xdr:row>18</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83820</xdr:rowOff>
    </xdr:from>
    <xdr:to>
      <xdr:col>65</xdr:col>
      <xdr:colOff>53975</xdr:colOff>
      <xdr:row>19</xdr:row>
      <xdr:rowOff>13970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170197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分子となる扶助費（経常・一般財源）は主に自立支援給付費の増により前年度比</a:t>
          </a:r>
          <a:r>
            <a:rPr kumimoji="1" lang="en-US" altLang="ja-JP" sz="1300">
              <a:latin typeface="ＭＳ Ｐゴシック" panose="020B0600070205080204" pitchFamily="50" charset="-128"/>
              <a:ea typeface="ＭＳ Ｐゴシック" panose="020B0600070205080204" pitchFamily="50" charset="-128"/>
            </a:rPr>
            <a:t>+64.3</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572.9</a:t>
          </a:r>
          <a:r>
            <a:rPr kumimoji="1" lang="ja-JP" altLang="en-US" sz="1300">
              <a:latin typeface="ＭＳ Ｐゴシック" panose="020B0600070205080204" pitchFamily="50" charset="-128"/>
              <a:ea typeface="ＭＳ Ｐゴシック" panose="020B0600070205080204" pitchFamily="50" charset="-128"/>
            </a:rPr>
            <a:t>百万円となったことにより比率が上昇している。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30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58</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28200"/>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125384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55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58</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282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58</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108857</xdr:rowOff>
    </xdr:from>
    <xdr:to>
      <xdr:col>24</xdr:col>
      <xdr:colOff>76200</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80934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分子となる歳出額は主に後期高齢者医療事業に対する繰出金の増により増となり、分母となる歳入（経常・一般財源）は主に町民税（法人）等の影響により前年度比△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572.9</a:t>
          </a:r>
          <a:r>
            <a:rPr kumimoji="1" lang="ja-JP" altLang="en-US" sz="1300">
              <a:latin typeface="ＭＳ Ｐゴシック" panose="020B0600070205080204" pitchFamily="50" charset="-128"/>
              <a:ea typeface="ＭＳ Ｐゴシック" panose="020B0600070205080204" pitchFamily="50" charset="-128"/>
            </a:rPr>
            <a:t>百万円となったことにより比率が上昇している。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100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160037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4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7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38117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73660</xdr:rowOff>
    </xdr:from>
    <xdr:to>
      <xdr:col>82</xdr:col>
      <xdr:colOff>107950</xdr:colOff>
      <xdr:row>55</xdr:row>
      <xdr:rowOff>24130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319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73660</xdr:rowOff>
    </xdr:from>
    <xdr:to>
      <xdr:col>78</xdr:col>
      <xdr:colOff>69850</xdr:colOff>
      <xdr:row>55</xdr:row>
      <xdr:rowOff>24130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3319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8890</xdr:rowOff>
    </xdr:from>
    <xdr:to>
      <xdr:col>73</xdr:col>
      <xdr:colOff>180975</xdr:colOff>
      <xdr:row>55</xdr:row>
      <xdr:rowOff>24130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438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8890</xdr:rowOff>
    </xdr:from>
    <xdr:to>
      <xdr:col>69</xdr:col>
      <xdr:colOff>92075</xdr:colOff>
      <xdr:row>55</xdr:row>
      <xdr:rowOff>146050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4386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22860</xdr:rowOff>
    </xdr:from>
    <xdr:to>
      <xdr:col>78</xdr:col>
      <xdr:colOff>120650</xdr:colOff>
      <xdr:row>54</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134637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5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129540</xdr:rowOff>
    </xdr:from>
    <xdr:to>
      <xdr:col>69</xdr:col>
      <xdr:colOff>142875</xdr:colOff>
      <xdr:row>55</xdr:row>
      <xdr:rowOff>59690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分子となる補助費等（経常・一般財源）は主に下水道事業に対する補助金の増により前年度比</a:t>
          </a:r>
          <a:r>
            <a:rPr kumimoji="1" lang="en-US" altLang="ja-JP" sz="1300">
              <a:latin typeface="ＭＳ Ｐゴシック" panose="020B0600070205080204" pitchFamily="50" charset="-128"/>
              <a:ea typeface="ＭＳ Ｐゴシック" panose="020B0600070205080204" pitchFamily="50" charset="-128"/>
            </a:rPr>
            <a:t>+58.1</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572.9</a:t>
          </a:r>
          <a:r>
            <a:rPr kumimoji="1" lang="ja-JP" altLang="en-US" sz="1300">
              <a:latin typeface="ＭＳ Ｐゴシック" panose="020B0600070205080204" pitchFamily="50" charset="-128"/>
              <a:ea typeface="ＭＳ Ｐゴシック" panose="020B0600070205080204" pitchFamily="50" charset="-128"/>
            </a:rPr>
            <a:t>百万円となったことにより比率が上昇している。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71483</xdr:rowOff>
    </xdr:from>
    <xdr:to>
      <xdr:col>82</xdr:col>
      <xdr:colOff>107950</xdr:colOff>
      <xdr:row>37</xdr:row>
      <xdr:rowOff>115570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243683"/>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30678</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0314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xdr:rowOff>
    </xdr:from>
    <xdr:to>
      <xdr:col>82</xdr:col>
      <xdr:colOff>158750</xdr:colOff>
      <xdr:row>36</xdr:row>
      <xdr:rowOff>115751</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71483</xdr:rowOff>
    </xdr:from>
    <xdr:to>
      <xdr:col>78</xdr:col>
      <xdr:colOff>69850</xdr:colOff>
      <xdr:row>38</xdr:row>
      <xdr:rowOff>81280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243683"/>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113756</xdr:rowOff>
    </xdr:from>
    <xdr:to>
      <xdr:col>78</xdr:col>
      <xdr:colOff>120650</xdr:colOff>
      <xdr:row>36</xdr:row>
      <xdr:rowOff>43906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54083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883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81280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596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27214</xdr:rowOff>
    </xdr:from>
    <xdr:to>
      <xdr:col>74</xdr:col>
      <xdr:colOff>31750</xdr:colOff>
      <xdr:row>36</xdr:row>
      <xdr:rowOff>128814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138991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50256</xdr:rowOff>
    </xdr:from>
    <xdr:to>
      <xdr:col>69</xdr:col>
      <xdr:colOff>92075</xdr:colOff>
      <xdr:row>38</xdr:row>
      <xdr:rowOff>81280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93906"/>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159476</xdr:rowOff>
    </xdr:from>
    <xdr:to>
      <xdr:col>69</xdr:col>
      <xdr:colOff>142875</xdr:colOff>
      <xdr:row>36</xdr:row>
      <xdr:rowOff>89626</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120287</xdr:rowOff>
    </xdr:from>
    <xdr:to>
      <xdr:col>65</xdr:col>
      <xdr:colOff>53975</xdr:colOff>
      <xdr:row>36</xdr:row>
      <xdr:rowOff>50437</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2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60614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20683</xdr:rowOff>
    </xdr:from>
    <xdr:to>
      <xdr:col>78</xdr:col>
      <xdr:colOff>120650</xdr:colOff>
      <xdr:row>36</xdr:row>
      <xdr:rowOff>122283</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107060</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170906</xdr:rowOff>
    </xdr:from>
    <xdr:to>
      <xdr:col>65</xdr:col>
      <xdr:colOff>53975</xdr:colOff>
      <xdr:row>37</xdr:row>
      <xdr:rowOff>101056</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3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85833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分子となる公債費（経常・一般財源）は、前年度比＋</a:t>
          </a:r>
          <a:r>
            <a:rPr kumimoji="1" lang="en-US" altLang="ja-JP" sz="1300">
              <a:latin typeface="ＭＳ Ｐゴシック" panose="020B0600070205080204" pitchFamily="50" charset="-128"/>
              <a:ea typeface="ＭＳ Ｐゴシック" panose="020B0600070205080204" pitchFamily="50" charset="-128"/>
            </a:rPr>
            <a:t>28.2</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572.9</a:t>
          </a:r>
          <a:r>
            <a:rPr kumimoji="1" lang="ja-JP" altLang="en-US" sz="1300">
              <a:latin typeface="ＭＳ Ｐゴシック" panose="020B0600070205080204" pitchFamily="50" charset="-128"/>
              <a:ea typeface="ＭＳ Ｐゴシック" panose="020B0600070205080204" pitchFamily="50" charset="-128"/>
            </a:rPr>
            <a:t>百万円となったことにより比率が上昇している。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74114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24613"/>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165863</xdr:rowOff>
    </xdr:from>
    <xdr:to>
      <xdr:col>19</xdr:col>
      <xdr:colOff>187325</xdr:colOff>
      <xdr:row>76</xdr:row>
      <xdr:rowOff>94996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02461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158496</xdr:rowOff>
    </xdr:from>
    <xdr:to>
      <xdr:col>20</xdr:col>
      <xdr:colOff>38100</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73423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81280</xdr:rowOff>
    </xdr:from>
    <xdr:to>
      <xdr:col>15</xdr:col>
      <xdr:colOff>98425</xdr:colOff>
      <xdr:row>76</xdr:row>
      <xdr:rowOff>94996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11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113285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114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115062</xdr:rowOff>
    </xdr:from>
    <xdr:to>
      <xdr:col>20</xdr:col>
      <xdr:colOff>38100</xdr:colOff>
      <xdr:row>76</xdr:row>
      <xdr:rowOff>45213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55389</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分子となる歳出額は、主に扶助費の増等により前年度比</a:t>
          </a:r>
          <a:r>
            <a:rPr kumimoji="1" lang="en-US" altLang="ja-JP" sz="1300">
              <a:latin typeface="ＭＳ Ｐゴシック" panose="020B0600070205080204" pitchFamily="50" charset="-128"/>
              <a:ea typeface="ＭＳ Ｐゴシック" panose="020B0600070205080204" pitchFamily="50" charset="-128"/>
            </a:rPr>
            <a:t>+237.8</a:t>
          </a:r>
          <a:r>
            <a:rPr kumimoji="1" lang="ja-JP" altLang="en-US" sz="1300">
              <a:latin typeface="ＭＳ Ｐゴシック" panose="020B0600070205080204" pitchFamily="50" charset="-128"/>
              <a:ea typeface="ＭＳ Ｐゴシック" panose="020B0600070205080204" pitchFamily="50" charset="-128"/>
            </a:rPr>
            <a:t>百万円となり、分母となる歳入（経常・一般財源）は主に町民税（法人）等の影響により前年度比△</a:t>
          </a:r>
          <a:r>
            <a:rPr kumimoji="1" lang="en-US" altLang="ja-JP" sz="1300">
              <a:latin typeface="ＭＳ Ｐゴシック" panose="020B0600070205080204" pitchFamily="50" charset="-128"/>
              <a:ea typeface="ＭＳ Ｐゴシック" panose="020B0600070205080204" pitchFamily="50" charset="-128"/>
            </a:rPr>
            <a:t>572.9</a:t>
          </a:r>
          <a:r>
            <a:rPr kumimoji="1" lang="ja-JP" altLang="en-US" sz="1300">
              <a:latin typeface="ＭＳ Ｐゴシック" panose="020B0600070205080204" pitchFamily="50" charset="-128"/>
              <a:ea typeface="ＭＳ Ｐゴシック" panose="020B0600070205080204" pitchFamily="50" charset="-128"/>
            </a:rPr>
            <a:t>百万円となったことにより比率が上昇している。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80</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968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76708</xdr:rowOff>
    </xdr:from>
    <xdr:to>
      <xdr:col>82</xdr:col>
      <xdr:colOff>107950</xdr:colOff>
      <xdr:row>78</xdr:row>
      <xdr:rowOff>30987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64008"/>
          <a:ext cx="838200" cy="640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124731</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3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76708</xdr:rowOff>
    </xdr:from>
    <xdr:to>
      <xdr:col>78</xdr:col>
      <xdr:colOff>69850</xdr:colOff>
      <xdr:row>78</xdr:row>
      <xdr:rowOff>122428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764008"/>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44704</xdr:rowOff>
    </xdr:from>
    <xdr:to>
      <xdr:col>73</xdr:col>
      <xdr:colOff>180975</xdr:colOff>
      <xdr:row>78</xdr:row>
      <xdr:rowOff>122428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4178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32765</xdr:rowOff>
    </xdr:from>
    <xdr:to>
      <xdr:col>74</xdr:col>
      <xdr:colOff>31750</xdr:colOff>
      <xdr:row>77</xdr:row>
      <xdr:rowOff>134365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78</xdr:row>
      <xdr:rowOff>122428</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4178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25908</xdr:rowOff>
    </xdr:from>
    <xdr:to>
      <xdr:col>78</xdr:col>
      <xdr:colOff>120650</xdr:colOff>
      <xdr:row>74</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137685</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482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165354</xdr:rowOff>
    </xdr:from>
    <xdr:to>
      <xdr:col>69</xdr:col>
      <xdr:colOff>142875</xdr:colOff>
      <xdr:row>78</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80281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76060</xdr:rowOff>
    </xdr:from>
    <xdr:to>
      <xdr:col>29</xdr:col>
      <xdr:colOff>127000</xdr:colOff>
      <xdr:row>20</xdr:row>
      <xdr:rowOff>75108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1085"/>
          <a:ext cx="0" cy="13706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85285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75108</xdr:rowOff>
    </xdr:from>
    <xdr:to>
      <xdr:col>30</xdr:col>
      <xdr:colOff>25400</xdr:colOff>
      <xdr:row>20</xdr:row>
      <xdr:rowOff>75108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1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162437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76060</xdr:rowOff>
    </xdr:from>
    <xdr:to>
      <xdr:col>30</xdr:col>
      <xdr:colOff>25400</xdr:colOff>
      <xdr:row>12</xdr:row>
      <xdr:rowOff>76060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1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75108</xdr:rowOff>
    </xdr:from>
    <xdr:to>
      <xdr:col>29</xdr:col>
      <xdr:colOff>127000</xdr:colOff>
      <xdr:row>20</xdr:row>
      <xdr:rowOff>115100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51733"/>
          <a:ext cx="647700" cy="39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2227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3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157150</xdr:rowOff>
    </xdr:from>
    <xdr:to>
      <xdr:col>29</xdr:col>
      <xdr:colOff>177800</xdr:colOff>
      <xdr:row>17</xdr:row>
      <xdr:rowOff>87300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111074</xdr:rowOff>
    </xdr:from>
    <xdr:to>
      <xdr:col>26</xdr:col>
      <xdr:colOff>50800</xdr:colOff>
      <xdr:row>20</xdr:row>
      <xdr:rowOff>115100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87699"/>
          <a:ext cx="698500" cy="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4305</xdr:rowOff>
    </xdr:from>
    <xdr:to>
      <xdr:col>26</xdr:col>
      <xdr:colOff>101600</xdr:colOff>
      <xdr:row>17</xdr:row>
      <xdr:rowOff>105905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116082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5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108572</xdr:rowOff>
    </xdr:from>
    <xdr:to>
      <xdr:col>22</xdr:col>
      <xdr:colOff>114300</xdr:colOff>
      <xdr:row>20</xdr:row>
      <xdr:rowOff>111074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5197"/>
          <a:ext cx="698500" cy="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16662</xdr:rowOff>
    </xdr:from>
    <xdr:to>
      <xdr:col>22</xdr:col>
      <xdr:colOff>165100</xdr:colOff>
      <xdr:row>17</xdr:row>
      <xdr:rowOff>118262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128439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108572</xdr:rowOff>
    </xdr:from>
    <xdr:to>
      <xdr:col>18</xdr:col>
      <xdr:colOff>177800</xdr:colOff>
      <xdr:row>20</xdr:row>
      <xdr:rowOff>110350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5197"/>
          <a:ext cx="698500" cy="1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7125</xdr:rowOff>
    </xdr:from>
    <xdr:to>
      <xdr:col>19</xdr:col>
      <xdr:colOff>38100</xdr:colOff>
      <xdr:row>17</xdr:row>
      <xdr:rowOff>108725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118902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30036</xdr:rowOff>
    </xdr:from>
    <xdr:to>
      <xdr:col>15</xdr:col>
      <xdr:colOff>101600</xdr:colOff>
      <xdr:row>17</xdr:row>
      <xdr:rowOff>131636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141813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24308</xdr:rowOff>
    </xdr:from>
    <xdr:to>
      <xdr:col>29</xdr:col>
      <xdr:colOff>177800</xdr:colOff>
      <xdr:row>20</xdr:row>
      <xdr:rowOff>125908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50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104335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0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64300</xdr:rowOff>
    </xdr:from>
    <xdr:to>
      <xdr:col>26</xdr:col>
      <xdr:colOff>101600</xdr:colOff>
      <xdr:row>20</xdr:row>
      <xdr:rowOff>165900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40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150677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60274</xdr:rowOff>
    </xdr:from>
    <xdr:to>
      <xdr:col>22</xdr:col>
      <xdr:colOff>165100</xdr:colOff>
      <xdr:row>20</xdr:row>
      <xdr:rowOff>161874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146651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57772</xdr:rowOff>
    </xdr:from>
    <xdr:to>
      <xdr:col>19</xdr:col>
      <xdr:colOff>38100</xdr:colOff>
      <xdr:row>20</xdr:row>
      <xdr:rowOff>159372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144149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2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59550</xdr:rowOff>
    </xdr:from>
    <xdr:to>
      <xdr:col>15</xdr:col>
      <xdr:colOff>101600</xdr:colOff>
      <xdr:row>20</xdr:row>
      <xdr:rowOff>161150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145927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88001</xdr:rowOff>
    </xdr:from>
    <xdr:to>
      <xdr:col>29</xdr:col>
      <xdr:colOff>127000</xdr:colOff>
      <xdr:row>38</xdr:row>
      <xdr:rowOff>77028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55451"/>
          <a:ext cx="0" cy="1189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49105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77028</xdr:rowOff>
    </xdr:from>
    <xdr:to>
      <xdr:col>30</xdr:col>
      <xdr:colOff>25400</xdr:colOff>
      <xdr:row>38</xdr:row>
      <xdr:rowOff>77028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44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174378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9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88001</xdr:rowOff>
    </xdr:from>
    <xdr:to>
      <xdr:col>30</xdr:col>
      <xdr:colOff>25400</xdr:colOff>
      <xdr:row>34</xdr:row>
      <xdr:rowOff>88001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554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87178</xdr:rowOff>
    </xdr:from>
    <xdr:to>
      <xdr:col>29</xdr:col>
      <xdr:colOff>127000</xdr:colOff>
      <xdr:row>37</xdr:row>
      <xdr:rowOff>175852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211878"/>
          <a:ext cx="647700" cy="8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182590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92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337513</xdr:rowOff>
    </xdr:from>
    <xdr:to>
      <xdr:col>29</xdr:col>
      <xdr:colOff>177800</xdr:colOff>
      <xdr:row>36</xdr:row>
      <xdr:rowOff>96213</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88778</xdr:rowOff>
    </xdr:from>
    <xdr:to>
      <xdr:col>26</xdr:col>
      <xdr:colOff>50800</xdr:colOff>
      <xdr:row>37</xdr:row>
      <xdr:rowOff>175852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13478"/>
          <a:ext cx="698500" cy="87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23325</xdr:rowOff>
    </xdr:from>
    <xdr:to>
      <xdr:col>26</xdr:col>
      <xdr:colOff>101600</xdr:colOff>
      <xdr:row>36</xdr:row>
      <xdr:rowOff>124925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135102</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4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88778</xdr:rowOff>
    </xdr:from>
    <xdr:to>
      <xdr:col>22</xdr:col>
      <xdr:colOff>114300</xdr:colOff>
      <xdr:row>37</xdr:row>
      <xdr:rowOff>98951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13478"/>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49111</xdr:rowOff>
    </xdr:from>
    <xdr:to>
      <xdr:col>22</xdr:col>
      <xdr:colOff>165100</xdr:colOff>
      <xdr:row>36</xdr:row>
      <xdr:rowOff>150711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160888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77439</xdr:rowOff>
    </xdr:from>
    <xdr:to>
      <xdr:col>18</xdr:col>
      <xdr:colOff>177800</xdr:colOff>
      <xdr:row>37</xdr:row>
      <xdr:rowOff>98951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02139"/>
          <a:ext cx="698500" cy="21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30343</xdr:rowOff>
    </xdr:from>
    <xdr:to>
      <xdr:col>19</xdr:col>
      <xdr:colOff>38100</xdr:colOff>
      <xdr:row>36</xdr:row>
      <xdr:rowOff>131943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142120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27760</xdr:rowOff>
    </xdr:from>
    <xdr:to>
      <xdr:col>15</xdr:col>
      <xdr:colOff>101600</xdr:colOff>
      <xdr:row>36</xdr:row>
      <xdr:rowOff>129360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1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139537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36378</xdr:rowOff>
    </xdr:from>
    <xdr:to>
      <xdr:col>29</xdr:col>
      <xdr:colOff>177800</xdr:colOff>
      <xdr:row>37</xdr:row>
      <xdr:rowOff>137978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61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8455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3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125052</xdr:rowOff>
    </xdr:from>
    <xdr:to>
      <xdr:col>26</xdr:col>
      <xdr:colOff>101600</xdr:colOff>
      <xdr:row>37</xdr:row>
      <xdr:rowOff>226652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49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211429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3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37978</xdr:rowOff>
    </xdr:from>
    <xdr:to>
      <xdr:col>22</xdr:col>
      <xdr:colOff>165100</xdr:colOff>
      <xdr:row>37</xdr:row>
      <xdr:rowOff>139578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6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124355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4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48151</xdr:rowOff>
    </xdr:from>
    <xdr:to>
      <xdr:col>19</xdr:col>
      <xdr:colOff>38100</xdr:colOff>
      <xdr:row>37</xdr:row>
      <xdr:rowOff>149751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72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134528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5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26639</xdr:rowOff>
    </xdr:from>
    <xdr:to>
      <xdr:col>15</xdr:col>
      <xdr:colOff>101600</xdr:colOff>
      <xdr:row>37</xdr:row>
      <xdr:rowOff>128239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51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113016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18,405
6.55
7,760,474
7,096,629
499,370
4,352,470
7,069,048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114083</xdr:rowOff>
    </xdr:from>
    <xdr:to>
      <xdr:col>24</xdr:col>
      <xdr:colOff>62865</xdr:colOff>
      <xdr:row>38</xdr:row>
      <xdr:rowOff>128856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57583"/>
          <a:ext cx="1270" cy="138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132683</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128856</xdr:rowOff>
    </xdr:from>
    <xdr:to>
      <xdr:col>24</xdr:col>
      <xdr:colOff>152400</xdr:colOff>
      <xdr:row>38</xdr:row>
      <xdr:rowOff>128856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3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60760</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3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114083</xdr:rowOff>
    </xdr:from>
    <xdr:to>
      <xdr:col>24</xdr:col>
      <xdr:colOff>152400</xdr:colOff>
      <xdr:row>30</xdr:row>
      <xdr:rowOff>114083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5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30187</xdr:rowOff>
    </xdr:from>
    <xdr:to>
      <xdr:col>24</xdr:col>
      <xdr:colOff>63500</xdr:colOff>
      <xdr:row>38</xdr:row>
      <xdr:rowOff>34316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545287"/>
          <a:ext cx="838200" cy="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54756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84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31879</xdr:rowOff>
    </xdr:from>
    <xdr:to>
      <xdr:col>24</xdr:col>
      <xdr:colOff>114300</xdr:colOff>
      <xdr:row>35</xdr:row>
      <xdr:rowOff>133479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34316</xdr:rowOff>
    </xdr:from>
    <xdr:to>
      <xdr:col>19</xdr:col>
      <xdr:colOff>177800</xdr:colOff>
      <xdr:row>38</xdr:row>
      <xdr:rowOff>61219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549416"/>
          <a:ext cx="889000" cy="2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33179</xdr:rowOff>
    </xdr:from>
    <xdr:to>
      <xdr:col>20</xdr:col>
      <xdr:colOff>38100</xdr:colOff>
      <xdr:row>35</xdr:row>
      <xdr:rowOff>134779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151306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80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61219</xdr:rowOff>
    </xdr:from>
    <xdr:to>
      <xdr:col>15</xdr:col>
      <xdr:colOff>50800</xdr:colOff>
      <xdr:row>38</xdr:row>
      <xdr:rowOff>123269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576319"/>
          <a:ext cx="889000" cy="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54567</xdr:rowOff>
    </xdr:from>
    <xdr:to>
      <xdr:col>15</xdr:col>
      <xdr:colOff>101600</xdr:colOff>
      <xdr:row>35</xdr:row>
      <xdr:rowOff>156167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1244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111411</xdr:rowOff>
    </xdr:from>
    <xdr:to>
      <xdr:col>10</xdr:col>
      <xdr:colOff>114300</xdr:colOff>
      <xdr:row>38</xdr:row>
      <xdr:rowOff>123269</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626511"/>
          <a:ext cx="889000" cy="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8790</xdr:rowOff>
    </xdr:from>
    <xdr:to>
      <xdr:col>10</xdr:col>
      <xdr:colOff>165100</xdr:colOff>
      <xdr:row>36</xdr:row>
      <xdr:rowOff>110390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126917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24349</xdr:rowOff>
    </xdr:from>
    <xdr:to>
      <xdr:col>6</xdr:col>
      <xdr:colOff>38100</xdr:colOff>
      <xdr:row>36</xdr:row>
      <xdr:rowOff>125949</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142476</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150836</xdr:rowOff>
    </xdr:from>
    <xdr:to>
      <xdr:col>24</xdr:col>
      <xdr:colOff>114300</xdr:colOff>
      <xdr:row>38</xdr:row>
      <xdr:rowOff>80986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49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65763</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4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154965</xdr:rowOff>
    </xdr:from>
    <xdr:to>
      <xdr:col>20</xdr:col>
      <xdr:colOff>38100</xdr:colOff>
      <xdr:row>38</xdr:row>
      <xdr:rowOff>85116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4986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76243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5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10419</xdr:rowOff>
    </xdr:from>
    <xdr:to>
      <xdr:col>15</xdr:col>
      <xdr:colOff>101600</xdr:colOff>
      <xdr:row>38</xdr:row>
      <xdr:rowOff>112019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2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103146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1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72469</xdr:rowOff>
    </xdr:from>
    <xdr:to>
      <xdr:col>10</xdr:col>
      <xdr:colOff>165100</xdr:colOff>
      <xdr:row>39</xdr:row>
      <xdr:rowOff>2619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165196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8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60611</xdr:rowOff>
    </xdr:from>
    <xdr:to>
      <xdr:col>6</xdr:col>
      <xdr:colOff>38100</xdr:colOff>
      <xdr:row>38</xdr:row>
      <xdr:rowOff>162211</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5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153338</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66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74537</xdr:rowOff>
    </xdr:from>
    <xdr:to>
      <xdr:col>24</xdr:col>
      <xdr:colOff>62865</xdr:colOff>
      <xdr:row>59</xdr:row>
      <xdr:rowOff>92101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18487"/>
          <a:ext cx="1270" cy="138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95928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1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92101</xdr:rowOff>
    </xdr:from>
    <xdr:to>
      <xdr:col>24</xdr:col>
      <xdr:colOff>152400</xdr:colOff>
      <xdr:row>59</xdr:row>
      <xdr:rowOff>92101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21214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9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74537</xdr:rowOff>
    </xdr:from>
    <xdr:to>
      <xdr:col>24</xdr:col>
      <xdr:colOff>152400</xdr:colOff>
      <xdr:row>51</xdr:row>
      <xdr:rowOff>74537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1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40018</xdr:rowOff>
    </xdr:from>
    <xdr:to>
      <xdr:col>24</xdr:col>
      <xdr:colOff>63500</xdr:colOff>
      <xdr:row>58</xdr:row>
      <xdr:rowOff>70053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84118"/>
          <a:ext cx="838200" cy="3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61206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90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38329</xdr:rowOff>
    </xdr:from>
    <xdr:to>
      <xdr:col>24</xdr:col>
      <xdr:colOff>114300</xdr:colOff>
      <xdr:row>56</xdr:row>
      <xdr:rowOff>139929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3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59716</xdr:rowOff>
    </xdr:from>
    <xdr:to>
      <xdr:col>19</xdr:col>
      <xdr:colOff>177800</xdr:colOff>
      <xdr:row>58</xdr:row>
      <xdr:rowOff>70053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10003816"/>
          <a:ext cx="8890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138659</xdr:rowOff>
    </xdr:from>
    <xdr:to>
      <xdr:col>20</xdr:col>
      <xdr:colOff>38100</xdr:colOff>
      <xdr:row>57</xdr:row>
      <xdr:rowOff>68809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85336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59716</xdr:rowOff>
    </xdr:from>
    <xdr:to>
      <xdr:col>15</xdr:col>
      <xdr:colOff>50800</xdr:colOff>
      <xdr:row>59</xdr:row>
      <xdr:rowOff>29146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10003816"/>
          <a:ext cx="889000" cy="14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36093</xdr:rowOff>
    </xdr:from>
    <xdr:to>
      <xdr:col>15</xdr:col>
      <xdr:colOff>101600</xdr:colOff>
      <xdr:row>57</xdr:row>
      <xdr:rowOff>137693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154220</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29146</xdr:rowOff>
    </xdr:from>
    <xdr:to>
      <xdr:col>10</xdr:col>
      <xdr:colOff>114300</xdr:colOff>
      <xdr:row>59</xdr:row>
      <xdr:rowOff>60858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44696"/>
          <a:ext cx="889000" cy="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74066</xdr:rowOff>
    </xdr:from>
    <xdr:to>
      <xdr:col>10</xdr:col>
      <xdr:colOff>165100</xdr:colOff>
      <xdr:row>58</xdr:row>
      <xdr:rowOff>4216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4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20743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2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109030</xdr:rowOff>
    </xdr:from>
    <xdr:to>
      <xdr:col>6</xdr:col>
      <xdr:colOff>38100</xdr:colOff>
      <xdr:row>57</xdr:row>
      <xdr:rowOff>39180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55707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160668</xdr:rowOff>
    </xdr:from>
    <xdr:to>
      <xdr:col>24</xdr:col>
      <xdr:colOff>114300</xdr:colOff>
      <xdr:row>58</xdr:row>
      <xdr:rowOff>90818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9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139095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19253</xdr:rowOff>
    </xdr:from>
    <xdr:to>
      <xdr:col>20</xdr:col>
      <xdr:colOff>38100</xdr:colOff>
      <xdr:row>58</xdr:row>
      <xdr:rowOff>120853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111980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100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8916</xdr:rowOff>
    </xdr:from>
    <xdr:to>
      <xdr:col>15</xdr:col>
      <xdr:colOff>101600</xdr:colOff>
      <xdr:row>58</xdr:row>
      <xdr:rowOff>110516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101643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149796</xdr:rowOff>
    </xdr:from>
    <xdr:to>
      <xdr:col>10</xdr:col>
      <xdr:colOff>165100</xdr:colOff>
      <xdr:row>59</xdr:row>
      <xdr:rowOff>79946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71073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8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10058</xdr:rowOff>
    </xdr:from>
    <xdr:to>
      <xdr:col>6</xdr:col>
      <xdr:colOff>38100</xdr:colOff>
      <xdr:row>59</xdr:row>
      <xdr:rowOff>111658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12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102785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21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70640</xdr:rowOff>
    </xdr:from>
    <xdr:to>
      <xdr:col>24</xdr:col>
      <xdr:colOff>62865</xdr:colOff>
      <xdr:row>78</xdr:row>
      <xdr:rowOff>138488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43590"/>
          <a:ext cx="1270" cy="126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142315</xdr:rowOff>
    </xdr:from>
    <xdr:ext cx="313932"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15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138488</xdr:rowOff>
    </xdr:from>
    <xdr:to>
      <xdr:col>24</xdr:col>
      <xdr:colOff>152400</xdr:colOff>
      <xdr:row>78</xdr:row>
      <xdr:rowOff>138488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1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17317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70640</xdr:rowOff>
    </xdr:from>
    <xdr:to>
      <xdr:col>24</xdr:col>
      <xdr:colOff>152400</xdr:colOff>
      <xdr:row>71</xdr:row>
      <xdr:rowOff>70640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4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76904</xdr:rowOff>
    </xdr:from>
    <xdr:to>
      <xdr:col>24</xdr:col>
      <xdr:colOff>63500</xdr:colOff>
      <xdr:row>78</xdr:row>
      <xdr:rowOff>83693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50004"/>
          <a:ext cx="8382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87957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1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65080</xdr:rowOff>
    </xdr:from>
    <xdr:to>
      <xdr:col>24</xdr:col>
      <xdr:colOff>114300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83693</xdr:rowOff>
    </xdr:from>
    <xdr:to>
      <xdr:col>19</xdr:col>
      <xdr:colOff>177800</xdr:colOff>
      <xdr:row>78</xdr:row>
      <xdr:rowOff>110691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6793"/>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63571</xdr:rowOff>
    </xdr:from>
    <xdr:to>
      <xdr:col>20</xdr:col>
      <xdr:colOff>38100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105479</xdr:rowOff>
    </xdr:from>
    <xdr:to>
      <xdr:col>15</xdr:col>
      <xdr:colOff>50800</xdr:colOff>
      <xdr:row>78</xdr:row>
      <xdr:rowOff>110691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7857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76716</xdr:rowOff>
    </xdr:from>
    <xdr:to>
      <xdr:col>15</xdr:col>
      <xdr:colOff>101600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105479</xdr:rowOff>
    </xdr:from>
    <xdr:to>
      <xdr:col>10</xdr:col>
      <xdr:colOff>114300</xdr:colOff>
      <xdr:row>78</xdr:row>
      <xdr:rowOff>126487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78579"/>
          <a:ext cx="889000" cy="2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113178</xdr:rowOff>
    </xdr:from>
    <xdr:to>
      <xdr:col>10</xdr:col>
      <xdr:colOff>165100</xdr:colOff>
      <xdr:row>78</xdr:row>
      <xdr:rowOff>43328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59855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119555</xdr:rowOff>
    </xdr:from>
    <xdr:to>
      <xdr:col>6</xdr:col>
      <xdr:colOff>38100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26104</xdr:rowOff>
    </xdr:from>
    <xdr:to>
      <xdr:col>24</xdr:col>
      <xdr:colOff>114300</xdr:colOff>
      <xdr:row>78</xdr:row>
      <xdr:rowOff>127704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112481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32893</xdr:rowOff>
    </xdr:from>
    <xdr:to>
      <xdr:col>20</xdr:col>
      <xdr:colOff>38100</xdr:colOff>
      <xdr:row>78</xdr:row>
      <xdr:rowOff>134493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125620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8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59891</xdr:rowOff>
    </xdr:from>
    <xdr:to>
      <xdr:col>15</xdr:col>
      <xdr:colOff>101600</xdr:colOff>
      <xdr:row>78</xdr:row>
      <xdr:rowOff>161491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152618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54679</xdr:rowOff>
    </xdr:from>
    <xdr:to>
      <xdr:col>10</xdr:col>
      <xdr:colOff>165100</xdr:colOff>
      <xdr:row>78</xdr:row>
      <xdr:rowOff>156279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147406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75687</xdr:rowOff>
    </xdr:from>
    <xdr:to>
      <xdr:col>6</xdr:col>
      <xdr:colOff>38100</xdr:colOff>
      <xdr:row>79</xdr:row>
      <xdr:rowOff>5837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168414</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41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138418</xdr:rowOff>
    </xdr:from>
    <xdr:to>
      <xdr:col>24</xdr:col>
      <xdr:colOff>62865</xdr:colOff>
      <xdr:row>98</xdr:row>
      <xdr:rowOff>87846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68918"/>
          <a:ext cx="1270" cy="132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91673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87846</xdr:rowOff>
    </xdr:from>
    <xdr:to>
      <xdr:col>24</xdr:col>
      <xdr:colOff>152400</xdr:colOff>
      <xdr:row>98</xdr:row>
      <xdr:rowOff>87846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4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138418</xdr:rowOff>
    </xdr:from>
    <xdr:to>
      <xdr:col>24</xdr:col>
      <xdr:colOff>152400</xdr:colOff>
      <xdr:row>90</xdr:row>
      <xdr:rowOff>138418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6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122402</xdr:rowOff>
    </xdr:from>
    <xdr:to>
      <xdr:col>24</xdr:col>
      <xdr:colOff>63500</xdr:colOff>
      <xdr:row>95</xdr:row>
      <xdr:rowOff>140906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38702"/>
          <a:ext cx="838200" cy="18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159351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04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136474</xdr:rowOff>
    </xdr:from>
    <xdr:to>
      <xdr:col>24</xdr:col>
      <xdr:colOff>114300</xdr:colOff>
      <xdr:row>95</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5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122402</xdr:rowOff>
    </xdr:from>
    <xdr:to>
      <xdr:col>19</xdr:col>
      <xdr:colOff>177800</xdr:colOff>
      <xdr:row>96</xdr:row>
      <xdr:rowOff>53696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38702"/>
          <a:ext cx="889000" cy="27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17030</xdr:rowOff>
    </xdr:from>
    <xdr:to>
      <xdr:col>20</xdr:col>
      <xdr:colOff>38100</xdr:colOff>
      <xdr:row>94</xdr:row>
      <xdr:rowOff>118630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135157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0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53696</xdr:rowOff>
    </xdr:from>
    <xdr:to>
      <xdr:col>15</xdr:col>
      <xdr:colOff>50800</xdr:colOff>
      <xdr:row>96</xdr:row>
      <xdr:rowOff>88939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12896"/>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145059</xdr:rowOff>
    </xdr:from>
    <xdr:to>
      <xdr:col>15</xdr:col>
      <xdr:colOff>101600</xdr:colOff>
      <xdr:row>96</xdr:row>
      <xdr:rowOff>75209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3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91736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0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88939</xdr:rowOff>
    </xdr:from>
    <xdr:to>
      <xdr:col>10</xdr:col>
      <xdr:colOff>114300</xdr:colOff>
      <xdr:row>96</xdr:row>
      <xdr:rowOff>116548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48139"/>
          <a:ext cx="889000" cy="2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141833</xdr:rowOff>
    </xdr:from>
    <xdr:to>
      <xdr:col>10</xdr:col>
      <xdr:colOff>165100</xdr:colOff>
      <xdr:row>96</xdr:row>
      <xdr:rowOff>71983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88510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4204</xdr:rowOff>
    </xdr:from>
    <xdr:to>
      <xdr:col>6</xdr:col>
      <xdr:colOff>38100</xdr:colOff>
      <xdr:row>96</xdr:row>
      <xdr:rowOff>105804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122331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90106</xdr:rowOff>
    </xdr:from>
    <xdr:to>
      <xdr:col>24</xdr:col>
      <xdr:colOff>114300</xdr:colOff>
      <xdr:row>96</xdr:row>
      <xdr:rowOff>20256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7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68533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71602</xdr:rowOff>
    </xdr:from>
    <xdr:to>
      <xdr:col>20</xdr:col>
      <xdr:colOff>38100</xdr:colOff>
      <xdr:row>95</xdr:row>
      <xdr:rowOff>1752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164329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2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2896</xdr:rowOff>
    </xdr:from>
    <xdr:to>
      <xdr:col>15</xdr:col>
      <xdr:colOff>101600</xdr:colOff>
      <xdr:row>96</xdr:row>
      <xdr:rowOff>104496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4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95623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55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38139</xdr:rowOff>
    </xdr:from>
    <xdr:to>
      <xdr:col>10</xdr:col>
      <xdr:colOff>165100</xdr:colOff>
      <xdr:row>96</xdr:row>
      <xdr:rowOff>139739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130866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5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65748</xdr:rowOff>
    </xdr:from>
    <xdr:to>
      <xdr:col>6</xdr:col>
      <xdr:colOff>38100</xdr:colOff>
      <xdr:row>96</xdr:row>
      <xdr:rowOff>167348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5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158475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6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59073</xdr:rowOff>
    </xdr:from>
    <xdr:to>
      <xdr:col>54</xdr:col>
      <xdr:colOff>189865</xdr:colOff>
      <xdr:row>37</xdr:row>
      <xdr:rowOff>136170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45473"/>
          <a:ext cx="1270" cy="93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139998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8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136170</xdr:rowOff>
    </xdr:from>
    <xdr:to>
      <xdr:col>55</xdr:col>
      <xdr:colOff>88900</xdr:colOff>
      <xdr:row>37</xdr:row>
      <xdr:rowOff>136170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7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5750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2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59073</xdr:rowOff>
    </xdr:from>
    <xdr:to>
      <xdr:col>55</xdr:col>
      <xdr:colOff>88900</xdr:colOff>
      <xdr:row>32</xdr:row>
      <xdr:rowOff>59073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4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58634</xdr:rowOff>
    </xdr:from>
    <xdr:to>
      <xdr:col>55</xdr:col>
      <xdr:colOff>0</xdr:colOff>
      <xdr:row>37</xdr:row>
      <xdr:rowOff>90693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02284"/>
          <a:ext cx="8382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13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161361</xdr:rowOff>
    </xdr:from>
    <xdr:to>
      <xdr:col>55</xdr:col>
      <xdr:colOff>50800</xdr:colOff>
      <xdr:row>36</xdr:row>
      <xdr:rowOff>91511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128805</xdr:rowOff>
    </xdr:from>
    <xdr:to>
      <xdr:col>50</xdr:col>
      <xdr:colOff>114300</xdr:colOff>
      <xdr:row>37</xdr:row>
      <xdr:rowOff>90693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58105"/>
          <a:ext cx="889000" cy="47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34589</xdr:rowOff>
    </xdr:from>
    <xdr:to>
      <xdr:col>50</xdr:col>
      <xdr:colOff>165100</xdr:colOff>
      <xdr:row>36</xdr:row>
      <xdr:rowOff>136189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152716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128805</xdr:rowOff>
    </xdr:from>
    <xdr:to>
      <xdr:col>45</xdr:col>
      <xdr:colOff>177800</xdr:colOff>
      <xdr:row>37</xdr:row>
      <xdr:rowOff>92732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958105"/>
          <a:ext cx="889000" cy="47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75673</xdr:rowOff>
    </xdr:from>
    <xdr:to>
      <xdr:col>46</xdr:col>
      <xdr:colOff>38100</xdr:colOff>
      <xdr:row>34</xdr:row>
      <xdr:rowOff>5823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22350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92732</xdr:rowOff>
    </xdr:from>
    <xdr:to>
      <xdr:col>41</xdr:col>
      <xdr:colOff>50800</xdr:colOff>
      <xdr:row>37</xdr:row>
      <xdr:rowOff>137570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36382"/>
          <a:ext cx="889000" cy="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111111</xdr:rowOff>
    </xdr:from>
    <xdr:to>
      <xdr:col>41</xdr:col>
      <xdr:colOff>101600</xdr:colOff>
      <xdr:row>37</xdr:row>
      <xdr:rowOff>41261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57788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112839</xdr:rowOff>
    </xdr:from>
    <xdr:to>
      <xdr:col>36</xdr:col>
      <xdr:colOff>165100</xdr:colOff>
      <xdr:row>37</xdr:row>
      <xdr:rowOff>42989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59516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7834</xdr:rowOff>
    </xdr:from>
    <xdr:to>
      <xdr:col>55</xdr:col>
      <xdr:colOff>50800</xdr:colOff>
      <xdr:row>37</xdr:row>
      <xdr:rowOff>109434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94211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6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39893</xdr:rowOff>
    </xdr:from>
    <xdr:to>
      <xdr:col>50</xdr:col>
      <xdr:colOff>165100</xdr:colOff>
      <xdr:row>37</xdr:row>
      <xdr:rowOff>141493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132620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78005</xdr:rowOff>
    </xdr:from>
    <xdr:to>
      <xdr:col>46</xdr:col>
      <xdr:colOff>38100</xdr:colOff>
      <xdr:row>35</xdr:row>
      <xdr:rowOff>8155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0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170732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0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41932</xdr:rowOff>
    </xdr:from>
    <xdr:to>
      <xdr:col>41</xdr:col>
      <xdr:colOff>101600</xdr:colOff>
      <xdr:row>37</xdr:row>
      <xdr:rowOff>143532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134659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7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86770</xdr:rowOff>
    </xdr:from>
    <xdr:to>
      <xdr:col>36</xdr:col>
      <xdr:colOff>165100</xdr:colOff>
      <xdr:row>38</xdr:row>
      <xdr:rowOff>16920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8046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82497</xdr:rowOff>
    </xdr:from>
    <xdr:to>
      <xdr:col>54</xdr:col>
      <xdr:colOff>189865</xdr:colOff>
      <xdr:row>58</xdr:row>
      <xdr:rowOff>130708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654997"/>
          <a:ext cx="1270" cy="1419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130708</xdr:rowOff>
    </xdr:from>
    <xdr:to>
      <xdr:col>55</xdr:col>
      <xdr:colOff>88900</xdr:colOff>
      <xdr:row>58</xdr:row>
      <xdr:rowOff>130708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7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29174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3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82497</xdr:rowOff>
    </xdr:from>
    <xdr:to>
      <xdr:col>55</xdr:col>
      <xdr:colOff>88900</xdr:colOff>
      <xdr:row>50</xdr:row>
      <xdr:rowOff>82497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65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170058</xdr:rowOff>
    </xdr:from>
    <xdr:to>
      <xdr:col>55</xdr:col>
      <xdr:colOff>0</xdr:colOff>
      <xdr:row>57</xdr:row>
      <xdr:rowOff>108366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71258"/>
          <a:ext cx="838200" cy="10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24292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54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1415</xdr:rowOff>
    </xdr:from>
    <xdr:to>
      <xdr:col>55</xdr:col>
      <xdr:colOff>50800</xdr:colOff>
      <xdr:row>56</xdr:row>
      <xdr:rowOff>103015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31786</xdr:rowOff>
    </xdr:from>
    <xdr:to>
      <xdr:col>50</xdr:col>
      <xdr:colOff>114300</xdr:colOff>
      <xdr:row>57</xdr:row>
      <xdr:rowOff>108366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04436"/>
          <a:ext cx="889000" cy="7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97183</xdr:rowOff>
    </xdr:from>
    <xdr:to>
      <xdr:col>50</xdr:col>
      <xdr:colOff>165100</xdr:colOff>
      <xdr:row>56</xdr:row>
      <xdr:rowOff>27333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43860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82771</xdr:rowOff>
    </xdr:from>
    <xdr:to>
      <xdr:col>45</xdr:col>
      <xdr:colOff>177800</xdr:colOff>
      <xdr:row>57</xdr:row>
      <xdr:rowOff>31786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8998171"/>
          <a:ext cx="889000" cy="80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117491</xdr:rowOff>
    </xdr:from>
    <xdr:to>
      <xdr:col>46</xdr:col>
      <xdr:colOff>38100</xdr:colOff>
      <xdr:row>55</xdr:row>
      <xdr:rowOff>47641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64168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82771</xdr:rowOff>
    </xdr:from>
    <xdr:to>
      <xdr:col>41</xdr:col>
      <xdr:colOff>50800</xdr:colOff>
      <xdr:row>57</xdr:row>
      <xdr:rowOff>94384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8998171"/>
          <a:ext cx="889000" cy="86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12974</xdr:rowOff>
    </xdr:from>
    <xdr:to>
      <xdr:col>41</xdr:col>
      <xdr:colOff>101600</xdr:colOff>
      <xdr:row>55</xdr:row>
      <xdr:rowOff>114574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119570</xdr:rowOff>
    </xdr:from>
    <xdr:to>
      <xdr:col>36</xdr:col>
      <xdr:colOff>165100</xdr:colOff>
      <xdr:row>56</xdr:row>
      <xdr:rowOff>49720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66247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119258</xdr:rowOff>
    </xdr:from>
    <xdr:to>
      <xdr:col>55</xdr:col>
      <xdr:colOff>50800</xdr:colOff>
      <xdr:row>57</xdr:row>
      <xdr:rowOff>49408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97685</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9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57566</xdr:rowOff>
    </xdr:from>
    <xdr:to>
      <xdr:col>50</xdr:col>
      <xdr:colOff>165100</xdr:colOff>
      <xdr:row>57</xdr:row>
      <xdr:rowOff>159166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150293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2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152436</xdr:rowOff>
    </xdr:from>
    <xdr:to>
      <xdr:col>46</xdr:col>
      <xdr:colOff>38100</xdr:colOff>
      <xdr:row>57</xdr:row>
      <xdr:rowOff>82586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73713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31971</xdr:rowOff>
    </xdr:from>
    <xdr:to>
      <xdr:col>41</xdr:col>
      <xdr:colOff>101600</xdr:colOff>
      <xdr:row>52</xdr:row>
      <xdr:rowOff>133571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89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150098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872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43584</xdr:rowOff>
    </xdr:from>
    <xdr:to>
      <xdr:col>36</xdr:col>
      <xdr:colOff>165100</xdr:colOff>
      <xdr:row>57</xdr:row>
      <xdr:rowOff>145184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1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136311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31866</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719166"/>
          <a:ext cx="1270" cy="9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149993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49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31866</xdr:rowOff>
    </xdr:from>
    <xdr:to>
      <xdr:col>55</xdr:col>
      <xdr:colOff>88900</xdr:colOff>
      <xdr:row>74</xdr:row>
      <xdr:rowOff>31866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71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154907</xdr:rowOff>
    </xdr:from>
    <xdr:to>
      <xdr:col>55</xdr:col>
      <xdr:colOff>0</xdr:colOff>
      <xdr:row>79</xdr:row>
      <xdr:rowOff>23865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28007"/>
          <a:ext cx="838200" cy="4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90126</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1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67249</xdr:rowOff>
    </xdr:from>
    <xdr:to>
      <xdr:col>55</xdr:col>
      <xdr:colOff>50800</xdr:colOff>
      <xdr:row>78</xdr:row>
      <xdr:rowOff>168849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148930</xdr:rowOff>
    </xdr:from>
    <xdr:to>
      <xdr:col>50</xdr:col>
      <xdr:colOff>114300</xdr:colOff>
      <xdr:row>78</xdr:row>
      <xdr:rowOff>154907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50580"/>
          <a:ext cx="889000" cy="1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22409</xdr:rowOff>
    </xdr:from>
    <xdr:to>
      <xdr:col>50</xdr:col>
      <xdr:colOff>165100</xdr:colOff>
      <xdr:row>78</xdr:row>
      <xdr:rowOff>124009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140536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122653</xdr:rowOff>
    </xdr:from>
    <xdr:to>
      <xdr:col>45</xdr:col>
      <xdr:colOff>177800</xdr:colOff>
      <xdr:row>77</xdr:row>
      <xdr:rowOff>148930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124153"/>
          <a:ext cx="889000" cy="12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65692</xdr:rowOff>
    </xdr:from>
    <xdr:to>
      <xdr:col>46</xdr:col>
      <xdr:colOff>38100</xdr:colOff>
      <xdr:row>77</xdr:row>
      <xdr:rowOff>167292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122653</xdr:rowOff>
    </xdr:from>
    <xdr:to>
      <xdr:col>41</xdr:col>
      <xdr:colOff>50800</xdr:colOff>
      <xdr:row>77</xdr:row>
      <xdr:rowOff>156508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124153"/>
          <a:ext cx="889000" cy="123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55513</xdr:rowOff>
    </xdr:from>
    <xdr:to>
      <xdr:col>41</xdr:col>
      <xdr:colOff>101600</xdr:colOff>
      <xdr:row>77</xdr:row>
      <xdr:rowOff>157113</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148240</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156195</xdr:rowOff>
    </xdr:from>
    <xdr:to>
      <xdr:col>36</xdr:col>
      <xdr:colOff>165100</xdr:colOff>
      <xdr:row>78</xdr:row>
      <xdr:rowOff>86345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77472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5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144515</xdr:rowOff>
    </xdr:from>
    <xdr:to>
      <xdr:col>55</xdr:col>
      <xdr:colOff>50800</xdr:colOff>
      <xdr:row>79</xdr:row>
      <xdr:rowOff>74665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59442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104107</xdr:rowOff>
    </xdr:from>
    <xdr:to>
      <xdr:col>50</xdr:col>
      <xdr:colOff>165100</xdr:colOff>
      <xdr:row>79</xdr:row>
      <xdr:rowOff>34257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25384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6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98130</xdr:rowOff>
    </xdr:from>
    <xdr:to>
      <xdr:col>46</xdr:col>
      <xdr:colOff>38100</xdr:colOff>
      <xdr:row>78</xdr:row>
      <xdr:rowOff>28280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29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19407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39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71853</xdr:rowOff>
    </xdr:from>
    <xdr:to>
      <xdr:col>41</xdr:col>
      <xdr:colOff>101600</xdr:colOff>
      <xdr:row>71</xdr:row>
      <xdr:rowOff>2003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07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18530</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61795" y="1184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105708</xdr:rowOff>
    </xdr:from>
    <xdr:to>
      <xdr:col>36</xdr:col>
      <xdr:colOff>165100</xdr:colOff>
      <xdr:row>78</xdr:row>
      <xdr:rowOff>35858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0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52385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91439</xdr:rowOff>
    </xdr:from>
    <xdr:to>
      <xdr:col>54</xdr:col>
      <xdr:colOff>189865</xdr:colOff>
      <xdr:row>99</xdr:row>
      <xdr:rowOff>6362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21939"/>
          <a:ext cx="1270" cy="145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10189</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8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6362</xdr:rowOff>
    </xdr:from>
    <xdr:to>
      <xdr:col>55</xdr:col>
      <xdr:colOff>88900</xdr:colOff>
      <xdr:row>99</xdr:row>
      <xdr:rowOff>6362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7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38116</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9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91439</xdr:rowOff>
    </xdr:from>
    <xdr:to>
      <xdr:col>55</xdr:col>
      <xdr:colOff>88900</xdr:colOff>
      <xdr:row>90</xdr:row>
      <xdr:rowOff>91439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21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136703</xdr:rowOff>
    </xdr:from>
    <xdr:to>
      <xdr:col>55</xdr:col>
      <xdr:colOff>0</xdr:colOff>
      <xdr:row>97</xdr:row>
      <xdr:rowOff>162216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67353"/>
          <a:ext cx="838200" cy="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163847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80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162216</xdr:rowOff>
    </xdr:from>
    <xdr:to>
      <xdr:col>50</xdr:col>
      <xdr:colOff>114300</xdr:colOff>
      <xdr:row>98</xdr:row>
      <xdr:rowOff>36030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792866"/>
          <a:ext cx="8890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79184</xdr:rowOff>
    </xdr:from>
    <xdr:to>
      <xdr:col>50</xdr:col>
      <xdr:colOff>165100</xdr:colOff>
      <xdr:row>96</xdr:row>
      <xdr:rowOff>9334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6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25861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36030</xdr:rowOff>
    </xdr:from>
    <xdr:to>
      <xdr:col>45</xdr:col>
      <xdr:colOff>177800</xdr:colOff>
      <xdr:row>98</xdr:row>
      <xdr:rowOff>82423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38130"/>
          <a:ext cx="8890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161492</xdr:rowOff>
    </xdr:from>
    <xdr:to>
      <xdr:col>46</xdr:col>
      <xdr:colOff>38100</xdr:colOff>
      <xdr:row>95</xdr:row>
      <xdr:rowOff>91642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108169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82423</xdr:rowOff>
    </xdr:from>
    <xdr:to>
      <xdr:col>41</xdr:col>
      <xdr:colOff>50800</xdr:colOff>
      <xdr:row>98</xdr:row>
      <xdr:rowOff>121602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884523"/>
          <a:ext cx="889000" cy="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102933</xdr:rowOff>
    </xdr:from>
    <xdr:to>
      <xdr:col>41</xdr:col>
      <xdr:colOff>101600</xdr:colOff>
      <xdr:row>96</xdr:row>
      <xdr:rowOff>33083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49610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6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30531</xdr:rowOff>
    </xdr:from>
    <xdr:to>
      <xdr:col>36</xdr:col>
      <xdr:colOff>165100</xdr:colOff>
      <xdr:row>96</xdr:row>
      <xdr:rowOff>132131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8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148658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6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85903</xdr:rowOff>
    </xdr:from>
    <xdr:to>
      <xdr:col>55</xdr:col>
      <xdr:colOff>50800</xdr:colOff>
      <xdr:row>98</xdr:row>
      <xdr:rowOff>16053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1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64330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111416</xdr:rowOff>
    </xdr:from>
    <xdr:to>
      <xdr:col>50</xdr:col>
      <xdr:colOff>165100</xdr:colOff>
      <xdr:row>98</xdr:row>
      <xdr:rowOff>41566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32693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3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156680</xdr:rowOff>
    </xdr:from>
    <xdr:to>
      <xdr:col>46</xdr:col>
      <xdr:colOff>38100</xdr:colOff>
      <xdr:row>98</xdr:row>
      <xdr:rowOff>86830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77957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8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31623</xdr:rowOff>
    </xdr:from>
    <xdr:to>
      <xdr:col>41</xdr:col>
      <xdr:colOff>101600</xdr:colOff>
      <xdr:row>98</xdr:row>
      <xdr:rowOff>133223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3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124350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92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70802</xdr:rowOff>
    </xdr:from>
    <xdr:to>
      <xdr:col>36</xdr:col>
      <xdr:colOff>165100</xdr:colOff>
      <xdr:row>99</xdr:row>
      <xdr:rowOff>952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7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163529</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6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157506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29556"/>
          <a:ext cx="1269" cy="160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104183</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0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157506</xdr:rowOff>
    </xdr:from>
    <xdr:to>
      <xdr:col>86</xdr:col>
      <xdr:colOff>25400</xdr:colOff>
      <xdr:row>29</xdr:row>
      <xdr:rowOff>157506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2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131627</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108750</xdr:rowOff>
    </xdr:from>
    <xdr:to>
      <xdr:col>85</xdr:col>
      <xdr:colOff>177800</xdr:colOff>
      <xdr:row>39</xdr:row>
      <xdr:rowOff>38900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120676</xdr:rowOff>
    </xdr:from>
    <xdr:to>
      <xdr:col>81</xdr:col>
      <xdr:colOff>101600</xdr:colOff>
      <xdr:row>39</xdr:row>
      <xdr:rowOff>50826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67353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35916</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246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103340</xdr:rowOff>
    </xdr:from>
    <xdr:to>
      <xdr:col>76</xdr:col>
      <xdr:colOff>165100</xdr:colOff>
      <xdr:row>39</xdr:row>
      <xdr:rowOff>33490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50017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35916</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2246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88024</xdr:rowOff>
    </xdr:from>
    <xdr:to>
      <xdr:col>72</xdr:col>
      <xdr:colOff>38100</xdr:colOff>
      <xdr:row>39</xdr:row>
      <xdr:rowOff>18174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0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34701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78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116815</xdr:rowOff>
    </xdr:from>
    <xdr:to>
      <xdr:col>67</xdr:col>
      <xdr:colOff>101600</xdr:colOff>
      <xdr:row>39</xdr:row>
      <xdr:rowOff>46965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63492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87177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02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156566</xdr:rowOff>
    </xdr:from>
    <xdr:to>
      <xdr:col>72</xdr:col>
      <xdr:colOff>38100</xdr:colOff>
      <xdr:row>39</xdr:row>
      <xdr:rowOff>86716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77843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764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150078</xdr:rowOff>
    </xdr:from>
    <xdr:to>
      <xdr:col>85</xdr:col>
      <xdr:colOff>126364</xdr:colOff>
      <xdr:row>78</xdr:row>
      <xdr:rowOff>116946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80128"/>
          <a:ext cx="1269" cy="150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120773</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9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116946</xdr:rowOff>
    </xdr:from>
    <xdr:to>
      <xdr:col>86</xdr:col>
      <xdr:colOff>25400</xdr:colOff>
      <xdr:row>78</xdr:row>
      <xdr:rowOff>116946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90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96755</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150078</xdr:rowOff>
    </xdr:from>
    <xdr:to>
      <xdr:col>86</xdr:col>
      <xdr:colOff>25400</xdr:colOff>
      <xdr:row>69</xdr:row>
      <xdr:rowOff>150078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8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10891</xdr:rowOff>
    </xdr:from>
    <xdr:to>
      <xdr:col>85</xdr:col>
      <xdr:colOff>127000</xdr:colOff>
      <xdr:row>78</xdr:row>
      <xdr:rowOff>20593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383991"/>
          <a:ext cx="8382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97764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5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74887</xdr:rowOff>
    </xdr:from>
    <xdr:to>
      <xdr:col>85</xdr:col>
      <xdr:colOff>177800</xdr:colOff>
      <xdr:row>77</xdr:row>
      <xdr:rowOff>5037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20593</xdr:rowOff>
    </xdr:from>
    <xdr:to>
      <xdr:col>81</xdr:col>
      <xdr:colOff>50800</xdr:colOff>
      <xdr:row>78</xdr:row>
      <xdr:rowOff>24668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93693"/>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92162</xdr:rowOff>
    </xdr:from>
    <xdr:to>
      <xdr:col>81</xdr:col>
      <xdr:colOff>101600</xdr:colOff>
      <xdr:row>77</xdr:row>
      <xdr:rowOff>22312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38838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24668</xdr:rowOff>
    </xdr:from>
    <xdr:to>
      <xdr:col>76</xdr:col>
      <xdr:colOff>114300</xdr:colOff>
      <xdr:row>78</xdr:row>
      <xdr:rowOff>25431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9776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111051</xdr:rowOff>
    </xdr:from>
    <xdr:to>
      <xdr:col>76</xdr:col>
      <xdr:colOff>165100</xdr:colOff>
      <xdr:row>77</xdr:row>
      <xdr:rowOff>41201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57728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23944</xdr:rowOff>
    </xdr:from>
    <xdr:to>
      <xdr:col>71</xdr:col>
      <xdr:colOff>177800</xdr:colOff>
      <xdr:row>78</xdr:row>
      <xdr:rowOff>25431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397044"/>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110106</xdr:rowOff>
    </xdr:from>
    <xdr:to>
      <xdr:col>72</xdr:col>
      <xdr:colOff>38100</xdr:colOff>
      <xdr:row>77</xdr:row>
      <xdr:rowOff>40256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56783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103332</xdr:rowOff>
    </xdr:from>
    <xdr:to>
      <xdr:col>67</xdr:col>
      <xdr:colOff>101600</xdr:colOff>
      <xdr:row>77</xdr:row>
      <xdr:rowOff>33482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50009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131541</xdr:rowOff>
    </xdr:from>
    <xdr:to>
      <xdr:col>85</xdr:col>
      <xdr:colOff>177800</xdr:colOff>
      <xdr:row>78</xdr:row>
      <xdr:rowOff>61691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46468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141243</xdr:rowOff>
    </xdr:from>
    <xdr:to>
      <xdr:col>81</xdr:col>
      <xdr:colOff>101600</xdr:colOff>
      <xdr:row>78</xdr:row>
      <xdr:rowOff>71393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62520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43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145318</xdr:rowOff>
    </xdr:from>
    <xdr:to>
      <xdr:col>76</xdr:col>
      <xdr:colOff>165100</xdr:colOff>
      <xdr:row>78</xdr:row>
      <xdr:rowOff>75468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4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66595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3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146081</xdr:rowOff>
    </xdr:from>
    <xdr:to>
      <xdr:col>72</xdr:col>
      <xdr:colOff>38100</xdr:colOff>
      <xdr:row>78</xdr:row>
      <xdr:rowOff>76231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67358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4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144594</xdr:rowOff>
    </xdr:from>
    <xdr:to>
      <xdr:col>67</xdr:col>
      <xdr:colOff>101600</xdr:colOff>
      <xdr:row>78</xdr:row>
      <xdr:rowOff>74744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4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65871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3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160198</xdr:rowOff>
    </xdr:from>
    <xdr:to>
      <xdr:col>85</xdr:col>
      <xdr:colOff>126364</xdr:colOff>
      <xdr:row>98</xdr:row>
      <xdr:rowOff>148971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19248"/>
          <a:ext cx="1269" cy="153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152798</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5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148971</xdr:rowOff>
    </xdr:from>
    <xdr:to>
      <xdr:col>86</xdr:col>
      <xdr:colOff>25400</xdr:colOff>
      <xdr:row>98</xdr:row>
      <xdr:rowOff>148971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5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106875</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160198</xdr:rowOff>
    </xdr:from>
    <xdr:to>
      <xdr:col>86</xdr:col>
      <xdr:colOff>25400</xdr:colOff>
      <xdr:row>89</xdr:row>
      <xdr:rowOff>160198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59677</xdr:rowOff>
    </xdr:from>
    <xdr:to>
      <xdr:col>85</xdr:col>
      <xdr:colOff>127000</xdr:colOff>
      <xdr:row>98</xdr:row>
      <xdr:rowOff>143256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47427"/>
          <a:ext cx="838200" cy="59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21544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9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170117</xdr:rowOff>
    </xdr:from>
    <xdr:to>
      <xdr:col>85</xdr:col>
      <xdr:colOff>177800</xdr:colOff>
      <xdr:row>96</xdr:row>
      <xdr:rowOff>100267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59677</xdr:rowOff>
    </xdr:from>
    <xdr:to>
      <xdr:col>81</xdr:col>
      <xdr:colOff>50800</xdr:colOff>
      <xdr:row>98</xdr:row>
      <xdr:rowOff>104814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47427"/>
          <a:ext cx="889000" cy="55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89218</xdr:rowOff>
    </xdr:from>
    <xdr:to>
      <xdr:col>81</xdr:col>
      <xdr:colOff>101600</xdr:colOff>
      <xdr:row>96</xdr:row>
      <xdr:rowOff>19368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37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10495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101588</xdr:rowOff>
    </xdr:from>
    <xdr:to>
      <xdr:col>76</xdr:col>
      <xdr:colOff>114300</xdr:colOff>
      <xdr:row>98</xdr:row>
      <xdr:rowOff>104814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03688"/>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102857</xdr:rowOff>
    </xdr:from>
    <xdr:to>
      <xdr:col>76</xdr:col>
      <xdr:colOff>165100</xdr:colOff>
      <xdr:row>97</xdr:row>
      <xdr:rowOff>33007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49534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161874</xdr:rowOff>
    </xdr:from>
    <xdr:to>
      <xdr:col>71</xdr:col>
      <xdr:colOff>177800</xdr:colOff>
      <xdr:row>98</xdr:row>
      <xdr:rowOff>101588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92524"/>
          <a:ext cx="889000" cy="1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29184</xdr:rowOff>
    </xdr:from>
    <xdr:to>
      <xdr:col>72</xdr:col>
      <xdr:colOff>38100</xdr:colOff>
      <xdr:row>97</xdr:row>
      <xdr:rowOff>130784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147311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92063</xdr:rowOff>
    </xdr:from>
    <xdr:to>
      <xdr:col>67</xdr:col>
      <xdr:colOff>101600</xdr:colOff>
      <xdr:row>97</xdr:row>
      <xdr:rowOff>22213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38740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92456</xdr:rowOff>
    </xdr:from>
    <xdr:to>
      <xdr:col>85</xdr:col>
      <xdr:colOff>177800</xdr:colOff>
      <xdr:row>99</xdr:row>
      <xdr:rowOff>22606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7383</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8877</xdr:rowOff>
    </xdr:from>
    <xdr:to>
      <xdr:col>81</xdr:col>
      <xdr:colOff>101600</xdr:colOff>
      <xdr:row>95</xdr:row>
      <xdr:rowOff>110477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127004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7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54014</xdr:rowOff>
    </xdr:from>
    <xdr:to>
      <xdr:col>76</xdr:col>
      <xdr:colOff>165100</xdr:colOff>
      <xdr:row>98</xdr:row>
      <xdr:rowOff>155614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5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146741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4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50788</xdr:rowOff>
    </xdr:from>
    <xdr:to>
      <xdr:col>72</xdr:col>
      <xdr:colOff>38100</xdr:colOff>
      <xdr:row>98</xdr:row>
      <xdr:rowOff>152388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143515</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4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111074</xdr:rowOff>
    </xdr:from>
    <xdr:to>
      <xdr:col>67</xdr:col>
      <xdr:colOff>101600</xdr:colOff>
      <xdr:row>98</xdr:row>
      <xdr:rowOff>41224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4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32351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28677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43627"/>
          <a:ext cx="1269" cy="138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146804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28677</xdr:rowOff>
    </xdr:from>
    <xdr:to>
      <xdr:col>116</xdr:col>
      <xdr:colOff>152400</xdr:colOff>
      <xdr:row>31</xdr:row>
      <xdr:rowOff>28677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4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32106</xdr:rowOff>
    </xdr:from>
    <xdr:to>
      <xdr:col>116</xdr:col>
      <xdr:colOff>63500</xdr:colOff>
      <xdr:row>37</xdr:row>
      <xdr:rowOff>11303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204306"/>
          <a:ext cx="8382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131792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5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153365</xdr:rowOff>
    </xdr:from>
    <xdr:to>
      <xdr:col>116</xdr:col>
      <xdr:colOff>114300</xdr:colOff>
      <xdr:row>38</xdr:row>
      <xdr:rowOff>83515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32106</xdr:rowOff>
    </xdr:from>
    <xdr:to>
      <xdr:col>111</xdr:col>
      <xdr:colOff>177800</xdr:colOff>
      <xdr:row>37</xdr:row>
      <xdr:rowOff>86513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204306"/>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20472</xdr:rowOff>
    </xdr:from>
    <xdr:to>
      <xdr:col>112</xdr:col>
      <xdr:colOff>38100</xdr:colOff>
      <xdr:row>38</xdr:row>
      <xdr:rowOff>122072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113199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51765</xdr:rowOff>
    </xdr:from>
    <xdr:to>
      <xdr:col>107</xdr:col>
      <xdr:colOff>50800</xdr:colOff>
      <xdr:row>37</xdr:row>
      <xdr:rowOff>86513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395415"/>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30759</xdr:rowOff>
    </xdr:from>
    <xdr:to>
      <xdr:col>107</xdr:col>
      <xdr:colOff>101600</xdr:colOff>
      <xdr:row>38</xdr:row>
      <xdr:rowOff>132359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4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123486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6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51765</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395415"/>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84861</xdr:rowOff>
    </xdr:from>
    <xdr:to>
      <xdr:col>102</xdr:col>
      <xdr:colOff>165100</xdr:colOff>
      <xdr:row>39</xdr:row>
      <xdr:rowOff>15011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9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6138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9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74422</xdr:rowOff>
    </xdr:from>
    <xdr:to>
      <xdr:col>98</xdr:col>
      <xdr:colOff>38100</xdr:colOff>
      <xdr:row>39</xdr:row>
      <xdr:rowOff>4572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21099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6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131953</xdr:rowOff>
    </xdr:from>
    <xdr:to>
      <xdr:col>116</xdr:col>
      <xdr:colOff>114300</xdr:colOff>
      <xdr:row>37</xdr:row>
      <xdr:rowOff>62103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154830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15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152756</xdr:rowOff>
    </xdr:from>
    <xdr:to>
      <xdr:col>112</xdr:col>
      <xdr:colOff>38100</xdr:colOff>
      <xdr:row>36</xdr:row>
      <xdr:rowOff>82906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1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99433</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59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35713</xdr:rowOff>
    </xdr:from>
    <xdr:to>
      <xdr:col>107</xdr:col>
      <xdr:colOff>101600</xdr:colOff>
      <xdr:row>37</xdr:row>
      <xdr:rowOff>137313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37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153840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15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965</xdr:rowOff>
    </xdr:from>
    <xdr:to>
      <xdr:col>102</xdr:col>
      <xdr:colOff>165100</xdr:colOff>
      <xdr:row>37</xdr:row>
      <xdr:rowOff>102565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3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119092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1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34372</xdr:rowOff>
    </xdr:from>
    <xdr:to>
      <xdr:col>116</xdr:col>
      <xdr:colOff>62864</xdr:colOff>
      <xdr:row>58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78322"/>
          <a:ext cx="1269" cy="119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152499</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5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34372</xdr:rowOff>
    </xdr:from>
    <xdr:to>
      <xdr:col>116</xdr:col>
      <xdr:colOff>152400</xdr:colOff>
      <xdr:row>51</xdr:row>
      <xdr:rowOff>34372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7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1740</xdr:rowOff>
    </xdr:from>
    <xdr:to>
      <xdr:col>116</xdr:col>
      <xdr:colOff>63500</xdr:colOff>
      <xdr:row>58</xdr:row>
      <xdr:rowOff>4883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45840"/>
          <a:ext cx="8382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71086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72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48209</xdr:rowOff>
    </xdr:from>
    <xdr:to>
      <xdr:col>116</xdr:col>
      <xdr:colOff>114300</xdr:colOff>
      <xdr:row>57</xdr:row>
      <xdr:rowOff>149809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4711</xdr:rowOff>
    </xdr:from>
    <xdr:to>
      <xdr:col>111</xdr:col>
      <xdr:colOff>177800</xdr:colOff>
      <xdr:row>58</xdr:row>
      <xdr:rowOff>4883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948811"/>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74726</xdr:rowOff>
    </xdr:from>
    <xdr:to>
      <xdr:col>112</xdr:col>
      <xdr:colOff>38100</xdr:colOff>
      <xdr:row>57</xdr:row>
      <xdr:rowOff>4876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21403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4426</xdr:rowOff>
    </xdr:from>
    <xdr:to>
      <xdr:col>107</xdr:col>
      <xdr:colOff>50800</xdr:colOff>
      <xdr:row>58</xdr:row>
      <xdr:rowOff>4711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48526"/>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112846</xdr:rowOff>
    </xdr:from>
    <xdr:to>
      <xdr:col>107</xdr:col>
      <xdr:colOff>101600</xdr:colOff>
      <xdr:row>57</xdr:row>
      <xdr:rowOff>42996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59523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4140</xdr:rowOff>
    </xdr:from>
    <xdr:to>
      <xdr:col>102</xdr:col>
      <xdr:colOff>114300</xdr:colOff>
      <xdr:row>58</xdr:row>
      <xdr:rowOff>4426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948240"/>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47181</xdr:rowOff>
    </xdr:from>
    <xdr:to>
      <xdr:col>102</xdr:col>
      <xdr:colOff>165100</xdr:colOff>
      <xdr:row>57</xdr:row>
      <xdr:rowOff>148781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165308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17862</xdr:rowOff>
    </xdr:from>
    <xdr:to>
      <xdr:col>98</xdr:col>
      <xdr:colOff>38100</xdr:colOff>
      <xdr:row>57</xdr:row>
      <xdr:rowOff>119462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9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135989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6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122390</xdr:rowOff>
    </xdr:from>
    <xdr:to>
      <xdr:col>116</xdr:col>
      <xdr:colOff>114300</xdr:colOff>
      <xdr:row>58</xdr:row>
      <xdr:rowOff>52540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37317</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80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125533</xdr:rowOff>
    </xdr:from>
    <xdr:to>
      <xdr:col>112</xdr:col>
      <xdr:colOff>38100</xdr:colOff>
      <xdr:row>58</xdr:row>
      <xdr:rowOff>55683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9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46810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999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125361</xdr:rowOff>
    </xdr:from>
    <xdr:to>
      <xdr:col>107</xdr:col>
      <xdr:colOff>101600</xdr:colOff>
      <xdr:row>58</xdr:row>
      <xdr:rowOff>55511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89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46638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9990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125076</xdr:rowOff>
    </xdr:from>
    <xdr:to>
      <xdr:col>102</xdr:col>
      <xdr:colOff>165100</xdr:colOff>
      <xdr:row>58</xdr:row>
      <xdr:rowOff>55226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46353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9990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124790</xdr:rowOff>
    </xdr:from>
    <xdr:to>
      <xdr:col>98</xdr:col>
      <xdr:colOff>38100</xdr:colOff>
      <xdr:row>58</xdr:row>
      <xdr:rowOff>54940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46067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9990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15162</xdr:rowOff>
    </xdr:from>
    <xdr:to>
      <xdr:col>116</xdr:col>
      <xdr:colOff>62864</xdr:colOff>
      <xdr:row>79</xdr:row>
      <xdr:rowOff>11505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16662"/>
          <a:ext cx="1269" cy="153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15332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5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11505</xdr:rowOff>
    </xdr:from>
    <xdr:to>
      <xdr:col>116</xdr:col>
      <xdr:colOff>152400</xdr:colOff>
      <xdr:row>79</xdr:row>
      <xdr:rowOff>11505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5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133289</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9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15162</xdr:rowOff>
    </xdr:from>
    <xdr:to>
      <xdr:col>116</xdr:col>
      <xdr:colOff>152400</xdr:colOff>
      <xdr:row>70</xdr:row>
      <xdr:rowOff>15162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1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11505</xdr:rowOff>
    </xdr:from>
    <xdr:to>
      <xdr:col>116</xdr:col>
      <xdr:colOff>63500</xdr:colOff>
      <xdr:row>79</xdr:row>
      <xdr:rowOff>20028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556055"/>
          <a:ext cx="8382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33972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9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11094</xdr:rowOff>
    </xdr:from>
    <xdr:to>
      <xdr:col>116</xdr:col>
      <xdr:colOff>114300</xdr:colOff>
      <xdr:row>76</xdr:row>
      <xdr:rowOff>112694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20028</xdr:rowOff>
    </xdr:from>
    <xdr:to>
      <xdr:col>111</xdr:col>
      <xdr:colOff>177800</xdr:colOff>
      <xdr:row>79</xdr:row>
      <xdr:rowOff>20028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5645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17545</xdr:rowOff>
    </xdr:from>
    <xdr:to>
      <xdr:col>112</xdr:col>
      <xdr:colOff>38100</xdr:colOff>
      <xdr:row>76</xdr:row>
      <xdr:rowOff>119145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135671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20028</xdr:rowOff>
    </xdr:from>
    <xdr:to>
      <xdr:col>107</xdr:col>
      <xdr:colOff>50800</xdr:colOff>
      <xdr:row>79</xdr:row>
      <xdr:rowOff>35851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564578"/>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14295</xdr:rowOff>
    </xdr:from>
    <xdr:to>
      <xdr:col>107</xdr:col>
      <xdr:colOff>101600</xdr:colOff>
      <xdr:row>76</xdr:row>
      <xdr:rowOff>115895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132421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36961</xdr:rowOff>
    </xdr:from>
    <xdr:to>
      <xdr:col>102</xdr:col>
      <xdr:colOff>114300</xdr:colOff>
      <xdr:row>79</xdr:row>
      <xdr:rowOff>35851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410061"/>
          <a:ext cx="889000" cy="17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63591</xdr:rowOff>
    </xdr:from>
    <xdr:to>
      <xdr:col>102</xdr:col>
      <xdr:colOff>165100</xdr:colOff>
      <xdr:row>75</xdr:row>
      <xdr:rowOff>165190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10268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116985</xdr:rowOff>
    </xdr:from>
    <xdr:to>
      <xdr:col>98</xdr:col>
      <xdr:colOff>38100</xdr:colOff>
      <xdr:row>76</xdr:row>
      <xdr:rowOff>47135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132155</xdr:rowOff>
    </xdr:from>
    <xdr:to>
      <xdr:col>116</xdr:col>
      <xdr:colOff>114300</xdr:colOff>
      <xdr:row>79</xdr:row>
      <xdr:rowOff>62305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5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47082</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4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140678</xdr:rowOff>
    </xdr:from>
    <xdr:to>
      <xdr:col>112</xdr:col>
      <xdr:colOff>38100</xdr:colOff>
      <xdr:row>79</xdr:row>
      <xdr:rowOff>70828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5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61955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6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140678</xdr:rowOff>
    </xdr:from>
    <xdr:to>
      <xdr:col>107</xdr:col>
      <xdr:colOff>101600</xdr:colOff>
      <xdr:row>79</xdr:row>
      <xdr:rowOff>70828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5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61955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60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156501</xdr:rowOff>
    </xdr:from>
    <xdr:to>
      <xdr:col>102</xdr:col>
      <xdr:colOff>165100</xdr:colOff>
      <xdr:row>79</xdr:row>
      <xdr:rowOff>86651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5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77778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62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157611</xdr:rowOff>
    </xdr:from>
    <xdr:to>
      <xdr:col>98</xdr:col>
      <xdr:colOff>38100</xdr:colOff>
      <xdr:row>78</xdr:row>
      <xdr:rowOff>87761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78888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5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全体的に住民一人当たりのコストが類似団体平均を下回っている。一概には言えないが、事業費の圧縮や選択と集中による事業の実施による効果と思われる。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投資及び出資金は、令和元年度に法適化した下水道事業に対する繰出金の内訳の変動により補助費等の増減と連動して増減する。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子育て世帯の流入に伴う低年齢児の保育需要の増及び自立支援給付費の増により経常的な扶助費は増となっているが、コロナ禍による子育て世帯への臨時特別給付金等の減により前年比では減となった。扶助費は、高齢化の影響により今後増加傾向が続くことが見込まれるため、適切な食事習慣や日常的な運動習慣の確立など健康寿命の延伸の取組を引き続き実施し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公共施設の老朽化に伴い、物件費、維持補修費及び普通建設事業費（うち更新整備）が増加傾向にあることから、全体的な公共施設マネジメントを通じて計画的かつ効率的な施設維持管理に努める。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神奈川県開成町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18,566
18,405
6.55
7,760,474
7,096,629
499,370
4,352,470
7,069,048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33</xdr:row>
      <xdr:rowOff>83464</xdr:rowOff>
    </xdr:from>
    <xdr:to>
      <xdr:col>24</xdr:col>
      <xdr:colOff>62865</xdr:colOff>
      <xdr:row>39</xdr:row>
      <xdr:rowOff>35916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741314"/>
          <a:ext cx="1270" cy="981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39743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35916</xdr:rowOff>
    </xdr:from>
    <xdr:to>
      <xdr:col>24</xdr:col>
      <xdr:colOff>152400</xdr:colOff>
      <xdr:row>39</xdr:row>
      <xdr:rowOff>35916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2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30141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5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33</xdr:row>
      <xdr:rowOff>83464</xdr:rowOff>
    </xdr:from>
    <xdr:to>
      <xdr:col>24</xdr:col>
      <xdr:colOff>152400</xdr:colOff>
      <xdr:row>33</xdr:row>
      <xdr:rowOff>83464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74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13741</xdr:rowOff>
    </xdr:from>
    <xdr:to>
      <xdr:col>24</xdr:col>
      <xdr:colOff>63500</xdr:colOff>
      <xdr:row>37</xdr:row>
      <xdr:rowOff>39116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57391"/>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89145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89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66268</xdr:rowOff>
    </xdr:from>
    <xdr:to>
      <xdr:col>24</xdr:col>
      <xdr:colOff>114300</xdr:colOff>
      <xdr:row>36</xdr:row>
      <xdr:rowOff>167868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39116</xdr:rowOff>
    </xdr:from>
    <xdr:to>
      <xdr:col>19</xdr:col>
      <xdr:colOff>177800</xdr:colOff>
      <xdr:row>37</xdr:row>
      <xdr:rowOff>55575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82766"/>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81813</xdr:rowOff>
    </xdr:from>
    <xdr:to>
      <xdr:col>20</xdr:col>
      <xdr:colOff>38100</xdr:colOff>
      <xdr:row>37</xdr:row>
      <xdr:rowOff>11963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28490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27229</xdr:rowOff>
    </xdr:from>
    <xdr:to>
      <xdr:col>15</xdr:col>
      <xdr:colOff>50800</xdr:colOff>
      <xdr:row>37</xdr:row>
      <xdr:rowOff>55575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13629"/>
          <a:ext cx="889000" cy="88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50724</xdr:rowOff>
    </xdr:from>
    <xdr:to>
      <xdr:col>15</xdr:col>
      <xdr:colOff>101600</xdr:colOff>
      <xdr:row>36</xdr:row>
      <xdr:rowOff>152324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168851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27229</xdr:rowOff>
    </xdr:from>
    <xdr:to>
      <xdr:col>10</xdr:col>
      <xdr:colOff>114300</xdr:colOff>
      <xdr:row>37</xdr:row>
      <xdr:rowOff>60833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13629"/>
          <a:ext cx="889000" cy="89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16891</xdr:rowOff>
    </xdr:from>
    <xdr:to>
      <xdr:col>10</xdr:col>
      <xdr:colOff>165100</xdr:colOff>
      <xdr:row>36</xdr:row>
      <xdr:rowOff>118491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109618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42951</xdr:rowOff>
    </xdr:from>
    <xdr:to>
      <xdr:col>6</xdr:col>
      <xdr:colOff>38100</xdr:colOff>
      <xdr:row>36</xdr:row>
      <xdr:rowOff>144551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161078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134391</xdr:rowOff>
    </xdr:from>
    <xdr:to>
      <xdr:col>24</xdr:col>
      <xdr:colOff>114300</xdr:colOff>
      <xdr:row>37</xdr:row>
      <xdr:rowOff>64541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112818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159766</xdr:rowOff>
    </xdr:from>
    <xdr:to>
      <xdr:col>20</xdr:col>
      <xdr:colOff>38100</xdr:colOff>
      <xdr:row>37</xdr:row>
      <xdr:rowOff>89916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81043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4775</xdr:rowOff>
    </xdr:from>
    <xdr:to>
      <xdr:col>15</xdr:col>
      <xdr:colOff>101600</xdr:colOff>
      <xdr:row>37</xdr:row>
      <xdr:rowOff>106375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97502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4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147879</xdr:rowOff>
    </xdr:from>
    <xdr:to>
      <xdr:col>10</xdr:col>
      <xdr:colOff>165100</xdr:colOff>
      <xdr:row>32</xdr:row>
      <xdr:rowOff>78029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6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94556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10033</xdr:rowOff>
    </xdr:from>
    <xdr:to>
      <xdr:col>6</xdr:col>
      <xdr:colOff>38100</xdr:colOff>
      <xdr:row>37</xdr:row>
      <xdr:rowOff>111633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102760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1543</xdr:rowOff>
    </xdr:from>
    <xdr:to>
      <xdr:col>24</xdr:col>
      <xdr:colOff>62865</xdr:colOff>
      <xdr:row>57</xdr:row>
      <xdr:rowOff>91785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5493"/>
          <a:ext cx="1270" cy="111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95612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6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91785</xdr:rowOff>
    </xdr:from>
    <xdr:to>
      <xdr:col>24</xdr:col>
      <xdr:colOff>152400</xdr:colOff>
      <xdr:row>57</xdr:row>
      <xdr:rowOff>91785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119670</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0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292,718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1543</xdr:rowOff>
    </xdr:from>
    <xdr:to>
      <xdr:col>24</xdr:col>
      <xdr:colOff>152400</xdr:colOff>
      <xdr:row>51</xdr:row>
      <xdr:rowOff>1543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160351</xdr:rowOff>
    </xdr:from>
    <xdr:to>
      <xdr:col>24</xdr:col>
      <xdr:colOff>63500</xdr:colOff>
      <xdr:row>57</xdr:row>
      <xdr:rowOff>52041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590101"/>
          <a:ext cx="838200" cy="2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80011</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383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57134</xdr:rowOff>
    </xdr:from>
    <xdr:to>
      <xdr:col>24</xdr:col>
      <xdr:colOff>114300</xdr:colOff>
      <xdr:row>55</xdr:row>
      <xdr:rowOff>158734</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165509</xdr:rowOff>
    </xdr:from>
    <xdr:to>
      <xdr:col>19</xdr:col>
      <xdr:colOff>177800</xdr:colOff>
      <xdr:row>55</xdr:row>
      <xdr:rowOff>160351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252359"/>
          <a:ext cx="889000" cy="3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45603</xdr:rowOff>
    </xdr:from>
    <xdr:to>
      <xdr:col>20</xdr:col>
      <xdr:colOff>38100</xdr:colOff>
      <xdr:row>55</xdr:row>
      <xdr:rowOff>147203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163730</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25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165509</xdr:rowOff>
    </xdr:from>
    <xdr:to>
      <xdr:col>15</xdr:col>
      <xdr:colOff>50800</xdr:colOff>
      <xdr:row>53</xdr:row>
      <xdr:rowOff>170845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252359"/>
          <a:ext cx="889000" cy="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124602</xdr:rowOff>
    </xdr:from>
    <xdr:to>
      <xdr:col>15</xdr:col>
      <xdr:colOff>101600</xdr:colOff>
      <xdr:row>53</xdr:row>
      <xdr:rowOff>54752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71279</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170845</xdr:rowOff>
    </xdr:from>
    <xdr:to>
      <xdr:col>10</xdr:col>
      <xdr:colOff>114300</xdr:colOff>
      <xdr:row>56</xdr:row>
      <xdr:rowOff>88311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57695"/>
          <a:ext cx="889000" cy="43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164302</xdr:rowOff>
    </xdr:from>
    <xdr:to>
      <xdr:col>10</xdr:col>
      <xdr:colOff>165100</xdr:colOff>
      <xdr:row>56</xdr:row>
      <xdr:rowOff>94452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85579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8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104248</xdr:rowOff>
    </xdr:from>
    <xdr:to>
      <xdr:col>6</xdr:col>
      <xdr:colOff>38100</xdr:colOff>
      <xdr:row>56</xdr:row>
      <xdr:rowOff>34398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50925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1241</xdr:rowOff>
    </xdr:from>
    <xdr:to>
      <xdr:col>24</xdr:col>
      <xdr:colOff>114300</xdr:colOff>
      <xdr:row>57</xdr:row>
      <xdr:rowOff>102841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7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87618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109551</xdr:rowOff>
    </xdr:from>
    <xdr:to>
      <xdr:col>20</xdr:col>
      <xdr:colOff>38100</xdr:colOff>
      <xdr:row>56</xdr:row>
      <xdr:rowOff>39701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53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30828</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632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114709</xdr:rowOff>
    </xdr:from>
    <xdr:to>
      <xdr:col>15</xdr:col>
      <xdr:colOff>101600</xdr:colOff>
      <xdr:row>54</xdr:row>
      <xdr:rowOff>44859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2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35986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29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120045</xdr:rowOff>
    </xdr:from>
    <xdr:to>
      <xdr:col>10</xdr:col>
      <xdr:colOff>165100</xdr:colOff>
      <xdr:row>54</xdr:row>
      <xdr:rowOff>50195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66722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8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37511</xdr:rowOff>
    </xdr:from>
    <xdr:to>
      <xdr:col>6</xdr:col>
      <xdr:colOff>38100</xdr:colOff>
      <xdr:row>56</xdr:row>
      <xdr:rowOff>139111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130238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7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166246</xdr:rowOff>
    </xdr:from>
    <xdr:to>
      <xdr:col>24</xdr:col>
      <xdr:colOff>62865</xdr:colOff>
      <xdr:row>77</xdr:row>
      <xdr:rowOff>167656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7746"/>
          <a:ext cx="1270" cy="120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7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167656</xdr:rowOff>
    </xdr:from>
    <xdr:to>
      <xdr:col>24</xdr:col>
      <xdr:colOff>152400</xdr:colOff>
      <xdr:row>77</xdr:row>
      <xdr:rowOff>167656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69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112923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166246</xdr:rowOff>
    </xdr:from>
    <xdr:to>
      <xdr:col>24</xdr:col>
      <xdr:colOff>152400</xdr:colOff>
      <xdr:row>70</xdr:row>
      <xdr:rowOff>166246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150406</xdr:rowOff>
    </xdr:from>
    <xdr:to>
      <xdr:col>24</xdr:col>
      <xdr:colOff>63500</xdr:colOff>
      <xdr:row>77</xdr:row>
      <xdr:rowOff>138691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80606"/>
          <a:ext cx="838200" cy="15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35548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22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12671</xdr:rowOff>
    </xdr:from>
    <xdr:to>
      <xdr:col>24</xdr:col>
      <xdr:colOff>114300</xdr:colOff>
      <xdr:row>75</xdr:row>
      <xdr:rowOff>114271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150406</xdr:rowOff>
    </xdr:from>
    <xdr:to>
      <xdr:col>19</xdr:col>
      <xdr:colOff>177800</xdr:colOff>
      <xdr:row>78</xdr:row>
      <xdr:rowOff>81521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0606"/>
          <a:ext cx="889000" cy="2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113989</xdr:rowOff>
    </xdr:from>
    <xdr:to>
      <xdr:col>20</xdr:col>
      <xdr:colOff>38100</xdr:colOff>
      <xdr:row>75</xdr:row>
      <xdr:rowOff>44139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0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60666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7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81521</xdr:rowOff>
    </xdr:from>
    <xdr:to>
      <xdr:col>15</xdr:col>
      <xdr:colOff>50800</xdr:colOff>
      <xdr:row>79</xdr:row>
      <xdr:rowOff>5941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54621"/>
          <a:ext cx="889000" cy="9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168300</xdr:rowOff>
    </xdr:from>
    <xdr:to>
      <xdr:col>15</xdr:col>
      <xdr:colOff>101600</xdr:colOff>
      <xdr:row>76</xdr:row>
      <xdr:rowOff>98450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114978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5941</xdr:rowOff>
    </xdr:from>
    <xdr:to>
      <xdr:col>10</xdr:col>
      <xdr:colOff>114300</xdr:colOff>
      <xdr:row>79</xdr:row>
      <xdr:rowOff>28181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50491"/>
          <a:ext cx="8890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37588</xdr:rowOff>
    </xdr:from>
    <xdr:to>
      <xdr:col>10</xdr:col>
      <xdr:colOff>165100</xdr:colOff>
      <xdr:row>76</xdr:row>
      <xdr:rowOff>139188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6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155716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90396</xdr:rowOff>
    </xdr:from>
    <xdr:to>
      <xdr:col>6</xdr:col>
      <xdr:colOff>38100</xdr:colOff>
      <xdr:row>77</xdr:row>
      <xdr:rowOff>20546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2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37072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9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87891</xdr:rowOff>
    </xdr:from>
    <xdr:to>
      <xdr:col>24</xdr:col>
      <xdr:colOff>114300</xdr:colOff>
      <xdr:row>78</xdr:row>
      <xdr:rowOff>18041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8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2818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99606</xdr:rowOff>
    </xdr:from>
    <xdr:to>
      <xdr:col>20</xdr:col>
      <xdr:colOff>38100</xdr:colOff>
      <xdr:row>77</xdr:row>
      <xdr:rowOff>29756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20883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30721</xdr:rowOff>
    </xdr:from>
    <xdr:to>
      <xdr:col>15</xdr:col>
      <xdr:colOff>101600</xdr:colOff>
      <xdr:row>78</xdr:row>
      <xdr:rowOff>132321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123448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9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126591</xdr:rowOff>
    </xdr:from>
    <xdr:to>
      <xdr:col>10</xdr:col>
      <xdr:colOff>165100</xdr:colOff>
      <xdr:row>79</xdr:row>
      <xdr:rowOff>56741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47868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9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148831</xdr:rowOff>
    </xdr:from>
    <xdr:to>
      <xdr:col>6</xdr:col>
      <xdr:colOff>38100</xdr:colOff>
      <xdr:row>79</xdr:row>
      <xdr:rowOff>78981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70108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1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88753</xdr:rowOff>
    </xdr:from>
    <xdr:to>
      <xdr:col>24</xdr:col>
      <xdr:colOff>62865</xdr:colOff>
      <xdr:row>97</xdr:row>
      <xdr:rowOff>168503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19253"/>
          <a:ext cx="1270" cy="127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168503</xdr:rowOff>
    </xdr:from>
    <xdr:to>
      <xdr:col>24</xdr:col>
      <xdr:colOff>152400</xdr:colOff>
      <xdr:row>97</xdr:row>
      <xdr:rowOff>168503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9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35430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9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88753</xdr:rowOff>
    </xdr:from>
    <xdr:to>
      <xdr:col>24</xdr:col>
      <xdr:colOff>152400</xdr:colOff>
      <xdr:row>90</xdr:row>
      <xdr:rowOff>88753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1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80561</xdr:rowOff>
    </xdr:from>
    <xdr:to>
      <xdr:col>24</xdr:col>
      <xdr:colOff>63500</xdr:colOff>
      <xdr:row>97</xdr:row>
      <xdr:rowOff>100381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11211"/>
          <a:ext cx="838200" cy="1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81900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69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59023</xdr:rowOff>
    </xdr:from>
    <xdr:to>
      <xdr:col>24</xdr:col>
      <xdr:colOff>114300</xdr:colOff>
      <xdr:row>96</xdr:row>
      <xdr:rowOff>160623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100381</xdr:rowOff>
    </xdr:from>
    <xdr:to>
      <xdr:col>19</xdr:col>
      <xdr:colOff>177800</xdr:colOff>
      <xdr:row>97</xdr:row>
      <xdr:rowOff>166119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31031"/>
          <a:ext cx="889000" cy="6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53634</xdr:rowOff>
    </xdr:from>
    <xdr:to>
      <xdr:col>20</xdr:col>
      <xdr:colOff>38100</xdr:colOff>
      <xdr:row>96</xdr:row>
      <xdr:rowOff>155234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1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8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166119</xdr:rowOff>
    </xdr:from>
    <xdr:to>
      <xdr:col>15</xdr:col>
      <xdr:colOff>50800</xdr:colOff>
      <xdr:row>98</xdr:row>
      <xdr:rowOff>18345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96769"/>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115494</xdr:rowOff>
    </xdr:from>
    <xdr:to>
      <xdr:col>15</xdr:col>
      <xdr:colOff>101600</xdr:colOff>
      <xdr:row>97</xdr:row>
      <xdr:rowOff>45644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62171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18345</xdr:rowOff>
    </xdr:from>
    <xdr:to>
      <xdr:col>10</xdr:col>
      <xdr:colOff>114300</xdr:colOff>
      <xdr:row>98</xdr:row>
      <xdr:rowOff>26772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20445"/>
          <a:ext cx="889000" cy="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140388</xdr:rowOff>
    </xdr:from>
    <xdr:to>
      <xdr:col>10</xdr:col>
      <xdr:colOff>165100</xdr:colOff>
      <xdr:row>97</xdr:row>
      <xdr:rowOff>70538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87065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137699</xdr:rowOff>
    </xdr:from>
    <xdr:to>
      <xdr:col>6</xdr:col>
      <xdr:colOff>38100</xdr:colOff>
      <xdr:row>97</xdr:row>
      <xdr:rowOff>67849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84376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7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29761</xdr:rowOff>
    </xdr:from>
    <xdr:to>
      <xdr:col>24</xdr:col>
      <xdr:colOff>114300</xdr:colOff>
      <xdr:row>97</xdr:row>
      <xdr:rowOff>131361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116138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49581</xdr:rowOff>
    </xdr:from>
    <xdr:to>
      <xdr:col>20</xdr:col>
      <xdr:colOff>38100</xdr:colOff>
      <xdr:row>97</xdr:row>
      <xdr:rowOff>151181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142308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115319</xdr:rowOff>
    </xdr:from>
    <xdr:to>
      <xdr:col>15</xdr:col>
      <xdr:colOff>101600</xdr:colOff>
      <xdr:row>98</xdr:row>
      <xdr:rowOff>45469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36596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138995</xdr:rowOff>
    </xdr:from>
    <xdr:to>
      <xdr:col>10</xdr:col>
      <xdr:colOff>165100</xdr:colOff>
      <xdr:row>98</xdr:row>
      <xdr:rowOff>69145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60272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147422</xdr:rowOff>
    </xdr:from>
    <xdr:to>
      <xdr:col>6</xdr:col>
      <xdr:colOff>38100</xdr:colOff>
      <xdr:row>98</xdr:row>
      <xdr:rowOff>77572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68699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7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170561</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85511"/>
          <a:ext cx="1270" cy="116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117238</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170561</xdr:rowOff>
    </xdr:from>
    <xdr:to>
      <xdr:col>55</xdr:col>
      <xdr:colOff>88900</xdr:colOff>
      <xdr:row>31</xdr:row>
      <xdr:rowOff>170561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8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160469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326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137592</xdr:rowOff>
    </xdr:from>
    <xdr:to>
      <xdr:col>55</xdr:col>
      <xdr:colOff>50800</xdr:colOff>
      <xdr:row>38</xdr:row>
      <xdr:rowOff>67742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130734</xdr:rowOff>
    </xdr:from>
    <xdr:to>
      <xdr:col>50</xdr:col>
      <xdr:colOff>165100</xdr:colOff>
      <xdr:row>38</xdr:row>
      <xdr:rowOff>60884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77411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118618</xdr:rowOff>
    </xdr:from>
    <xdr:to>
      <xdr:col>46</xdr:col>
      <xdr:colOff>38100</xdr:colOff>
      <xdr:row>38</xdr:row>
      <xdr:rowOff>48768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65295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148565</xdr:rowOff>
    </xdr:from>
    <xdr:to>
      <xdr:col>41</xdr:col>
      <xdr:colOff>101600</xdr:colOff>
      <xdr:row>38</xdr:row>
      <xdr:rowOff>78715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95242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100728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26837</xdr:rowOff>
    </xdr:from>
    <xdr:to>
      <xdr:col>54</xdr:col>
      <xdr:colOff>189865</xdr:colOff>
      <xdr:row>59</xdr:row>
      <xdr:rowOff>82615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70787"/>
          <a:ext cx="1270" cy="1427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86442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20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82615</xdr:rowOff>
    </xdr:from>
    <xdr:to>
      <xdr:col>55</xdr:col>
      <xdr:colOff>88900</xdr:colOff>
      <xdr:row>59</xdr:row>
      <xdr:rowOff>82615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144964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4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26837</xdr:rowOff>
    </xdr:from>
    <xdr:to>
      <xdr:col>55</xdr:col>
      <xdr:colOff>88900</xdr:colOff>
      <xdr:row>51</xdr:row>
      <xdr:rowOff>26837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56751</xdr:rowOff>
    </xdr:from>
    <xdr:to>
      <xdr:col>55</xdr:col>
      <xdr:colOff>0</xdr:colOff>
      <xdr:row>59</xdr:row>
      <xdr:rowOff>58433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72301"/>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26395</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2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3518</xdr:rowOff>
    </xdr:from>
    <xdr:to>
      <xdr:col>55</xdr:col>
      <xdr:colOff>50800</xdr:colOff>
      <xdr:row>57</xdr:row>
      <xdr:rowOff>105118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7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47754</xdr:rowOff>
    </xdr:from>
    <xdr:to>
      <xdr:col>50</xdr:col>
      <xdr:colOff>114300</xdr:colOff>
      <xdr:row>59</xdr:row>
      <xdr:rowOff>58433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163304"/>
          <a:ext cx="8890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45874</xdr:rowOff>
    </xdr:from>
    <xdr:to>
      <xdr:col>50</xdr:col>
      <xdr:colOff>165100</xdr:colOff>
      <xdr:row>57</xdr:row>
      <xdr:rowOff>147474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164001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5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47754</xdr:rowOff>
    </xdr:from>
    <xdr:to>
      <xdr:col>45</xdr:col>
      <xdr:colOff>177800</xdr:colOff>
      <xdr:row>59</xdr:row>
      <xdr:rowOff>55412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63304"/>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51949</xdr:rowOff>
    </xdr:from>
    <xdr:to>
      <xdr:col>46</xdr:col>
      <xdr:colOff>38100</xdr:colOff>
      <xdr:row>57</xdr:row>
      <xdr:rowOff>153549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170076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37663</xdr:rowOff>
    </xdr:from>
    <xdr:to>
      <xdr:col>41</xdr:col>
      <xdr:colOff>50800</xdr:colOff>
      <xdr:row>59</xdr:row>
      <xdr:rowOff>55412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53213"/>
          <a:ext cx="889000" cy="1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160713</xdr:rowOff>
    </xdr:from>
    <xdr:to>
      <xdr:col>41</xdr:col>
      <xdr:colOff>101600</xdr:colOff>
      <xdr:row>57</xdr:row>
      <xdr:rowOff>90863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6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107390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24223</xdr:rowOff>
    </xdr:from>
    <xdr:to>
      <xdr:col>36</xdr:col>
      <xdr:colOff>165100</xdr:colOff>
      <xdr:row>57</xdr:row>
      <xdr:rowOff>125823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9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142350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57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5951</xdr:rowOff>
    </xdr:from>
    <xdr:to>
      <xdr:col>55</xdr:col>
      <xdr:colOff>50800</xdr:colOff>
      <xdr:row>59</xdr:row>
      <xdr:rowOff>107551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12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92328</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3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7633</xdr:rowOff>
    </xdr:from>
    <xdr:to>
      <xdr:col>50</xdr:col>
      <xdr:colOff>165100</xdr:colOff>
      <xdr:row>59</xdr:row>
      <xdr:rowOff>109233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1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100360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21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168404</xdr:rowOff>
    </xdr:from>
    <xdr:to>
      <xdr:col>46</xdr:col>
      <xdr:colOff>38100</xdr:colOff>
      <xdr:row>59</xdr:row>
      <xdr:rowOff>98554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11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89681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20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4612</xdr:rowOff>
    </xdr:from>
    <xdr:to>
      <xdr:col>41</xdr:col>
      <xdr:colOff>101600</xdr:colOff>
      <xdr:row>59</xdr:row>
      <xdr:rowOff>106212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2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97339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21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158313</xdr:rowOff>
    </xdr:from>
    <xdr:to>
      <xdr:col>36</xdr:col>
      <xdr:colOff>165100</xdr:colOff>
      <xdr:row>59</xdr:row>
      <xdr:rowOff>88463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1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79590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9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45745</xdr:rowOff>
    </xdr:from>
    <xdr:to>
      <xdr:col>54</xdr:col>
      <xdr:colOff>189865</xdr:colOff>
      <xdr:row>79</xdr:row>
      <xdr:rowOff>88347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47245"/>
          <a:ext cx="1270" cy="158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92174</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6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88347</xdr:rowOff>
    </xdr:from>
    <xdr:to>
      <xdr:col>55</xdr:col>
      <xdr:colOff>88900</xdr:colOff>
      <xdr:row>79</xdr:row>
      <xdr:rowOff>88347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163872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45745</xdr:rowOff>
    </xdr:from>
    <xdr:to>
      <xdr:col>55</xdr:col>
      <xdr:colOff>88900</xdr:colOff>
      <xdr:row>70</xdr:row>
      <xdr:rowOff>45745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4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167900</xdr:rowOff>
    </xdr:from>
    <xdr:to>
      <xdr:col>55</xdr:col>
      <xdr:colOff>0</xdr:colOff>
      <xdr:row>79</xdr:row>
      <xdr:rowOff>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41000"/>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64816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9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41939</xdr:rowOff>
    </xdr:from>
    <xdr:to>
      <xdr:col>55</xdr:col>
      <xdr:colOff>50800</xdr:colOff>
      <xdr:row>77</xdr:row>
      <xdr:rowOff>143539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xdr:rowOff>
    </xdr:from>
    <xdr:to>
      <xdr:col>50</xdr:col>
      <xdr:colOff>114300</xdr:colOff>
      <xdr:row>79</xdr:row>
      <xdr:rowOff>25612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44641"/>
          <a:ext cx="8890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73665</xdr:rowOff>
    </xdr:from>
    <xdr:to>
      <xdr:col>50</xdr:col>
      <xdr:colOff>165100</xdr:colOff>
      <xdr:row>78</xdr:row>
      <xdr:rowOff>3815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20342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78305</xdr:rowOff>
    </xdr:from>
    <xdr:to>
      <xdr:col>45</xdr:col>
      <xdr:colOff>177800</xdr:colOff>
      <xdr:row>79</xdr:row>
      <xdr:rowOff>25612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51405"/>
          <a:ext cx="889000" cy="11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16990</xdr:rowOff>
    </xdr:from>
    <xdr:to>
      <xdr:col>46</xdr:col>
      <xdr:colOff>38100</xdr:colOff>
      <xdr:row>77</xdr:row>
      <xdr:rowOff>118590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135117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78305</xdr:rowOff>
    </xdr:from>
    <xdr:to>
      <xdr:col>41</xdr:col>
      <xdr:colOff>50800</xdr:colOff>
      <xdr:row>78</xdr:row>
      <xdr:rowOff>153188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51405"/>
          <a:ext cx="889000" cy="7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151651</xdr:rowOff>
    </xdr:from>
    <xdr:to>
      <xdr:col>41</xdr:col>
      <xdr:colOff>101600</xdr:colOff>
      <xdr:row>78</xdr:row>
      <xdr:rowOff>81801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5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2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23244</xdr:rowOff>
    </xdr:from>
    <xdr:to>
      <xdr:col>36</xdr:col>
      <xdr:colOff>165100</xdr:colOff>
      <xdr:row>78</xdr:row>
      <xdr:rowOff>124844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141371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117100</xdr:rowOff>
    </xdr:from>
    <xdr:to>
      <xdr:col>55</xdr:col>
      <xdr:colOff>50800</xdr:colOff>
      <xdr:row>79</xdr:row>
      <xdr:rowOff>47250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32027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120741</xdr:rowOff>
    </xdr:from>
    <xdr:to>
      <xdr:col>50</xdr:col>
      <xdr:colOff>165100</xdr:colOff>
      <xdr:row>79</xdr:row>
      <xdr:rowOff>50891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42018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146262</xdr:rowOff>
    </xdr:from>
    <xdr:to>
      <xdr:col>46</xdr:col>
      <xdr:colOff>38100</xdr:colOff>
      <xdr:row>79</xdr:row>
      <xdr:rowOff>76412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67539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1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27505</xdr:rowOff>
    </xdr:from>
    <xdr:to>
      <xdr:col>41</xdr:col>
      <xdr:colOff>101600</xdr:colOff>
      <xdr:row>78</xdr:row>
      <xdr:rowOff>129105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120232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102388</xdr:rowOff>
    </xdr:from>
    <xdr:to>
      <xdr:col>36</xdr:col>
      <xdr:colOff>165100</xdr:colOff>
      <xdr:row>79</xdr:row>
      <xdr:rowOff>32538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7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23665</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6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105116</xdr:rowOff>
    </xdr:from>
    <xdr:to>
      <xdr:col>54</xdr:col>
      <xdr:colOff>189865</xdr:colOff>
      <xdr:row>98</xdr:row>
      <xdr:rowOff>29341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35616"/>
          <a:ext cx="1270" cy="1295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33168</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3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29341</xdr:rowOff>
    </xdr:from>
    <xdr:to>
      <xdr:col>55</xdr:col>
      <xdr:colOff>88900</xdr:colOff>
      <xdr:row>98</xdr:row>
      <xdr:rowOff>29341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3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51793</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1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105116</xdr:rowOff>
    </xdr:from>
    <xdr:to>
      <xdr:col>55</xdr:col>
      <xdr:colOff>88900</xdr:colOff>
      <xdr:row>90</xdr:row>
      <xdr:rowOff>105116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3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109547</xdr:rowOff>
    </xdr:from>
    <xdr:to>
      <xdr:col>55</xdr:col>
      <xdr:colOff>0</xdr:colOff>
      <xdr:row>98</xdr:row>
      <xdr:rowOff>15047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68747"/>
          <a:ext cx="838200" cy="2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117491</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233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94614</xdr:rowOff>
    </xdr:from>
    <xdr:to>
      <xdr:col>55</xdr:col>
      <xdr:colOff>50800</xdr:colOff>
      <xdr:row>96</xdr:row>
      <xdr:rowOff>24764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171028</xdr:rowOff>
    </xdr:from>
    <xdr:to>
      <xdr:col>50</xdr:col>
      <xdr:colOff>114300</xdr:colOff>
      <xdr:row>98</xdr:row>
      <xdr:rowOff>15047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01678"/>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81215</xdr:rowOff>
    </xdr:from>
    <xdr:to>
      <xdr:col>50</xdr:col>
      <xdr:colOff>165100</xdr:colOff>
      <xdr:row>96</xdr:row>
      <xdr:rowOff>11365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27892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171028</xdr:rowOff>
    </xdr:from>
    <xdr:to>
      <xdr:col>45</xdr:col>
      <xdr:colOff>177800</xdr:colOff>
      <xdr:row>98</xdr:row>
      <xdr:rowOff>19979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801678"/>
          <a:ext cx="889000" cy="2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65714</xdr:rowOff>
    </xdr:from>
    <xdr:to>
      <xdr:col>46</xdr:col>
      <xdr:colOff>38100</xdr:colOff>
      <xdr:row>95</xdr:row>
      <xdr:rowOff>167314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19979</xdr:rowOff>
    </xdr:from>
    <xdr:to>
      <xdr:col>41</xdr:col>
      <xdr:colOff>50800</xdr:colOff>
      <xdr:row>98</xdr:row>
      <xdr:rowOff>22287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22079"/>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83676</xdr:rowOff>
    </xdr:from>
    <xdr:to>
      <xdr:col>41</xdr:col>
      <xdr:colOff>101600</xdr:colOff>
      <xdr:row>96</xdr:row>
      <xdr:rowOff>13826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37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30353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1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125682</xdr:rowOff>
    </xdr:from>
    <xdr:to>
      <xdr:col>36</xdr:col>
      <xdr:colOff>165100</xdr:colOff>
      <xdr:row>96</xdr:row>
      <xdr:rowOff>55832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1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72359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1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58747</xdr:rowOff>
    </xdr:from>
    <xdr:to>
      <xdr:col>55</xdr:col>
      <xdr:colOff>50800</xdr:colOff>
      <xdr:row>96</xdr:row>
      <xdr:rowOff>160347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37174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9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135697</xdr:rowOff>
    </xdr:from>
    <xdr:to>
      <xdr:col>50</xdr:col>
      <xdr:colOff>165100</xdr:colOff>
      <xdr:row>98</xdr:row>
      <xdr:rowOff>65847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56974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120228</xdr:rowOff>
    </xdr:from>
    <xdr:to>
      <xdr:col>46</xdr:col>
      <xdr:colOff>38100</xdr:colOff>
      <xdr:row>98</xdr:row>
      <xdr:rowOff>50378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5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41505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140629</xdr:rowOff>
    </xdr:from>
    <xdr:to>
      <xdr:col>41</xdr:col>
      <xdr:colOff>101600</xdr:colOff>
      <xdr:row>98</xdr:row>
      <xdr:rowOff>70779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61906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142937</xdr:rowOff>
    </xdr:from>
    <xdr:to>
      <xdr:col>36</xdr:col>
      <xdr:colOff>165100</xdr:colOff>
      <xdr:row>98</xdr:row>
      <xdr:rowOff>73087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64214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6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133909</xdr:rowOff>
    </xdr:from>
    <xdr:to>
      <xdr:col>85</xdr:col>
      <xdr:colOff>126364</xdr:colOff>
      <xdr:row>38</xdr:row>
      <xdr:rowOff>132537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77409"/>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136364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5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132537</xdr:rowOff>
    </xdr:from>
    <xdr:to>
      <xdr:col>86</xdr:col>
      <xdr:colOff>25400</xdr:colOff>
      <xdr:row>38</xdr:row>
      <xdr:rowOff>132537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4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80586</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133909</xdr:rowOff>
    </xdr:from>
    <xdr:to>
      <xdr:col>86</xdr:col>
      <xdr:colOff>25400</xdr:colOff>
      <xdr:row>30</xdr:row>
      <xdr:rowOff>133909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7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86779</xdr:rowOff>
    </xdr:from>
    <xdr:to>
      <xdr:col>85</xdr:col>
      <xdr:colOff>127000</xdr:colOff>
      <xdr:row>37</xdr:row>
      <xdr:rowOff>102857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30429"/>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45293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4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22416</xdr:rowOff>
    </xdr:from>
    <xdr:to>
      <xdr:col>85</xdr:col>
      <xdr:colOff>177800</xdr:colOff>
      <xdr:row>36</xdr:row>
      <xdr:rowOff>124016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100152</xdr:rowOff>
    </xdr:from>
    <xdr:to>
      <xdr:col>81</xdr:col>
      <xdr:colOff>50800</xdr:colOff>
      <xdr:row>37</xdr:row>
      <xdr:rowOff>102857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929452"/>
          <a:ext cx="889000" cy="5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117780</xdr:rowOff>
    </xdr:from>
    <xdr:to>
      <xdr:col>81</xdr:col>
      <xdr:colOff>101600</xdr:colOff>
      <xdr:row>36</xdr:row>
      <xdr:rowOff>47930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64457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8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100152</xdr:rowOff>
    </xdr:from>
    <xdr:to>
      <xdr:col>76</xdr:col>
      <xdr:colOff>114300</xdr:colOff>
      <xdr:row>35</xdr:row>
      <xdr:rowOff>114287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5929452"/>
          <a:ext cx="889000" cy="18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23025</xdr:rowOff>
    </xdr:from>
    <xdr:to>
      <xdr:col>76</xdr:col>
      <xdr:colOff>165100</xdr:colOff>
      <xdr:row>35</xdr:row>
      <xdr:rowOff>124625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02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115752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1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114287</xdr:rowOff>
    </xdr:from>
    <xdr:to>
      <xdr:col>71</xdr:col>
      <xdr:colOff>177800</xdr:colOff>
      <xdr:row>37</xdr:row>
      <xdr:rowOff>92532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115037"/>
          <a:ext cx="889000" cy="3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108179</xdr:rowOff>
    </xdr:from>
    <xdr:to>
      <xdr:col>72</xdr:col>
      <xdr:colOff>38100</xdr:colOff>
      <xdr:row>36</xdr:row>
      <xdr:rowOff>38329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0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29456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0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120180</xdr:rowOff>
    </xdr:from>
    <xdr:to>
      <xdr:col>67</xdr:col>
      <xdr:colOff>101600</xdr:colOff>
      <xdr:row>36</xdr:row>
      <xdr:rowOff>50330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2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66857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589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35979</xdr:rowOff>
    </xdr:from>
    <xdr:to>
      <xdr:col>85</xdr:col>
      <xdr:colOff>177800</xdr:colOff>
      <xdr:row>37</xdr:row>
      <xdr:rowOff>137579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14406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5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52057</xdr:rowOff>
    </xdr:from>
    <xdr:to>
      <xdr:col>81</xdr:col>
      <xdr:colOff>101600</xdr:colOff>
      <xdr:row>37</xdr:row>
      <xdr:rowOff>153657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144784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8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49352</xdr:rowOff>
    </xdr:from>
    <xdr:to>
      <xdr:col>76</xdr:col>
      <xdr:colOff>165100</xdr:colOff>
      <xdr:row>34</xdr:row>
      <xdr:rowOff>150952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8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167479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65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63487</xdr:rowOff>
    </xdr:from>
    <xdr:to>
      <xdr:col>72</xdr:col>
      <xdr:colOff>38100</xdr:colOff>
      <xdr:row>35</xdr:row>
      <xdr:rowOff>165087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10164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3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41732</xdr:rowOff>
    </xdr:from>
    <xdr:to>
      <xdr:col>67</xdr:col>
      <xdr:colOff>101600</xdr:colOff>
      <xdr:row>37</xdr:row>
      <xdr:rowOff>143332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8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134459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7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42507</xdr:rowOff>
    </xdr:from>
    <xdr:to>
      <xdr:col>85</xdr:col>
      <xdr:colOff>126364</xdr:colOff>
      <xdr:row>59</xdr:row>
      <xdr:rowOff>5652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6457"/>
          <a:ext cx="1269" cy="1334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9479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5652</xdr:rowOff>
    </xdr:from>
    <xdr:to>
      <xdr:col>86</xdr:col>
      <xdr:colOff>25400</xdr:colOff>
      <xdr:row>59</xdr:row>
      <xdr:rowOff>5652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1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160634</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42507</xdr:rowOff>
    </xdr:from>
    <xdr:to>
      <xdr:col>86</xdr:col>
      <xdr:colOff>25400</xdr:colOff>
      <xdr:row>51</xdr:row>
      <xdr:rowOff>42507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6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82791</xdr:rowOff>
    </xdr:from>
    <xdr:to>
      <xdr:col>85</xdr:col>
      <xdr:colOff>127000</xdr:colOff>
      <xdr:row>57</xdr:row>
      <xdr:rowOff>117513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55441"/>
          <a:ext cx="838200" cy="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102405</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79528</xdr:rowOff>
    </xdr:from>
    <xdr:to>
      <xdr:col>85</xdr:col>
      <xdr:colOff>177800</xdr:colOff>
      <xdr:row>57</xdr:row>
      <xdr:rowOff>9678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117513</xdr:rowOff>
    </xdr:from>
    <xdr:to>
      <xdr:col>81</xdr:col>
      <xdr:colOff>50800</xdr:colOff>
      <xdr:row>58</xdr:row>
      <xdr:rowOff>36564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90163"/>
          <a:ext cx="889000" cy="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73901</xdr:rowOff>
    </xdr:from>
    <xdr:to>
      <xdr:col>81</xdr:col>
      <xdr:colOff>101600</xdr:colOff>
      <xdr:row>57</xdr:row>
      <xdr:rowOff>4051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20578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36564</xdr:rowOff>
    </xdr:from>
    <xdr:to>
      <xdr:col>76</xdr:col>
      <xdr:colOff>114300</xdr:colOff>
      <xdr:row>58</xdr:row>
      <xdr:rowOff>120777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80664"/>
          <a:ext cx="889000" cy="8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162585</xdr:rowOff>
    </xdr:from>
    <xdr:to>
      <xdr:col>76</xdr:col>
      <xdr:colOff>165100</xdr:colOff>
      <xdr:row>56</xdr:row>
      <xdr:rowOff>92735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109262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119279</xdr:rowOff>
    </xdr:from>
    <xdr:to>
      <xdr:col>71</xdr:col>
      <xdr:colOff>177800</xdr:colOff>
      <xdr:row>58</xdr:row>
      <xdr:rowOff>120777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10063379"/>
          <a:ext cx="8890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92151</xdr:rowOff>
    </xdr:from>
    <xdr:to>
      <xdr:col>72</xdr:col>
      <xdr:colOff>38100</xdr:colOff>
      <xdr:row>57</xdr:row>
      <xdr:rowOff>22301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38828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99873</xdr:rowOff>
    </xdr:from>
    <xdr:to>
      <xdr:col>67</xdr:col>
      <xdr:colOff>101600</xdr:colOff>
      <xdr:row>57</xdr:row>
      <xdr:rowOff>30023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0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46550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7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31991</xdr:rowOff>
    </xdr:from>
    <xdr:to>
      <xdr:col>85</xdr:col>
      <xdr:colOff>177800</xdr:colOff>
      <xdr:row>57</xdr:row>
      <xdr:rowOff>133591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10418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66713</xdr:rowOff>
    </xdr:from>
    <xdr:to>
      <xdr:col>81</xdr:col>
      <xdr:colOff>101600</xdr:colOff>
      <xdr:row>57</xdr:row>
      <xdr:rowOff>168313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157214</xdr:rowOff>
    </xdr:from>
    <xdr:to>
      <xdr:col>76</xdr:col>
      <xdr:colOff>165100</xdr:colOff>
      <xdr:row>58</xdr:row>
      <xdr:rowOff>87364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2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78491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69977</xdr:rowOff>
    </xdr:from>
    <xdr:to>
      <xdr:col>72</xdr:col>
      <xdr:colOff>38100</xdr:colOff>
      <xdr:row>59</xdr:row>
      <xdr:rowOff>127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100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162704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10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68479</xdr:rowOff>
    </xdr:from>
    <xdr:to>
      <xdr:col>67</xdr:col>
      <xdr:colOff>101600</xdr:colOff>
      <xdr:row>58</xdr:row>
      <xdr:rowOff>170079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1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161206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157505</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1987555"/>
          <a:ext cx="1269" cy="16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104182</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62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157505</xdr:rowOff>
    </xdr:from>
    <xdr:to>
      <xdr:col>86</xdr:col>
      <xdr:colOff>25400</xdr:colOff>
      <xdr:row>69</xdr:row>
      <xdr:rowOff>157505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198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131627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33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108750</xdr:rowOff>
    </xdr:from>
    <xdr:to>
      <xdr:col>85</xdr:col>
      <xdr:colOff>177800</xdr:colOff>
      <xdr:row>79</xdr:row>
      <xdr:rowOff>38900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120675</xdr:rowOff>
    </xdr:from>
    <xdr:to>
      <xdr:col>81</xdr:col>
      <xdr:colOff>101600</xdr:colOff>
      <xdr:row>79</xdr:row>
      <xdr:rowOff>50825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67352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35916</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046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103327</xdr:rowOff>
    </xdr:from>
    <xdr:to>
      <xdr:col>76</xdr:col>
      <xdr:colOff>165100</xdr:colOff>
      <xdr:row>79</xdr:row>
      <xdr:rowOff>33477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50004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35916</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80466"/>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88024</xdr:rowOff>
    </xdr:from>
    <xdr:to>
      <xdr:col>72</xdr:col>
      <xdr:colOff>38100</xdr:colOff>
      <xdr:row>79</xdr:row>
      <xdr:rowOff>18174</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34701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3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116815</xdr:rowOff>
    </xdr:from>
    <xdr:to>
      <xdr:col>67</xdr:col>
      <xdr:colOff>101600</xdr:colOff>
      <xdr:row>79</xdr:row>
      <xdr:rowOff>46965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63492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87177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60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156566</xdr:rowOff>
    </xdr:from>
    <xdr:to>
      <xdr:col>72</xdr:col>
      <xdr:colOff>38100</xdr:colOff>
      <xdr:row>79</xdr:row>
      <xdr:rowOff>86716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77843</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22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150079</xdr:rowOff>
    </xdr:from>
    <xdr:to>
      <xdr:col>85</xdr:col>
      <xdr:colOff>126364</xdr:colOff>
      <xdr:row>98</xdr:row>
      <xdr:rowOff>116946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09129"/>
          <a:ext cx="1269" cy="150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120773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116946</xdr:rowOff>
    </xdr:from>
    <xdr:to>
      <xdr:col>86</xdr:col>
      <xdr:colOff>25400</xdr:colOff>
      <xdr:row>98</xdr:row>
      <xdr:rowOff>116946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1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96756</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1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211,138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150079</xdr:rowOff>
    </xdr:from>
    <xdr:to>
      <xdr:col>86</xdr:col>
      <xdr:colOff>25400</xdr:colOff>
      <xdr:row>89</xdr:row>
      <xdr:rowOff>150079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0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10891</xdr:rowOff>
    </xdr:from>
    <xdr:to>
      <xdr:col>85</xdr:col>
      <xdr:colOff>127000</xdr:colOff>
      <xdr:row>98</xdr:row>
      <xdr:rowOff>20593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812991"/>
          <a:ext cx="838200" cy="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97764</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85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74887</xdr:rowOff>
    </xdr:from>
    <xdr:to>
      <xdr:col>85</xdr:col>
      <xdr:colOff>177800</xdr:colOff>
      <xdr:row>97</xdr:row>
      <xdr:rowOff>5037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20593</xdr:rowOff>
    </xdr:from>
    <xdr:to>
      <xdr:col>81</xdr:col>
      <xdr:colOff>50800</xdr:colOff>
      <xdr:row>98</xdr:row>
      <xdr:rowOff>24668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822693"/>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92100</xdr:rowOff>
    </xdr:from>
    <xdr:to>
      <xdr:col>81</xdr:col>
      <xdr:colOff>101600</xdr:colOff>
      <xdr:row>97</xdr:row>
      <xdr:rowOff>22250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38777</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24668</xdr:rowOff>
    </xdr:from>
    <xdr:to>
      <xdr:col>76</xdr:col>
      <xdr:colOff>114300</xdr:colOff>
      <xdr:row>98</xdr:row>
      <xdr:rowOff>25431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82676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111044</xdr:rowOff>
    </xdr:from>
    <xdr:to>
      <xdr:col>76</xdr:col>
      <xdr:colOff>165100</xdr:colOff>
      <xdr:row>97</xdr:row>
      <xdr:rowOff>41194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57721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23944</xdr:rowOff>
    </xdr:from>
    <xdr:to>
      <xdr:col>71</xdr:col>
      <xdr:colOff>177800</xdr:colOff>
      <xdr:row>98</xdr:row>
      <xdr:rowOff>25431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826044"/>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110099</xdr:rowOff>
    </xdr:from>
    <xdr:to>
      <xdr:col>72</xdr:col>
      <xdr:colOff>38100</xdr:colOff>
      <xdr:row>97</xdr:row>
      <xdr:rowOff>40249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56776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103324</xdr:rowOff>
    </xdr:from>
    <xdr:to>
      <xdr:col>67</xdr:col>
      <xdr:colOff>101600</xdr:colOff>
      <xdr:row>97</xdr:row>
      <xdr:rowOff>33474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50001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3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131541</xdr:rowOff>
    </xdr:from>
    <xdr:to>
      <xdr:col>85</xdr:col>
      <xdr:colOff>177800</xdr:colOff>
      <xdr:row>98</xdr:row>
      <xdr:rowOff>61691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7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46468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141243</xdr:rowOff>
    </xdr:from>
    <xdr:to>
      <xdr:col>81</xdr:col>
      <xdr:colOff>101600</xdr:colOff>
      <xdr:row>98</xdr:row>
      <xdr:rowOff>71393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7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62520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8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145318</xdr:rowOff>
    </xdr:from>
    <xdr:to>
      <xdr:col>76</xdr:col>
      <xdr:colOff>165100</xdr:colOff>
      <xdr:row>98</xdr:row>
      <xdr:rowOff>75468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7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66595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86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146081</xdr:rowOff>
    </xdr:from>
    <xdr:to>
      <xdr:col>72</xdr:col>
      <xdr:colOff>38100</xdr:colOff>
      <xdr:row>98</xdr:row>
      <xdr:rowOff>76231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7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67358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86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144594</xdr:rowOff>
    </xdr:from>
    <xdr:to>
      <xdr:col>67</xdr:col>
      <xdr:colOff>101600</xdr:colOff>
      <xdr:row>98</xdr:row>
      <xdr:rowOff>74744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7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65871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86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61062</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547462"/>
          <a:ext cx="1269" cy="11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163695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8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7739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3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61062</xdr:rowOff>
    </xdr:from>
    <xdr:to>
      <xdr:col>116</xdr:col>
      <xdr:colOff>152400</xdr:colOff>
      <xdr:row>32</xdr:row>
      <xdr:rowOff>61062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54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81145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247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58268</xdr:rowOff>
    </xdr:from>
    <xdr:to>
      <xdr:col>116</xdr:col>
      <xdr:colOff>114300</xdr:colOff>
      <xdr:row>38</xdr:row>
      <xdr:rowOff>159868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7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81585</xdr:rowOff>
    </xdr:from>
    <xdr:to>
      <xdr:col>112</xdr:col>
      <xdr:colOff>38100</xdr:colOff>
      <xdr:row>39</xdr:row>
      <xdr:rowOff>11735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28262</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82499</xdr:rowOff>
    </xdr:from>
    <xdr:to>
      <xdr:col>102</xdr:col>
      <xdr:colOff>165100</xdr:colOff>
      <xdr:row>39</xdr:row>
      <xdr:rowOff>12649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7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29176</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3728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15003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58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36695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17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全体的に住民一人当たりコストは低い水準となっている。土木費は、区画整理事業の本格化に伴い増加しており、この傾向は今後数年間続く見込みである。民生費は子育て世帯への臨時特別給付金の減により前年比では減となったものの、この影響を除くと保育需要・学童需要等の増及び自立支援給付費の増が続いており年々増加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今後の大型事業等を見据え計画的に積立てる。近年では町税（法人）の予定納税分を翌年度に活用するため、予定納税相当額以上は積立てるようにしている。よって、前年度予定納税分の取崩しと翌年度備え等の積立の差額が実の積立額となる。令和４年度は、前年度において法人町民税が増となった影響から普通交付税が減となり、実質収支額は赤字となった。これの年度間調整のため財政調整基金を取崩したため、財政調整基金残高は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神奈川県開成町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一般会計の実質収支は黒字であり、また、いずれの会計でも資金不足は生じておらず、連結実質赤字比率は算出されない。</a:t>
          </a:r>
        </a:p>
        <a:p>
          <a:r>
            <a:rPr kumimoji="1" lang="ja-JP" altLang="en-US" sz="1400">
              <a:latin typeface="ＭＳ ゴシック" pitchFamily="49" charset="-128"/>
              <a:ea typeface="ＭＳ ゴシック" pitchFamily="49" charset="-128"/>
            </a:rPr>
            <a:t>　引き続き慎重な財政運営に努めていく。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81</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82</v>
      </c>
      <c r="C2" s="182"/>
      <c r="D2" s="183"/>
    </row>
    <row r="3" spans="1:119" ht="18.75" customHeight="1" thickBot="1" x14ac:dyDescent="0.25">
      <c r="A3" s="181"/>
      <c r="B3" s="628" t="s">
        <v>83</v>
      </c>
      <c r="C3" s="629"/>
      <c r="D3" s="629"/>
      <c r="E3" s="630"/>
      <c r="F3" s="630"/>
      <c r="G3" s="630"/>
      <c r="H3" s="630"/>
      <c r="I3" s="630"/>
      <c r="J3" s="630"/>
      <c r="K3" s="630"/>
      <c r="L3" s="630" t="s">
        <v>84</v>
      </c>
      <c r="M3" s="630"/>
      <c r="N3" s="630"/>
      <c r="O3" s="630"/>
      <c r="P3" s="630"/>
      <c r="Q3" s="630"/>
      <c r="R3" s="633"/>
      <c r="S3" s="633"/>
      <c r="T3" s="633"/>
      <c r="U3" s="633"/>
      <c r="V3" s="634"/>
      <c r="W3" s="524" t="s">
        <v>85</v>
      </c>
      <c r="X3" s="525"/>
      <c r="Y3" s="525"/>
      <c r="Z3" s="525"/>
      <c r="AA3" s="525"/>
      <c r="AB3" s="629"/>
      <c r="AC3" s="633" t="s">
        <v>86</v>
      </c>
      <c r="AD3" s="525"/>
      <c r="AE3" s="525"/>
      <c r="AF3" s="525"/>
      <c r="AG3" s="525"/>
      <c r="AH3" s="525"/>
      <c r="AI3" s="525"/>
      <c r="AJ3" s="525"/>
      <c r="AK3" s="525"/>
      <c r="AL3" s="595"/>
      <c r="AM3" s="524" t="s">
        <v>87</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88</v>
      </c>
      <c r="BO3" s="525"/>
      <c r="BP3" s="525"/>
      <c r="BQ3" s="525"/>
      <c r="BR3" s="525"/>
      <c r="BS3" s="525"/>
      <c r="BT3" s="525"/>
      <c r="BU3" s="595"/>
      <c r="BV3" s="524" t="s">
        <v>89</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90</v>
      </c>
      <c r="CU3" s="525"/>
      <c r="CV3" s="525"/>
      <c r="CW3" s="525"/>
      <c r="CX3" s="525"/>
      <c r="CY3" s="525"/>
      <c r="CZ3" s="525"/>
      <c r="DA3" s="595"/>
      <c r="DB3" s="524" t="s">
        <v>91</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92</v>
      </c>
      <c r="AZ4" s="482"/>
      <c r="BA4" s="482"/>
      <c r="BB4" s="482"/>
      <c r="BC4" s="482"/>
      <c r="BD4" s="482"/>
      <c r="BE4" s="482"/>
      <c r="BF4" s="482"/>
      <c r="BG4" s="482"/>
      <c r="BH4" s="482"/>
      <c r="BI4" s="482"/>
      <c r="BJ4" s="482"/>
      <c r="BK4" s="482"/>
      <c r="BL4" s="482"/>
      <c r="BM4" s="483"/>
      <c r="BN4" s="484">
        <v>7760474</v>
      </c>
      <c r="BO4" s="485"/>
      <c r="BP4" s="485"/>
      <c r="BQ4" s="485"/>
      <c r="BR4" s="485"/>
      <c r="BS4" s="485"/>
      <c r="BT4" s="485"/>
      <c r="BU4" s="486"/>
      <c r="BV4" s="484">
        <v>8330816</v>
      </c>
      <c r="BW4" s="485"/>
      <c r="BX4" s="485"/>
      <c r="BY4" s="485"/>
      <c r="BZ4" s="485"/>
      <c r="CA4" s="485"/>
      <c r="CB4" s="485"/>
      <c r="CC4" s="486"/>
      <c r="CD4" s="621" t="s">
        <v>93</v>
      </c>
      <c r="CE4" s="622"/>
      <c r="CF4" s="622"/>
      <c r="CG4" s="622"/>
      <c r="CH4" s="622"/>
      <c r="CI4" s="622"/>
      <c r="CJ4" s="622"/>
      <c r="CK4" s="622"/>
      <c r="CL4" s="622"/>
      <c r="CM4" s="622"/>
      <c r="CN4" s="622"/>
      <c r="CO4" s="622"/>
      <c r="CP4" s="622"/>
      <c r="CQ4" s="622"/>
      <c r="CR4" s="622"/>
      <c r="CS4" s="623"/>
      <c r="CT4" s="624">
        <v>11.5</v>
      </c>
      <c r="CU4" s="625"/>
      <c r="CV4" s="625"/>
      <c r="CW4" s="625"/>
      <c r="CX4" s="625"/>
      <c r="CY4" s="625"/>
      <c r="CZ4" s="625"/>
      <c r="DA4" s="626"/>
      <c r="DB4" s="624">
        <v>12</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94</v>
      </c>
      <c r="AN5" s="412"/>
      <c r="AO5" s="412"/>
      <c r="AP5" s="412"/>
      <c r="AQ5" s="412"/>
      <c r="AR5" s="412"/>
      <c r="AS5" s="412"/>
      <c r="AT5" s="413"/>
      <c r="AU5" s="513" t="s">
        <v>95</v>
      </c>
      <c r="AV5" s="514"/>
      <c r="AW5" s="514"/>
      <c r="AX5" s="514"/>
      <c r="AY5" s="469" t="s">
        <v>96</v>
      </c>
      <c r="AZ5" s="470"/>
      <c r="BA5" s="470"/>
      <c r="BB5" s="470"/>
      <c r="BC5" s="470"/>
      <c r="BD5" s="470"/>
      <c r="BE5" s="470"/>
      <c r="BF5" s="470"/>
      <c r="BG5" s="470"/>
      <c r="BH5" s="470"/>
      <c r="BI5" s="470"/>
      <c r="BJ5" s="470"/>
      <c r="BK5" s="470"/>
      <c r="BL5" s="470"/>
      <c r="BM5" s="471"/>
      <c r="BN5" s="455">
        <v>7096629</v>
      </c>
      <c r="BO5" s="456"/>
      <c r="BP5" s="456"/>
      <c r="BQ5" s="456"/>
      <c r="BR5" s="456"/>
      <c r="BS5" s="456"/>
      <c r="BT5" s="456"/>
      <c r="BU5" s="457"/>
      <c r="BV5" s="455">
        <v>7722735</v>
      </c>
      <c r="BW5" s="456"/>
      <c r="BX5" s="456"/>
      <c r="BY5" s="456"/>
      <c r="BZ5" s="456"/>
      <c r="CA5" s="456"/>
      <c r="CB5" s="456"/>
      <c r="CC5" s="457"/>
      <c r="CD5" s="495" t="s">
        <v>97</v>
      </c>
      <c r="CE5" s="415"/>
      <c r="CF5" s="415"/>
      <c r="CG5" s="415"/>
      <c r="CH5" s="415"/>
      <c r="CI5" s="415"/>
      <c r="CJ5" s="415"/>
      <c r="CK5" s="415"/>
      <c r="CL5" s="415"/>
      <c r="CM5" s="415"/>
      <c r="CN5" s="415"/>
      <c r="CO5" s="415"/>
      <c r="CP5" s="415"/>
      <c r="CQ5" s="415"/>
      <c r="CR5" s="415"/>
      <c r="CS5" s="496"/>
      <c r="CT5" s="452">
        <v>89.4</v>
      </c>
      <c r="CU5" s="453"/>
      <c r="CV5" s="453"/>
      <c r="CW5" s="453"/>
      <c r="CX5" s="453"/>
      <c r="CY5" s="453"/>
      <c r="CZ5" s="453"/>
      <c r="DA5" s="454"/>
      <c r="DB5" s="452">
        <v>73.5</v>
      </c>
      <c r="DC5" s="453"/>
      <c r="DD5" s="453"/>
      <c r="DE5" s="453"/>
      <c r="DF5" s="453"/>
      <c r="DG5" s="453"/>
      <c r="DH5" s="453"/>
      <c r="DI5" s="454"/>
    </row>
    <row r="6" spans="1:119" ht="18.75" customHeight="1" x14ac:dyDescent="0.2">
      <c r="A6" s="181"/>
      <c r="B6" s="601" t="s">
        <v>98</v>
      </c>
      <c r="C6" s="442"/>
      <c r="D6" s="442"/>
      <c r="E6" s="602"/>
      <c r="F6" s="602"/>
      <c r="G6" s="602"/>
      <c r="H6" s="602"/>
      <c r="I6" s="602"/>
      <c r="J6" s="602"/>
      <c r="K6" s="602"/>
      <c r="L6" s="602" t="s">
        <v>99</v>
      </c>
      <c r="M6" s="602"/>
      <c r="N6" s="602"/>
      <c r="O6" s="602"/>
      <c r="P6" s="602"/>
      <c r="Q6" s="602"/>
      <c r="R6" s="440"/>
      <c r="S6" s="440"/>
      <c r="T6" s="440"/>
      <c r="U6" s="440"/>
      <c r="V6" s="608"/>
      <c r="W6" s="545" t="s">
        <v>100</v>
      </c>
      <c r="X6" s="441"/>
      <c r="Y6" s="441"/>
      <c r="Z6" s="441"/>
      <c r="AA6" s="441"/>
      <c r="AB6" s="442"/>
      <c r="AC6" s="613" t="s">
        <v>101</v>
      </c>
      <c r="AD6" s="614"/>
      <c r="AE6" s="614"/>
      <c r="AF6" s="614"/>
      <c r="AG6" s="614"/>
      <c r="AH6" s="614"/>
      <c r="AI6" s="614"/>
      <c r="AJ6" s="614"/>
      <c r="AK6" s="614"/>
      <c r="AL6" s="615"/>
      <c r="AM6" s="512" t="s">
        <v>102</v>
      </c>
      <c r="AN6" s="412"/>
      <c r="AO6" s="412"/>
      <c r="AP6" s="412"/>
      <c r="AQ6" s="412"/>
      <c r="AR6" s="412"/>
      <c r="AS6" s="412"/>
      <c r="AT6" s="413"/>
      <c r="AU6" s="513" t="s">
        <v>103</v>
      </c>
      <c r="AV6" s="514"/>
      <c r="AW6" s="514"/>
      <c r="AX6" s="514"/>
      <c r="AY6" s="469" t="s">
        <v>104</v>
      </c>
      <c r="AZ6" s="470"/>
      <c r="BA6" s="470"/>
      <c r="BB6" s="470"/>
      <c r="BC6" s="470"/>
      <c r="BD6" s="470"/>
      <c r="BE6" s="470"/>
      <c r="BF6" s="470"/>
      <c r="BG6" s="470"/>
      <c r="BH6" s="470"/>
      <c r="BI6" s="470"/>
      <c r="BJ6" s="470"/>
      <c r="BK6" s="470"/>
      <c r="BL6" s="470"/>
      <c r="BM6" s="471"/>
      <c r="BN6" s="455">
        <v>663845</v>
      </c>
      <c r="BO6" s="456"/>
      <c r="BP6" s="456"/>
      <c r="BQ6" s="456"/>
      <c r="BR6" s="456"/>
      <c r="BS6" s="456"/>
      <c r="BT6" s="456"/>
      <c r="BU6" s="457"/>
      <c r="BV6" s="455">
        <v>608081</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91.6</v>
      </c>
      <c r="CU6" s="599"/>
      <c r="CV6" s="599"/>
      <c r="CW6" s="599"/>
      <c r="CX6" s="599"/>
      <c r="CY6" s="599"/>
      <c r="CZ6" s="599"/>
      <c r="DA6" s="600"/>
      <c r="DB6" s="598">
        <v>82.5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164475</v>
      </c>
      <c r="BO7" s="456"/>
      <c r="BP7" s="456"/>
      <c r="BQ7" s="456"/>
      <c r="BR7" s="456"/>
      <c r="BS7" s="456"/>
      <c r="BT7" s="456"/>
      <c r="BU7" s="457"/>
      <c r="BV7" s="455">
        <v>78161</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4352470</v>
      </c>
      <c r="CU7" s="456"/>
      <c r="CV7" s="456"/>
      <c r="CW7" s="456"/>
      <c r="CX7" s="456"/>
      <c r="CY7" s="456"/>
      <c r="CZ7" s="456"/>
      <c r="DA7" s="457"/>
      <c r="DB7" s="455">
        <v>4400982</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499370</v>
      </c>
      <c r="BO8" s="456"/>
      <c r="BP8" s="456"/>
      <c r="BQ8" s="456"/>
      <c r="BR8" s="456"/>
      <c r="BS8" s="456"/>
      <c r="BT8" s="456"/>
      <c r="BU8" s="457"/>
      <c r="BV8" s="455">
        <v>529920</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0.86</v>
      </c>
      <c r="CU8" s="559"/>
      <c r="CV8" s="559"/>
      <c r="CW8" s="559"/>
      <c r="CX8" s="559"/>
      <c r="CY8" s="559"/>
      <c r="CZ8" s="559"/>
      <c r="DA8" s="560"/>
      <c r="DB8" s="558">
        <v>0.89</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18329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-30550</v>
      </c>
      <c r="BO9" s="456"/>
      <c r="BP9" s="456"/>
      <c r="BQ9" s="456"/>
      <c r="BR9" s="456"/>
      <c r="BS9" s="456"/>
      <c r="BT9" s="456"/>
      <c r="BU9" s="457"/>
      <c r="BV9" s="455">
        <v>58264</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8.9</v>
      </c>
      <c r="CU9" s="453"/>
      <c r="CV9" s="453"/>
      <c r="CW9" s="453"/>
      <c r="CX9" s="453"/>
      <c r="CY9" s="453"/>
      <c r="CZ9" s="453"/>
      <c r="DA9" s="454"/>
      <c r="DB9" s="452">
        <v>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17013</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65</v>
      </c>
      <c r="BO10" s="456"/>
      <c r="BP10" s="456"/>
      <c r="BQ10" s="456"/>
      <c r="BR10" s="456"/>
      <c r="BS10" s="456"/>
      <c r="BT10" s="456"/>
      <c r="BU10" s="457"/>
      <c r="BV10" s="455">
        <v>600033</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118</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18566</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118</v>
      </c>
      <c r="AV12" s="514"/>
      <c r="AW12" s="514"/>
      <c r="AX12" s="514"/>
      <c r="AY12" s="469" t="s">
        <v>137</v>
      </c>
      <c r="AZ12" s="470"/>
      <c r="BA12" s="470"/>
      <c r="BB12" s="470"/>
      <c r="BC12" s="470"/>
      <c r="BD12" s="470"/>
      <c r="BE12" s="470"/>
      <c r="BF12" s="470"/>
      <c r="BG12" s="470"/>
      <c r="BH12" s="470"/>
      <c r="BI12" s="470"/>
      <c r="BJ12" s="470"/>
      <c r="BK12" s="470"/>
      <c r="BL12" s="470"/>
      <c r="BM12" s="471"/>
      <c r="BN12" s="455">
        <v>200000</v>
      </c>
      <c r="BO12" s="456"/>
      <c r="BP12" s="456"/>
      <c r="BQ12" s="456"/>
      <c r="BR12" s="456"/>
      <c r="BS12" s="456"/>
      <c r="BT12" s="456"/>
      <c r="BU12" s="457"/>
      <c r="BV12" s="455">
        <v>0</v>
      </c>
      <c r="BW12" s="456"/>
      <c r="BX12" s="456"/>
      <c r="BY12" s="456"/>
      <c r="BZ12" s="456"/>
      <c r="CA12" s="456"/>
      <c r="CB12" s="456"/>
      <c r="CC12" s="457"/>
      <c r="CD12" s="495" t="s">
        <v>138</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139</v>
      </c>
      <c r="N13" s="540"/>
      <c r="O13" s="540"/>
      <c r="P13" s="540"/>
      <c r="Q13" s="541"/>
      <c r="R13" s="542">
        <v>18405</v>
      </c>
      <c r="S13" s="543"/>
      <c r="T13" s="543"/>
      <c r="U13" s="543"/>
      <c r="V13" s="544"/>
      <c r="W13" s="545" t="s">
        <v>140</v>
      </c>
      <c r="X13" s="441"/>
      <c r="Y13" s="441"/>
      <c r="Z13" s="441"/>
      <c r="AA13" s="441"/>
      <c r="AB13" s="442"/>
      <c r="AC13" s="408">
        <v>188</v>
      </c>
      <c r="AD13" s="409"/>
      <c r="AE13" s="409"/>
      <c r="AF13" s="409"/>
      <c r="AG13" s="410"/>
      <c r="AH13" s="408">
        <v>209</v>
      </c>
      <c r="AI13" s="409"/>
      <c r="AJ13" s="409"/>
      <c r="AK13" s="409"/>
      <c r="AL13" s="468"/>
      <c r="AM13" s="512" t="s">
        <v>141</v>
      </c>
      <c r="AN13" s="412"/>
      <c r="AO13" s="412"/>
      <c r="AP13" s="412"/>
      <c r="AQ13" s="412"/>
      <c r="AR13" s="412"/>
      <c r="AS13" s="412"/>
      <c r="AT13" s="413"/>
      <c r="AU13" s="513" t="s">
        <v>142</v>
      </c>
      <c r="AV13" s="514"/>
      <c r="AW13" s="514"/>
      <c r="AX13" s="514"/>
      <c r="AY13" s="469" t="s">
        <v>143</v>
      </c>
      <c r="AZ13" s="470"/>
      <c r="BA13" s="470"/>
      <c r="BB13" s="470"/>
      <c r="BC13" s="470"/>
      <c r="BD13" s="470"/>
      <c r="BE13" s="470"/>
      <c r="BF13" s="470"/>
      <c r="BG13" s="470"/>
      <c r="BH13" s="470"/>
      <c r="BI13" s="470"/>
      <c r="BJ13" s="470"/>
      <c r="BK13" s="470"/>
      <c r="BL13" s="470"/>
      <c r="BM13" s="471"/>
      <c r="BN13" s="455">
        <v>-230485</v>
      </c>
      <c r="BO13" s="456"/>
      <c r="BP13" s="456"/>
      <c r="BQ13" s="456"/>
      <c r="BR13" s="456"/>
      <c r="BS13" s="456"/>
      <c r="BT13" s="456"/>
      <c r="BU13" s="457"/>
      <c r="BV13" s="455">
        <v>658297</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5</v>
      </c>
      <c r="CU13" s="453"/>
      <c r="CV13" s="453"/>
      <c r="CW13" s="453"/>
      <c r="CX13" s="453"/>
      <c r="CY13" s="453"/>
      <c r="CZ13" s="453"/>
      <c r="DA13" s="454"/>
      <c r="DB13" s="452">
        <v>5.0999999999999996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18386</v>
      </c>
      <c r="S14" s="543"/>
      <c r="T14" s="543"/>
      <c r="U14" s="543"/>
      <c r="V14" s="544"/>
      <c r="W14" s="546"/>
      <c r="X14" s="444"/>
      <c r="Y14" s="444"/>
      <c r="Z14" s="444"/>
      <c r="AA14" s="444"/>
      <c r="AB14" s="445"/>
      <c r="AC14" s="535">
        <v>2.1</v>
      </c>
      <c r="AD14" s="536"/>
      <c r="AE14" s="536"/>
      <c r="AF14" s="536"/>
      <c r="AG14" s="537"/>
      <c r="AH14" s="535">
        <v>2.6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v>28.3</v>
      </c>
      <c r="CU14" s="553"/>
      <c r="CV14" s="553"/>
      <c r="CW14" s="553"/>
      <c r="CX14" s="553"/>
      <c r="CY14" s="553"/>
      <c r="CZ14" s="553"/>
      <c r="DA14" s="554"/>
      <c r="DB14" s="552">
        <v>23.8</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139</v>
      </c>
      <c r="N15" s="540"/>
      <c r="O15" s="540"/>
      <c r="P15" s="540"/>
      <c r="Q15" s="541"/>
      <c r="R15" s="542">
        <v>18231</v>
      </c>
      <c r="S15" s="543"/>
      <c r="T15" s="543"/>
      <c r="U15" s="543"/>
      <c r="V15" s="544"/>
      <c r="W15" s="545" t="s">
        <v>147</v>
      </c>
      <c r="X15" s="441"/>
      <c r="Y15" s="441"/>
      <c r="Z15" s="441"/>
      <c r="AA15" s="441"/>
      <c r="AB15" s="442"/>
      <c r="AC15" s="408">
        <v>2450</v>
      </c>
      <c r="AD15" s="409"/>
      <c r="AE15" s="409"/>
      <c r="AF15" s="409"/>
      <c r="AG15" s="410"/>
      <c r="AH15" s="408">
        <v>2431</v>
      </c>
      <c r="AI15" s="409"/>
      <c r="AJ15" s="409"/>
      <c r="AK15" s="409"/>
      <c r="AL15" s="468"/>
      <c r="AM15" s="512"/>
      <c r="AN15" s="412"/>
      <c r="AO15" s="412"/>
      <c r="AP15" s="412"/>
      <c r="AQ15" s="412"/>
      <c r="AR15" s="412"/>
      <c r="AS15" s="412"/>
      <c r="AT15" s="413"/>
      <c r="AU15" s="513"/>
      <c r="AV15" s="514"/>
      <c r="AW15" s="514"/>
      <c r="AX15" s="514"/>
      <c r="AY15" s="481" t="s">
        <v>148</v>
      </c>
      <c r="AZ15" s="482"/>
      <c r="BA15" s="482"/>
      <c r="BB15" s="482"/>
      <c r="BC15" s="482"/>
      <c r="BD15" s="482"/>
      <c r="BE15" s="482"/>
      <c r="BF15" s="482"/>
      <c r="BG15" s="482"/>
      <c r="BH15" s="482"/>
      <c r="BI15" s="482"/>
      <c r="BJ15" s="482"/>
      <c r="BK15" s="482"/>
      <c r="BL15" s="482"/>
      <c r="BM15" s="483"/>
      <c r="BN15" s="484">
        <v>2895042</v>
      </c>
      <c r="BO15" s="485"/>
      <c r="BP15" s="485"/>
      <c r="BQ15" s="485"/>
      <c r="BR15" s="485"/>
      <c r="BS15" s="485"/>
      <c r="BT15" s="485"/>
      <c r="BU15" s="486"/>
      <c r="BV15" s="484">
        <v>2556573</v>
      </c>
      <c r="BW15" s="485"/>
      <c r="BX15" s="485"/>
      <c r="BY15" s="485"/>
      <c r="BZ15" s="485"/>
      <c r="CA15" s="485"/>
      <c r="CB15" s="485"/>
      <c r="CC15" s="486"/>
      <c r="CD15" s="555" t="s">
        <v>149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150</v>
      </c>
      <c r="M16" s="530"/>
      <c r="N16" s="530"/>
      <c r="O16" s="530"/>
      <c r="P16" s="530"/>
      <c r="Q16" s="531"/>
      <c r="R16" s="532" t="s">
        <v>151</v>
      </c>
      <c r="S16" s="533"/>
      <c r="T16" s="533"/>
      <c r="U16" s="533"/>
      <c r="V16" s="534"/>
      <c r="W16" s="546"/>
      <c r="X16" s="444"/>
      <c r="Y16" s="444"/>
      <c r="Z16" s="444"/>
      <c r="AA16" s="444"/>
      <c r="AB16" s="445"/>
      <c r="AC16" s="535">
        <v>27.5</v>
      </c>
      <c r="AD16" s="536"/>
      <c r="AE16" s="536"/>
      <c r="AF16" s="536"/>
      <c r="AG16" s="537"/>
      <c r="AH16" s="535">
        <v>30.5</v>
      </c>
      <c r="AI16" s="536"/>
      <c r="AJ16" s="536"/>
      <c r="AK16" s="536"/>
      <c r="AL16" s="538"/>
      <c r="AM16" s="512"/>
      <c r="AN16" s="412"/>
      <c r="AO16" s="412"/>
      <c r="AP16" s="412"/>
      <c r="AQ16" s="412"/>
      <c r="AR16" s="412"/>
      <c r="AS16" s="412"/>
      <c r="AT16" s="413"/>
      <c r="AU16" s="513"/>
      <c r="AV16" s="514"/>
      <c r="AW16" s="514"/>
      <c r="AX16" s="514"/>
      <c r="AY16" s="469" t="s">
        <v>152</v>
      </c>
      <c r="AZ16" s="470"/>
      <c r="BA16" s="470"/>
      <c r="BB16" s="470"/>
      <c r="BC16" s="470"/>
      <c r="BD16" s="470"/>
      <c r="BE16" s="470"/>
      <c r="BF16" s="470"/>
      <c r="BG16" s="470"/>
      <c r="BH16" s="470"/>
      <c r="BI16" s="470"/>
      <c r="BJ16" s="470"/>
      <c r="BK16" s="470"/>
      <c r="BL16" s="470"/>
      <c r="BM16" s="471"/>
      <c r="BN16" s="455">
        <v>3430657</v>
      </c>
      <c r="BO16" s="456"/>
      <c r="BP16" s="456"/>
      <c r="BQ16" s="456"/>
      <c r="BR16" s="456"/>
      <c r="BS16" s="456"/>
      <c r="BT16" s="456"/>
      <c r="BU16" s="457"/>
      <c r="BV16" s="455">
        <v>3161124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153</v>
      </c>
      <c r="N17" s="549"/>
      <c r="O17" s="549"/>
      <c r="P17" s="549"/>
      <c r="Q17" s="550"/>
      <c r="R17" s="532" t="s">
        <v>151</v>
      </c>
      <c r="S17" s="533"/>
      <c r="T17" s="533"/>
      <c r="U17" s="533"/>
      <c r="V17" s="534"/>
      <c r="W17" s="545" t="s">
        <v>154</v>
      </c>
      <c r="X17" s="441"/>
      <c r="Y17" s="441"/>
      <c r="Z17" s="441"/>
      <c r="AA17" s="441"/>
      <c r="AB17" s="442"/>
      <c r="AC17" s="408">
        <v>6272</v>
      </c>
      <c r="AD17" s="409"/>
      <c r="AE17" s="409"/>
      <c r="AF17" s="409"/>
      <c r="AG17" s="410"/>
      <c r="AH17" s="408">
        <v>5337</v>
      </c>
      <c r="AI17" s="409"/>
      <c r="AJ17" s="409"/>
      <c r="AK17" s="409"/>
      <c r="AL17" s="468"/>
      <c r="AM17" s="512"/>
      <c r="AN17" s="412"/>
      <c r="AO17" s="412"/>
      <c r="AP17" s="412"/>
      <c r="AQ17" s="412"/>
      <c r="AR17" s="412"/>
      <c r="AS17" s="412"/>
      <c r="AT17" s="413"/>
      <c r="AU17" s="513"/>
      <c r="AV17" s="514"/>
      <c r="AW17" s="514"/>
      <c r="AX17" s="514"/>
      <c r="AY17" s="469" t="s">
        <v>155</v>
      </c>
      <c r="AZ17" s="470"/>
      <c r="BA17" s="470"/>
      <c r="BB17" s="470"/>
      <c r="BC17" s="470"/>
      <c r="BD17" s="470"/>
      <c r="BE17" s="470"/>
      <c r="BF17" s="470"/>
      <c r="BG17" s="470"/>
      <c r="BH17" s="470"/>
      <c r="BI17" s="470"/>
      <c r="BJ17" s="470"/>
      <c r="BK17" s="470"/>
      <c r="BL17" s="470"/>
      <c r="BM17" s="471"/>
      <c r="BN17" s="455">
        <v>3711794</v>
      </c>
      <c r="BO17" s="456"/>
      <c r="BP17" s="456"/>
      <c r="BQ17" s="456"/>
      <c r="BR17" s="456"/>
      <c r="BS17" s="456"/>
      <c r="BT17" s="456"/>
      <c r="BU17" s="457"/>
      <c r="BV17" s="455">
        <v>3267244</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156</v>
      </c>
      <c r="C18" s="506"/>
      <c r="D18" s="506"/>
      <c r="E18" s="507"/>
      <c r="F18" s="507"/>
      <c r="G18" s="507"/>
      <c r="H18" s="507"/>
      <c r="I18" s="507"/>
      <c r="J18" s="507"/>
      <c r="K18" s="507"/>
      <c r="L18" s="508">
        <v>6.55</v>
      </c>
      <c r="M18" s="508"/>
      <c r="N18" s="508"/>
      <c r="O18" s="508"/>
      <c r="P18" s="508"/>
      <c r="Q18" s="508"/>
      <c r="R18" s="509"/>
      <c r="S18" s="509"/>
      <c r="T18" s="509"/>
      <c r="U18" s="509"/>
      <c r="V18" s="510"/>
      <c r="W18" s="526"/>
      <c r="X18" s="527"/>
      <c r="Y18" s="527"/>
      <c r="Z18" s="527"/>
      <c r="AA18" s="527"/>
      <c r="AB18" s="551"/>
      <c r="AC18" s="425">
        <v>70.400000000000006</v>
      </c>
      <c r="AD18" s="426"/>
      <c r="AE18" s="426"/>
      <c r="AF18" s="426"/>
      <c r="AG18" s="511"/>
      <c r="AH18" s="425">
        <v>66.900000000000006</v>
      </c>
      <c r="AI18" s="426"/>
      <c r="AJ18" s="426"/>
      <c r="AK18" s="426"/>
      <c r="AL18" s="427"/>
      <c r="AM18" s="512"/>
      <c r="AN18" s="412"/>
      <c r="AO18" s="412"/>
      <c r="AP18" s="412"/>
      <c r="AQ18" s="412"/>
      <c r="AR18" s="412"/>
      <c r="AS18" s="412"/>
      <c r="AT18" s="413"/>
      <c r="AU18" s="513"/>
      <c r="AV18" s="514"/>
      <c r="AW18" s="514"/>
      <c r="AX18" s="514"/>
      <c r="AY18" s="469" t="s">
        <v>157</v>
      </c>
      <c r="AZ18" s="470"/>
      <c r="BA18" s="470"/>
      <c r="BB18" s="470"/>
      <c r="BC18" s="470"/>
      <c r="BD18" s="470"/>
      <c r="BE18" s="470"/>
      <c r="BF18" s="470"/>
      <c r="BG18" s="470"/>
      <c r="BH18" s="470"/>
      <c r="BI18" s="470"/>
      <c r="BJ18" s="470"/>
      <c r="BK18" s="470"/>
      <c r="BL18" s="470"/>
      <c r="BM18" s="471"/>
      <c r="BN18" s="455">
        <v>3871546</v>
      </c>
      <c r="BO18" s="456"/>
      <c r="BP18" s="456"/>
      <c r="BQ18" s="456"/>
      <c r="BR18" s="456"/>
      <c r="BS18" s="456"/>
      <c r="BT18" s="456"/>
      <c r="BU18" s="457"/>
      <c r="BV18" s="455">
        <v>3605548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158</v>
      </c>
      <c r="C19" s="506"/>
      <c r="D19" s="506"/>
      <c r="E19" s="507"/>
      <c r="F19" s="507"/>
      <c r="G19" s="507"/>
      <c r="H19" s="507"/>
      <c r="I19" s="507"/>
      <c r="J19" s="507"/>
      <c r="K19" s="507"/>
      <c r="L19" s="515">
        <v>2798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159</v>
      </c>
      <c r="AZ19" s="470"/>
      <c r="BA19" s="470"/>
      <c r="BB19" s="470"/>
      <c r="BC19" s="470"/>
      <c r="BD19" s="470"/>
      <c r="BE19" s="470"/>
      <c r="BF19" s="470"/>
      <c r="BG19" s="470"/>
      <c r="BH19" s="470"/>
      <c r="BI19" s="470"/>
      <c r="BJ19" s="470"/>
      <c r="BK19" s="470"/>
      <c r="BL19" s="470"/>
      <c r="BM19" s="471"/>
      <c r="BN19" s="455">
        <v>5590220</v>
      </c>
      <c r="BO19" s="456"/>
      <c r="BP19" s="456"/>
      <c r="BQ19" s="456"/>
      <c r="BR19" s="456"/>
      <c r="BS19" s="456"/>
      <c r="BT19" s="456"/>
      <c r="BU19" s="457"/>
      <c r="BV19" s="455">
        <v>5922836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160</v>
      </c>
      <c r="C20" s="506"/>
      <c r="D20" s="506"/>
      <c r="E20" s="507"/>
      <c r="F20" s="507"/>
      <c r="G20" s="507"/>
      <c r="H20" s="507"/>
      <c r="I20" s="507"/>
      <c r="J20" s="507"/>
      <c r="K20" s="507"/>
      <c r="L20" s="515">
        <v>6936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162</v>
      </c>
      <c r="C22" s="432"/>
      <c r="D22" s="433"/>
      <c r="E22" s="440" t="s">
        <v>1</v>
      </c>
      <c r="F22" s="441"/>
      <c r="G22" s="441"/>
      <c r="H22" s="441"/>
      <c r="I22" s="441"/>
      <c r="J22" s="441"/>
      <c r="K22" s="442"/>
      <c r="L22" s="440" t="s">
        <v>163</v>
      </c>
      <c r="M22" s="441"/>
      <c r="N22" s="441"/>
      <c r="O22" s="441"/>
      <c r="P22" s="442"/>
      <c r="Q22" s="446" t="s">
        <v>164</v>
      </c>
      <c r="R22" s="447"/>
      <c r="S22" s="447"/>
      <c r="T22" s="447"/>
      <c r="U22" s="447"/>
      <c r="V22" s="448"/>
      <c r="W22" s="497" t="s">
        <v>165</v>
      </c>
      <c r="X22" s="432"/>
      <c r="Y22" s="433"/>
      <c r="Z22" s="440" t="s">
        <v>1</v>
      </c>
      <c r="AA22" s="441"/>
      <c r="AB22" s="441"/>
      <c r="AC22" s="441"/>
      <c r="AD22" s="441"/>
      <c r="AE22" s="441"/>
      <c r="AF22" s="441"/>
      <c r="AG22" s="442"/>
      <c r="AH22" s="458" t="s">
        <v>166</v>
      </c>
      <c r="AI22" s="441"/>
      <c r="AJ22" s="441"/>
      <c r="AK22" s="441"/>
      <c r="AL22" s="442"/>
      <c r="AM22" s="458" t="s">
        <v>167</v>
      </c>
      <c r="AN22" s="459"/>
      <c r="AO22" s="459"/>
      <c r="AP22" s="459"/>
      <c r="AQ22" s="459"/>
      <c r="AR22" s="460"/>
      <c r="AS22" s="446" t="s">
        <v>164</v>
      </c>
      <c r="AT22" s="447"/>
      <c r="AU22" s="447"/>
      <c r="AV22" s="447"/>
      <c r="AW22" s="447"/>
      <c r="AX22" s="464"/>
      <c r="AY22" s="481" t="s">
        <v>168</v>
      </c>
      <c r="AZ22" s="482"/>
      <c r="BA22" s="482"/>
      <c r="BB22" s="482"/>
      <c r="BC22" s="482"/>
      <c r="BD22" s="482"/>
      <c r="BE22" s="482"/>
      <c r="BF22" s="482"/>
      <c r="BG22" s="482"/>
      <c r="BH22" s="482"/>
      <c r="BI22" s="482"/>
      <c r="BJ22" s="482"/>
      <c r="BK22" s="482"/>
      <c r="BL22" s="482"/>
      <c r="BM22" s="483"/>
      <c r="BN22" s="484">
        <v>7069048</v>
      </c>
      <c r="BO22" s="485"/>
      <c r="BP22" s="485"/>
      <c r="BQ22" s="485"/>
      <c r="BR22" s="485"/>
      <c r="BS22" s="485"/>
      <c r="BT22" s="485"/>
      <c r="BU22" s="486"/>
      <c r="BV22" s="484">
        <v>7137254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169</v>
      </c>
      <c r="AZ23" s="470"/>
      <c r="BA23" s="470"/>
      <c r="BB23" s="470"/>
      <c r="BC23" s="470"/>
      <c r="BD23" s="470"/>
      <c r="BE23" s="470"/>
      <c r="BF23" s="470"/>
      <c r="BG23" s="470"/>
      <c r="BH23" s="470"/>
      <c r="BI23" s="470"/>
      <c r="BJ23" s="470"/>
      <c r="BK23" s="470"/>
      <c r="BL23" s="470"/>
      <c r="BM23" s="471"/>
      <c r="BN23" s="455">
        <v>4605786</v>
      </c>
      <c r="BO23" s="456"/>
      <c r="BP23" s="456"/>
      <c r="BQ23" s="456"/>
      <c r="BR23" s="456"/>
      <c r="BS23" s="456"/>
      <c r="BT23" s="456"/>
      <c r="BU23" s="457"/>
      <c r="BV23" s="455">
        <v>4925995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170</v>
      </c>
      <c r="F24" s="412"/>
      <c r="G24" s="412"/>
      <c r="H24" s="412"/>
      <c r="I24" s="412"/>
      <c r="J24" s="412"/>
      <c r="K24" s="413"/>
      <c r="L24" s="408">
        <v>1</v>
      </c>
      <c r="M24" s="409"/>
      <c r="N24" s="409"/>
      <c r="O24" s="409"/>
      <c r="P24" s="410"/>
      <c r="Q24" s="408">
        <v>7500</v>
      </c>
      <c r="R24" s="409"/>
      <c r="S24" s="409"/>
      <c r="T24" s="409"/>
      <c r="U24" s="409"/>
      <c r="V24" s="410"/>
      <c r="W24" s="498"/>
      <c r="X24" s="435"/>
      <c r="Y24" s="436"/>
      <c r="Z24" s="411" t="s">
        <v>171</v>
      </c>
      <c r="AA24" s="412"/>
      <c r="AB24" s="412"/>
      <c r="AC24" s="412"/>
      <c r="AD24" s="412"/>
      <c r="AE24" s="412"/>
      <c r="AF24" s="412"/>
      <c r="AG24" s="413"/>
      <c r="AH24" s="408">
        <v>105</v>
      </c>
      <c r="AI24" s="409"/>
      <c r="AJ24" s="409"/>
      <c r="AK24" s="409"/>
      <c r="AL24" s="410"/>
      <c r="AM24" s="408">
        <v>314055</v>
      </c>
      <c r="AN24" s="409"/>
      <c r="AO24" s="409"/>
      <c r="AP24" s="409"/>
      <c r="AQ24" s="409"/>
      <c r="AR24" s="410"/>
      <c r="AS24" s="408">
        <v>2991</v>
      </c>
      <c r="AT24" s="409"/>
      <c r="AU24" s="409"/>
      <c r="AV24" s="409"/>
      <c r="AW24" s="409"/>
      <c r="AX24" s="468"/>
      <c r="AY24" s="428" t="s">
        <v>172</v>
      </c>
      <c r="AZ24" s="429"/>
      <c r="BA24" s="429"/>
      <c r="BB24" s="429"/>
      <c r="BC24" s="429"/>
      <c r="BD24" s="429"/>
      <c r="BE24" s="429"/>
      <c r="BF24" s="429"/>
      <c r="BG24" s="429"/>
      <c r="BH24" s="429"/>
      <c r="BI24" s="429"/>
      <c r="BJ24" s="429"/>
      <c r="BK24" s="429"/>
      <c r="BL24" s="429"/>
      <c r="BM24" s="430"/>
      <c r="BN24" s="455">
        <v>4053722</v>
      </c>
      <c r="BO24" s="456"/>
      <c r="BP24" s="456"/>
      <c r="BQ24" s="456"/>
      <c r="BR24" s="456"/>
      <c r="BS24" s="456"/>
      <c r="BT24" s="456"/>
      <c r="BU24" s="457"/>
      <c r="BV24" s="455">
        <v>3978090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173</v>
      </c>
      <c r="F25" s="412"/>
      <c r="G25" s="412"/>
      <c r="H25" s="412"/>
      <c r="I25" s="412"/>
      <c r="J25" s="412"/>
      <c r="K25" s="413"/>
      <c r="L25" s="408">
        <v>1</v>
      </c>
      <c r="M25" s="409"/>
      <c r="N25" s="409"/>
      <c r="O25" s="409"/>
      <c r="P25" s="410"/>
      <c r="Q25" s="408">
        <v>6370</v>
      </c>
      <c r="R25" s="409"/>
      <c r="S25" s="409"/>
      <c r="T25" s="409"/>
      <c r="U25" s="409"/>
      <c r="V25" s="410"/>
      <c r="W25" s="498"/>
      <c r="X25" s="435"/>
      <c r="Y25" s="436"/>
      <c r="Z25" s="411" t="s">
        <v>174</v>
      </c>
      <c r="AA25" s="412"/>
      <c r="AB25" s="412"/>
      <c r="AC25" s="412"/>
      <c r="AD25" s="412"/>
      <c r="AE25" s="412"/>
      <c r="AF25" s="412"/>
      <c r="AG25" s="413"/>
      <c r="AH25" s="408" t="s">
        <v>131</v>
      </c>
      <c r="AI25" s="409"/>
      <c r="AJ25" s="409"/>
      <c r="AK25" s="409"/>
      <c r="AL25" s="410"/>
      <c r="AM25" s="408" t="s">
        <v>131</v>
      </c>
      <c r="AN25" s="409"/>
      <c r="AO25" s="409"/>
      <c r="AP25" s="409"/>
      <c r="AQ25" s="409"/>
      <c r="AR25" s="410"/>
      <c r="AS25" s="408" t="s">
        <v>131</v>
      </c>
      <c r="AT25" s="409"/>
      <c r="AU25" s="409"/>
      <c r="AV25" s="409"/>
      <c r="AW25" s="409"/>
      <c r="AX25" s="468"/>
      <c r="AY25" s="481" t="s">
        <v>175</v>
      </c>
      <c r="AZ25" s="482"/>
      <c r="BA25" s="482"/>
      <c r="BB25" s="482"/>
      <c r="BC25" s="482"/>
      <c r="BD25" s="482"/>
      <c r="BE25" s="482"/>
      <c r="BF25" s="482"/>
      <c r="BG25" s="482"/>
      <c r="BH25" s="482"/>
      <c r="BI25" s="482"/>
      <c r="BJ25" s="482"/>
      <c r="BK25" s="482"/>
      <c r="BL25" s="482"/>
      <c r="BM25" s="483"/>
      <c r="BN25" s="484">
        <v>1061458</v>
      </c>
      <c r="BO25" s="485"/>
      <c r="BP25" s="485"/>
      <c r="BQ25" s="485"/>
      <c r="BR25" s="485"/>
      <c r="BS25" s="485"/>
      <c r="BT25" s="485"/>
      <c r="BU25" s="486"/>
      <c r="BV25" s="484">
        <v>1185908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176</v>
      </c>
      <c r="F26" s="412"/>
      <c r="G26" s="412"/>
      <c r="H26" s="412"/>
      <c r="I26" s="412"/>
      <c r="J26" s="412"/>
      <c r="K26" s="413"/>
      <c r="L26" s="408">
        <v>1</v>
      </c>
      <c r="M26" s="409"/>
      <c r="N26" s="409"/>
      <c r="O26" s="409"/>
      <c r="P26" s="410"/>
      <c r="Q26" s="408">
        <v>5930</v>
      </c>
      <c r="R26" s="409"/>
      <c r="S26" s="409"/>
      <c r="T26" s="409"/>
      <c r="U26" s="409"/>
      <c r="V26" s="410"/>
      <c r="W26" s="498"/>
      <c r="X26" s="435"/>
      <c r="Y26" s="436"/>
      <c r="Z26" s="411" t="s">
        <v>177</v>
      </c>
      <c r="AA26" s="466"/>
      <c r="AB26" s="466"/>
      <c r="AC26" s="466"/>
      <c r="AD26" s="466"/>
      <c r="AE26" s="466"/>
      <c r="AF26" s="466"/>
      <c r="AG26" s="467"/>
      <c r="AH26" s="408">
        <v>4</v>
      </c>
      <c r="AI26" s="409"/>
      <c r="AJ26" s="409"/>
      <c r="AK26" s="409"/>
      <c r="AL26" s="410"/>
      <c r="AM26" s="408">
        <v>10136</v>
      </c>
      <c r="AN26" s="409"/>
      <c r="AO26" s="409"/>
      <c r="AP26" s="409"/>
      <c r="AQ26" s="409"/>
      <c r="AR26" s="410"/>
      <c r="AS26" s="408">
        <v>2534</v>
      </c>
      <c r="AT26" s="409"/>
      <c r="AU26" s="409"/>
      <c r="AV26" s="409"/>
      <c r="AW26" s="409"/>
      <c r="AX26" s="468"/>
      <c r="AY26" s="495" t="s">
        <v>178</v>
      </c>
      <c r="AZ26" s="415"/>
      <c r="BA26" s="415"/>
      <c r="BB26" s="415"/>
      <c r="BC26" s="415"/>
      <c r="BD26" s="415"/>
      <c r="BE26" s="415"/>
      <c r="BF26" s="415"/>
      <c r="BG26" s="415"/>
      <c r="BH26" s="415"/>
      <c r="BI26" s="415"/>
      <c r="BJ26" s="415"/>
      <c r="BK26" s="415"/>
      <c r="BL26" s="415"/>
      <c r="BM26" s="496"/>
      <c r="BN26" s="455" t="s">
        <v>131</v>
      </c>
      <c r="BO26" s="456"/>
      <c r="BP26" s="456"/>
      <c r="BQ26" s="456"/>
      <c r="BR26" s="456"/>
      <c r="BS26" s="456"/>
      <c r="BT26" s="456"/>
      <c r="BU26" s="457"/>
      <c r="BV26" s="455" t="s">
        <v>131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179</v>
      </c>
      <c r="F27" s="412"/>
      <c r="G27" s="412"/>
      <c r="H27" s="412"/>
      <c r="I27" s="412"/>
      <c r="J27" s="412"/>
      <c r="K27" s="413"/>
      <c r="L27" s="408">
        <v>1</v>
      </c>
      <c r="M27" s="409"/>
      <c r="N27" s="409"/>
      <c r="O27" s="409"/>
      <c r="P27" s="410"/>
      <c r="Q27" s="408">
        <v>3700</v>
      </c>
      <c r="R27" s="409"/>
      <c r="S27" s="409"/>
      <c r="T27" s="409"/>
      <c r="U27" s="409"/>
      <c r="V27" s="410"/>
      <c r="W27" s="498"/>
      <c r="X27" s="435"/>
      <c r="Y27" s="436"/>
      <c r="Z27" s="411" t="s">
        <v>180</v>
      </c>
      <c r="AA27" s="412"/>
      <c r="AB27" s="412"/>
      <c r="AC27" s="412"/>
      <c r="AD27" s="412"/>
      <c r="AE27" s="412"/>
      <c r="AF27" s="412"/>
      <c r="AG27" s="413"/>
      <c r="AH27" s="408">
        <v>12</v>
      </c>
      <c r="AI27" s="409"/>
      <c r="AJ27" s="409"/>
      <c r="AK27" s="409"/>
      <c r="AL27" s="410"/>
      <c r="AM27" s="408">
        <v>36579</v>
      </c>
      <c r="AN27" s="409"/>
      <c r="AO27" s="409"/>
      <c r="AP27" s="409"/>
      <c r="AQ27" s="409"/>
      <c r="AR27" s="410"/>
      <c r="AS27" s="408">
        <v>3048</v>
      </c>
      <c r="AT27" s="409"/>
      <c r="AU27" s="409"/>
      <c r="AV27" s="409"/>
      <c r="AW27" s="409"/>
      <c r="AX27" s="468"/>
      <c r="AY27" s="492" t="s">
        <v>181</v>
      </c>
      <c r="AZ27" s="493"/>
      <c r="BA27" s="493"/>
      <c r="BB27" s="493"/>
      <c r="BC27" s="493"/>
      <c r="BD27" s="493"/>
      <c r="BE27" s="493"/>
      <c r="BF27" s="493"/>
      <c r="BG27" s="493"/>
      <c r="BH27" s="493"/>
      <c r="BI27" s="493"/>
      <c r="BJ27" s="493"/>
      <c r="BK27" s="493"/>
      <c r="BL27" s="493"/>
      <c r="BM27" s="494"/>
      <c r="BN27" s="489" t="s">
        <v>131</v>
      </c>
      <c r="BO27" s="490"/>
      <c r="BP27" s="490"/>
      <c r="BQ27" s="490"/>
      <c r="BR27" s="490"/>
      <c r="BS27" s="490"/>
      <c r="BT27" s="490"/>
      <c r="BU27" s="491"/>
      <c r="BV27" s="489" t="s">
        <v>182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183</v>
      </c>
      <c r="F28" s="412"/>
      <c r="G28" s="412"/>
      <c r="H28" s="412"/>
      <c r="I28" s="412"/>
      <c r="J28" s="412"/>
      <c r="K28" s="413"/>
      <c r="L28" s="408">
        <v>1</v>
      </c>
      <c r="M28" s="409"/>
      <c r="N28" s="409"/>
      <c r="O28" s="409"/>
      <c r="P28" s="410"/>
      <c r="Q28" s="408">
        <v>2900</v>
      </c>
      <c r="R28" s="409"/>
      <c r="S28" s="409"/>
      <c r="T28" s="409"/>
      <c r="U28" s="409"/>
      <c r="V28" s="410"/>
      <c r="W28" s="498"/>
      <c r="X28" s="435"/>
      <c r="Y28" s="436"/>
      <c r="Z28" s="411" t="s">
        <v>184</v>
      </c>
      <c r="AA28" s="412"/>
      <c r="AB28" s="412"/>
      <c r="AC28" s="412"/>
      <c r="AD28" s="412"/>
      <c r="AE28" s="412"/>
      <c r="AF28" s="412"/>
      <c r="AG28" s="413"/>
      <c r="AH28" s="408" t="s">
        <v>131</v>
      </c>
      <c r="AI28" s="409"/>
      <c r="AJ28" s="409"/>
      <c r="AK28" s="409"/>
      <c r="AL28" s="410"/>
      <c r="AM28" s="408" t="s">
        <v>131</v>
      </c>
      <c r="AN28" s="409"/>
      <c r="AO28" s="409"/>
      <c r="AP28" s="409"/>
      <c r="AQ28" s="409"/>
      <c r="AR28" s="410"/>
      <c r="AS28" s="408" t="s">
        <v>131</v>
      </c>
      <c r="AT28" s="409"/>
      <c r="AU28" s="409"/>
      <c r="AV28" s="409"/>
      <c r="AW28" s="409"/>
      <c r="AX28" s="468"/>
      <c r="AY28" s="472" t="s">
        <v>185</v>
      </c>
      <c r="AZ28" s="473"/>
      <c r="BA28" s="473"/>
      <c r="BB28" s="474"/>
      <c r="BC28" s="481" t="s">
        <v>49</v>
      </c>
      <c r="BD28" s="482"/>
      <c r="BE28" s="482"/>
      <c r="BF28" s="482"/>
      <c r="BG28" s="482"/>
      <c r="BH28" s="482"/>
      <c r="BI28" s="482"/>
      <c r="BJ28" s="482"/>
      <c r="BK28" s="482"/>
      <c r="BL28" s="482"/>
      <c r="BM28" s="483"/>
      <c r="BN28" s="484">
        <v>979953</v>
      </c>
      <c r="BO28" s="485"/>
      <c r="BP28" s="485"/>
      <c r="BQ28" s="485"/>
      <c r="BR28" s="485"/>
      <c r="BS28" s="485"/>
      <c r="BT28" s="485"/>
      <c r="BU28" s="486"/>
      <c r="BV28" s="484">
        <v>1179888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186</v>
      </c>
      <c r="F29" s="412"/>
      <c r="G29" s="412"/>
      <c r="H29" s="412"/>
      <c r="I29" s="412"/>
      <c r="J29" s="412"/>
      <c r="K29" s="413"/>
      <c r="L29" s="408">
        <v>10</v>
      </c>
      <c r="M29" s="409"/>
      <c r="N29" s="409"/>
      <c r="O29" s="409"/>
      <c r="P29" s="410"/>
      <c r="Q29" s="408">
        <v>2600</v>
      </c>
      <c r="R29" s="409"/>
      <c r="S29" s="409"/>
      <c r="T29" s="409"/>
      <c r="U29" s="409"/>
      <c r="V29" s="410"/>
      <c r="W29" s="499"/>
      <c r="X29" s="500"/>
      <c r="Y29" s="501"/>
      <c r="Z29" s="411" t="s">
        <v>187</v>
      </c>
      <c r="AA29" s="412"/>
      <c r="AB29" s="412"/>
      <c r="AC29" s="412"/>
      <c r="AD29" s="412"/>
      <c r="AE29" s="412"/>
      <c r="AF29" s="412"/>
      <c r="AG29" s="413"/>
      <c r="AH29" s="408">
        <v>117</v>
      </c>
      <c r="AI29" s="409"/>
      <c r="AJ29" s="409"/>
      <c r="AK29" s="409"/>
      <c r="AL29" s="410"/>
      <c r="AM29" s="408">
        <v>350634</v>
      </c>
      <c r="AN29" s="409"/>
      <c r="AO29" s="409"/>
      <c r="AP29" s="409"/>
      <c r="AQ29" s="409"/>
      <c r="AR29" s="410"/>
      <c r="AS29" s="408">
        <v>2997</v>
      </c>
      <c r="AT29" s="409"/>
      <c r="AU29" s="409"/>
      <c r="AV29" s="409"/>
      <c r="AW29" s="409"/>
      <c r="AX29" s="468"/>
      <c r="AY29" s="475"/>
      <c r="AZ29" s="476"/>
      <c r="BA29" s="476"/>
      <c r="BB29" s="477"/>
      <c r="BC29" s="469" t="s">
        <v>188</v>
      </c>
      <c r="BD29" s="470"/>
      <c r="BE29" s="470"/>
      <c r="BF29" s="470"/>
      <c r="BG29" s="470"/>
      <c r="BH29" s="470"/>
      <c r="BI29" s="470"/>
      <c r="BJ29" s="470"/>
      <c r="BK29" s="470"/>
      <c r="BL29" s="470"/>
      <c r="BM29" s="471"/>
      <c r="BN29" s="455">
        <v>12914</v>
      </c>
      <c r="BO29" s="456"/>
      <c r="BP29" s="456"/>
      <c r="BQ29" s="456"/>
      <c r="BR29" s="456"/>
      <c r="BS29" s="456"/>
      <c r="BT29" s="456"/>
      <c r="BU29" s="457"/>
      <c r="BV29" s="455">
        <v>12914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189</v>
      </c>
      <c r="X30" s="423"/>
      <c r="Y30" s="423"/>
      <c r="Z30" s="423"/>
      <c r="AA30" s="423"/>
      <c r="AB30" s="423"/>
      <c r="AC30" s="423"/>
      <c r="AD30" s="423"/>
      <c r="AE30" s="423"/>
      <c r="AF30" s="423"/>
      <c r="AG30" s="424"/>
      <c r="AH30" s="425">
        <v>100.3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51</v>
      </c>
      <c r="BD30" s="429"/>
      <c r="BE30" s="429"/>
      <c r="BF30" s="429"/>
      <c r="BG30" s="429"/>
      <c r="BH30" s="429"/>
      <c r="BI30" s="429"/>
      <c r="BJ30" s="429"/>
      <c r="BK30" s="429"/>
      <c r="BL30" s="429"/>
      <c r="BM30" s="430"/>
      <c r="BN30" s="489">
        <v>836632</v>
      </c>
      <c r="BO30" s="490"/>
      <c r="BP30" s="490"/>
      <c r="BQ30" s="490"/>
      <c r="BR30" s="490"/>
      <c r="BS30" s="490"/>
      <c r="BT30" s="490"/>
      <c r="BU30" s="491"/>
      <c r="BV30" s="489">
        <v>747945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190</v>
      </c>
      <c r="D32" s="414"/>
      <c r="E32" s="414"/>
      <c r="F32" s="414"/>
      <c r="G32" s="414"/>
      <c r="H32" s="414"/>
      <c r="I32" s="414"/>
      <c r="J32" s="414"/>
      <c r="K32" s="414"/>
      <c r="L32" s="414"/>
      <c r="M32" s="414"/>
      <c r="N32" s="414"/>
      <c r="O32" s="414"/>
      <c r="P32" s="414"/>
      <c r="Q32" s="414"/>
      <c r="R32" s="414"/>
      <c r="S32" s="414"/>
      <c r="U32" s="415" t="s">
        <v>191</v>
      </c>
      <c r="V32" s="415"/>
      <c r="W32" s="415"/>
      <c r="X32" s="415"/>
      <c r="Y32" s="415"/>
      <c r="Z32" s="415"/>
      <c r="AA32" s="415"/>
      <c r="AB32" s="415"/>
      <c r="AC32" s="415"/>
      <c r="AD32" s="415"/>
      <c r="AE32" s="415"/>
      <c r="AF32" s="415"/>
      <c r="AG32" s="415"/>
      <c r="AH32" s="415"/>
      <c r="AI32" s="415"/>
      <c r="AJ32" s="415"/>
      <c r="AK32" s="415"/>
      <c r="AM32" s="415" t="s">
        <v>192</v>
      </c>
      <c r="AN32" s="415"/>
      <c r="AO32" s="415"/>
      <c r="AP32" s="415"/>
      <c r="AQ32" s="415"/>
      <c r="AR32" s="415"/>
      <c r="AS32" s="415"/>
      <c r="AT32" s="415"/>
      <c r="AU32" s="415"/>
      <c r="AV32" s="415"/>
      <c r="AW32" s="415"/>
      <c r="AX32" s="415"/>
      <c r="AY32" s="415"/>
      <c r="AZ32" s="415"/>
      <c r="BA32" s="415"/>
      <c r="BB32" s="415"/>
      <c r="BC32" s="415"/>
      <c r="BE32" s="415" t="s">
        <v>193</v>
      </c>
      <c r="BF32" s="415"/>
      <c r="BG32" s="415"/>
      <c r="BH32" s="415"/>
      <c r="BI32" s="415"/>
      <c r="BJ32" s="415"/>
      <c r="BK32" s="415"/>
      <c r="BL32" s="415"/>
      <c r="BM32" s="415"/>
      <c r="BN32" s="415"/>
      <c r="BO32" s="415"/>
      <c r="BP32" s="415"/>
      <c r="BQ32" s="415"/>
      <c r="BR32" s="415"/>
      <c r="BS32" s="415"/>
      <c r="BT32" s="415"/>
      <c r="BU32" s="415"/>
      <c r="BW32" s="415" t="s">
        <v>194</v>
      </c>
      <c r="BX32" s="415"/>
      <c r="BY32" s="415"/>
      <c r="BZ32" s="415"/>
      <c r="CA32" s="415"/>
      <c r="CB32" s="415"/>
      <c r="CC32" s="415"/>
      <c r="CD32" s="415"/>
      <c r="CE32" s="415"/>
      <c r="CF32" s="415"/>
      <c r="CG32" s="415"/>
      <c r="CH32" s="415"/>
      <c r="CI32" s="415"/>
      <c r="CJ32" s="415"/>
      <c r="CK32" s="415"/>
      <c r="CL32" s="415"/>
      <c r="CM32" s="415"/>
      <c r="CO32" s="415" t="s">
        <v>195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196</v>
      </c>
      <c r="D33" s="407"/>
      <c r="E33" s="406" t="s">
        <v>197</v>
      </c>
      <c r="F33" s="406"/>
      <c r="G33" s="406"/>
      <c r="H33" s="406"/>
      <c r="I33" s="406"/>
      <c r="J33" s="406"/>
      <c r="K33" s="406"/>
      <c r="L33" s="406"/>
      <c r="M33" s="406"/>
      <c r="N33" s="406"/>
      <c r="O33" s="406"/>
      <c r="P33" s="406"/>
      <c r="Q33" s="406"/>
      <c r="R33" s="406"/>
      <c r="S33" s="406"/>
      <c r="T33" s="206"/>
      <c r="U33" s="407" t="s">
        <v>196</v>
      </c>
      <c r="V33" s="407"/>
      <c r="W33" s="406" t="s">
        <v>198</v>
      </c>
      <c r="X33" s="406"/>
      <c r="Y33" s="406"/>
      <c r="Z33" s="406"/>
      <c r="AA33" s="406"/>
      <c r="AB33" s="406"/>
      <c r="AC33" s="406"/>
      <c r="AD33" s="406"/>
      <c r="AE33" s="406"/>
      <c r="AF33" s="406"/>
      <c r="AG33" s="406"/>
      <c r="AH33" s="406"/>
      <c r="AI33" s="406"/>
      <c r="AJ33" s="406"/>
      <c r="AK33" s="406"/>
      <c r="AL33" s="206"/>
      <c r="AM33" s="407" t="s">
        <v>196</v>
      </c>
      <c r="AN33" s="407"/>
      <c r="AO33" s="406" t="s">
        <v>198</v>
      </c>
      <c r="AP33" s="406"/>
      <c r="AQ33" s="406"/>
      <c r="AR33" s="406"/>
      <c r="AS33" s="406"/>
      <c r="AT33" s="406"/>
      <c r="AU33" s="406"/>
      <c r="AV33" s="406"/>
      <c r="AW33" s="406"/>
      <c r="AX33" s="406"/>
      <c r="AY33" s="406"/>
      <c r="AZ33" s="406"/>
      <c r="BA33" s="406"/>
      <c r="BB33" s="406"/>
      <c r="BC33" s="406"/>
      <c r="BD33" s="207"/>
      <c r="BE33" s="406" t="s">
        <v>199</v>
      </c>
      <c r="BF33" s="406"/>
      <c r="BG33" s="406" t="s">
        <v>200</v>
      </c>
      <c r="BH33" s="406"/>
      <c r="BI33" s="406"/>
      <c r="BJ33" s="406"/>
      <c r="BK33" s="406"/>
      <c r="BL33" s="406"/>
      <c r="BM33" s="406"/>
      <c r="BN33" s="406"/>
      <c r="BO33" s="406"/>
      <c r="BP33" s="406"/>
      <c r="BQ33" s="406"/>
      <c r="BR33" s="406"/>
      <c r="BS33" s="406"/>
      <c r="BT33" s="406"/>
      <c r="BU33" s="406"/>
      <c r="BV33" s="207"/>
      <c r="BW33" s="407" t="s">
        <v>199</v>
      </c>
      <c r="BX33" s="407"/>
      <c r="BY33" s="406" t="s">
        <v>201</v>
      </c>
      <c r="BZ33" s="406"/>
      <c r="CA33" s="406"/>
      <c r="CB33" s="406"/>
      <c r="CC33" s="406"/>
      <c r="CD33" s="406"/>
      <c r="CE33" s="406"/>
      <c r="CF33" s="406"/>
      <c r="CG33" s="406"/>
      <c r="CH33" s="406"/>
      <c r="CI33" s="406"/>
      <c r="CJ33" s="406"/>
      <c r="CK33" s="406"/>
      <c r="CL33" s="406"/>
      <c r="CM33" s="406"/>
      <c r="CN33" s="206"/>
      <c r="CO33" s="407" t="s">
        <v>196</v>
      </c>
      <c r="CP33" s="407"/>
      <c r="CQ33" s="406" t="s">
        <v>202</v>
      </c>
      <c r="CR33" s="406"/>
      <c r="CS33" s="406"/>
      <c r="CT33" s="406"/>
      <c r="CU33" s="406"/>
      <c r="CV33" s="406"/>
      <c r="CW33" s="406"/>
      <c r="CX33" s="406"/>
      <c r="CY33" s="406"/>
      <c r="CZ33" s="406"/>
      <c r="DA33" s="406"/>
      <c r="DB33" s="406"/>
      <c r="DC33" s="406"/>
      <c r="DD33" s="406"/>
      <c r="DE33" s="406"/>
      <c r="DF33" s="206"/>
      <c r="DG33" s="405" t="s">
        <v>203</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足柄上衛生組合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開成町土地開発公社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給食事業特別会計</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足柄西部清掃組合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f>IF(E36="","",C35+1)</f>
        <v>3</v>
      </c>
      <c r="D36" s="403"/>
      <c r="E36" s="404" t="str">
        <f>IF('各会計、関係団体の財政状況及び健全化判断比率'!B9="","",'各会計、関係団体の財政状況及び健全化判断比率'!B9)</f>
        <v>駅前通り線周辺地区土地区画整理事業特別会計</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南足柄市外五ヶ市町組合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南足柄市外二ヶ町組合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南足柄市・山北町・開成町一部事務組合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南足柄市外四ヶ市町組合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松田町外二ヶ町組合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松田町外三ヶ町組合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神奈川県市町村職員退職手当組合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神奈川県後期高齢者医療広域連合（一般会計）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400" t="s">
        <v>205</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206</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207</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208</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209</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210</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211</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212</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22fqw5T8o0rPqxrmLKAPshL6ZaU3fCtxsD4Z01UlMaeOfOog6AWSU6qzeClyo0dMi/kiG08ABH5+2FJ8+lRLnw==" saltValue="yEP/cnWCkqrnXNYINSFL0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87" t="s">
        <v>569</v>
      </c>
      <c r="D34" s="1187"/>
      <c r="E34" s="1188"/>
      <c r="F34" s="32">
        <v>15.4</v>
      </c>
      <c r="G34" s="33">
        <v>13.68</v>
      </c>
      <c r="H34" s="33">
        <v>11.95</v>
      </c>
      <c r="I34" s="33">
        <v>11.12</v>
      </c>
      <c r="J34" s="34">
        <v>12.27</v>
      </c>
      <c r="K34" s="22"/>
      <c r="L34" s="22"/>
      <c r="M34" s="22"/>
      <c r="N34" s="22"/>
      <c r="O34" s="22"/>
      <c r="P34" s="22"/>
    </row>
    <row r="35" spans="1:16" ht="39" customHeight="1" x14ac:dyDescent="0.2">
      <c r="A35" s="22"/>
      <c r="B35" s="35"/>
      <c r="C35" s="1181" t="s">
        <v>570</v>
      </c>
      <c r="D35" s="1182"/>
      <c r="E35" s="1183"/>
      <c r="F35" s="36">
        <v>7.48</v>
      </c>
      <c r="G35" s="37">
        <v>9.5399999999999991</v>
      </c>
      <c r="H35" s="37">
        <v>11.55</v>
      </c>
      <c r="I35" s="37">
        <v>12</v>
      </c>
      <c r="J35" s="38">
        <v>10.69</v>
      </c>
      <c r="K35" s="22"/>
      <c r="L35" s="22"/>
      <c r="M35" s="22"/>
      <c r="N35" s="22"/>
      <c r="O35" s="22"/>
      <c r="P35" s="22"/>
    </row>
    <row r="36" spans="1:16" ht="39" customHeight="1" x14ac:dyDescent="0.2">
      <c r="A36" s="22"/>
      <c r="B36" s="35"/>
      <c r="C36" s="1181" t="s">
        <v>571</v>
      </c>
      <c r="D36" s="1182"/>
      <c r="E36" s="1183"/>
      <c r="F36" s="36" t="s">
        <v>521</v>
      </c>
      <c r="G36" s="37">
        <v>0.96</v>
      </c>
      <c r="H36" s="37">
        <v>1.4</v>
      </c>
      <c r="I36" s="37">
        <v>2.89</v>
      </c>
      <c r="J36" s="38">
        <v>3.74</v>
      </c>
      <c r="K36" s="22"/>
      <c r="L36" s="22"/>
      <c r="M36" s="22"/>
      <c r="N36" s="22"/>
      <c r="O36" s="22"/>
      <c r="P36" s="22"/>
    </row>
    <row r="37" spans="1:16" ht="39" customHeight="1" x14ac:dyDescent="0.2">
      <c r="A37" s="22"/>
      <c r="B37" s="35"/>
      <c r="C37" s="1181" t="s">
        <v>572</v>
      </c>
      <c r="D37" s="1182"/>
      <c r="E37" s="1183"/>
      <c r="F37" s="36">
        <v>1.18</v>
      </c>
      <c r="G37" s="37">
        <v>1.7</v>
      </c>
      <c r="H37" s="37">
        <v>1.63</v>
      </c>
      <c r="I37" s="37">
        <v>1.7</v>
      </c>
      <c r="J37" s="38">
        <v>1.89</v>
      </c>
      <c r="K37" s="22"/>
      <c r="L37" s="22"/>
      <c r="M37" s="22"/>
      <c r="N37" s="22"/>
      <c r="O37" s="22"/>
      <c r="P37" s="22"/>
    </row>
    <row r="38" spans="1:16" ht="39" customHeight="1" x14ac:dyDescent="0.2">
      <c r="A38" s="22"/>
      <c r="B38" s="35"/>
      <c r="C38" s="1181" t="s">
        <v>573</v>
      </c>
      <c r="D38" s="1182"/>
      <c r="E38" s="1183"/>
      <c r="F38" s="36">
        <v>1.81</v>
      </c>
      <c r="G38" s="37">
        <v>0.94</v>
      </c>
      <c r="H38" s="37">
        <v>1.04</v>
      </c>
      <c r="I38" s="37">
        <v>1.39</v>
      </c>
      <c r="J38" s="38">
        <v>1.01</v>
      </c>
      <c r="K38" s="22"/>
      <c r="L38" s="22"/>
      <c r="M38" s="22"/>
      <c r="N38" s="22"/>
      <c r="O38" s="22"/>
      <c r="P38" s="22"/>
    </row>
    <row r="39" spans="1:16" ht="39" customHeight="1" x14ac:dyDescent="0.2">
      <c r="A39" s="22"/>
      <c r="B39" s="35"/>
      <c r="C39" s="1181" t="s">
        <v>574</v>
      </c>
      <c r="D39" s="1182"/>
      <c r="E39" s="1183"/>
      <c r="F39" s="36" t="s">
        <v>521</v>
      </c>
      <c r="G39" s="37" t="s">
        <v>521</v>
      </c>
      <c r="H39" s="37" t="s">
        <v>521</v>
      </c>
      <c r="I39" s="37">
        <v>0.02</v>
      </c>
      <c r="J39" s="38">
        <v>0.74</v>
      </c>
      <c r="K39" s="22"/>
      <c r="L39" s="22"/>
      <c r="M39" s="22"/>
      <c r="N39" s="22"/>
      <c r="O39" s="22"/>
      <c r="P39" s="22"/>
    </row>
    <row r="40" spans="1:16" ht="39" customHeight="1" x14ac:dyDescent="0.2">
      <c r="A40" s="22"/>
      <c r="B40" s="35"/>
      <c r="C40" s="1181" t="s">
        <v>575</v>
      </c>
      <c r="D40" s="1182"/>
      <c r="E40" s="1183"/>
      <c r="F40" s="36">
        <v>0.25</v>
      </c>
      <c r="G40" s="37">
        <v>0.23</v>
      </c>
      <c r="H40" s="37">
        <v>0.26</v>
      </c>
      <c r="I40" s="37">
        <v>0.01</v>
      </c>
      <c r="J40" s="38">
        <v>0.16</v>
      </c>
      <c r="K40" s="22"/>
      <c r="L40" s="22"/>
      <c r="M40" s="22"/>
      <c r="N40" s="22"/>
      <c r="O40" s="22"/>
      <c r="P40" s="22"/>
    </row>
    <row r="41" spans="1:16" ht="39" customHeight="1" x14ac:dyDescent="0.2">
      <c r="A41" s="22"/>
      <c r="B41" s="35"/>
      <c r="C41" s="1181" t="s">
        <v>576</v>
      </c>
      <c r="D41" s="1182"/>
      <c r="E41" s="1183"/>
      <c r="F41" s="36">
        <v>0.01</v>
      </c>
      <c r="G41" s="37">
        <v>0</v>
      </c>
      <c r="H41" s="37">
        <v>0.01</v>
      </c>
      <c r="I41" s="37">
        <v>0.01</v>
      </c>
      <c r="J41" s="38">
        <v>0.03</v>
      </c>
      <c r="K41" s="22"/>
      <c r="L41" s="22"/>
      <c r="M41" s="22"/>
      <c r="N41" s="22"/>
      <c r="O41" s="22"/>
      <c r="P41" s="22"/>
    </row>
    <row r="42" spans="1:16" ht="39" customHeight="1" x14ac:dyDescent="0.2">
      <c r="A42" s="22"/>
      <c r="B42" s="39"/>
      <c r="C42" s="1181" t="s">
        <v>577</v>
      </c>
      <c r="D42" s="1182"/>
      <c r="E42" s="1183"/>
      <c r="F42" s="36" t="s">
        <v>521</v>
      </c>
      <c r="G42" s="37" t="s">
        <v>521</v>
      </c>
      <c r="H42" s="37" t="s">
        <v>521</v>
      </c>
      <c r="I42" s="37" t="s">
        <v>521</v>
      </c>
      <c r="J42" s="38" t="s">
        <v>521</v>
      </c>
      <c r="K42" s="22"/>
      <c r="L42" s="22"/>
      <c r="M42" s="22"/>
      <c r="N42" s="22"/>
      <c r="O42" s="22"/>
      <c r="P42" s="22"/>
    </row>
    <row r="43" spans="1:16" ht="39" customHeight="1" thickBot="1" x14ac:dyDescent="0.25">
      <c r="A43" s="22"/>
      <c r="B43" s="40"/>
      <c r="C43" s="1184" t="s">
        <v>578</v>
      </c>
      <c r="D43" s="1185"/>
      <c r="E43" s="1186"/>
      <c r="F43" s="41">
        <v>1.88</v>
      </c>
      <c r="G43" s="42" t="s">
        <v>521</v>
      </c>
      <c r="H43" s="42" t="s">
        <v>521</v>
      </c>
      <c r="I43" s="42" t="s">
        <v>521</v>
      </c>
      <c r="J43" s="43" t="s">
        <v>521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VKIautzs6bGtX+xb4KBX7ngFxZZdP+YwmkNjR5NT88hF/g5xJqJ9Ay7Bv69hYS9rMOU41HqjAN0pRBEa+W8ZQ==" saltValue="tlSdeDzG5xl9mDxXzXH9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12" t="s">
        <v>10</v>
      </c>
      <c r="C45" s="1213"/>
      <c r="D45" s="58"/>
      <c r="E45" s="1218" t="s">
        <v>11</v>
      </c>
      <c r="F45" s="1218"/>
      <c r="G45" s="1218"/>
      <c r="H45" s="1218"/>
      <c r="I45" s="1218"/>
      <c r="J45" s="1219"/>
      <c r="K45" s="59">
        <v>447</v>
      </c>
      <c r="L45" s="60">
        <v>450</v>
      </c>
      <c r="M45" s="60">
        <v>457</v>
      </c>
      <c r="N45" s="60">
        <v>471</v>
      </c>
      <c r="O45" s="61">
        <v>500</v>
      </c>
      <c r="P45" s="48"/>
      <c r="Q45" s="48"/>
      <c r="R45" s="48"/>
      <c r="S45" s="48"/>
      <c r="T45" s="48"/>
      <c r="U45" s="48"/>
    </row>
    <row r="46" spans="1:21" ht="30.75" customHeight="1" x14ac:dyDescent="0.2">
      <c r="A46" s="48"/>
      <c r="B46" s="1214"/>
      <c r="C46" s="1215"/>
      <c r="D46" s="62"/>
      <c r="E46" s="1191" t="s">
        <v>12</v>
      </c>
      <c r="F46" s="1191"/>
      <c r="G46" s="1191"/>
      <c r="H46" s="1191"/>
      <c r="I46" s="1191"/>
      <c r="J46" s="1192"/>
      <c r="K46" s="63" t="s">
        <v>521</v>
      </c>
      <c r="L46" s="64" t="s">
        <v>521</v>
      </c>
      <c r="M46" s="64" t="s">
        <v>521</v>
      </c>
      <c r="N46" s="64" t="s">
        <v>521</v>
      </c>
      <c r="O46" s="65" t="s">
        <v>521</v>
      </c>
      <c r="P46" s="48"/>
      <c r="Q46" s="48"/>
      <c r="R46" s="48"/>
      <c r="S46" s="48"/>
      <c r="T46" s="48"/>
      <c r="U46" s="48"/>
    </row>
    <row r="47" spans="1:21" ht="30.75" customHeight="1" x14ac:dyDescent="0.2">
      <c r="A47" s="48"/>
      <c r="B47" s="1214"/>
      <c r="C47" s="1215"/>
      <c r="D47" s="62"/>
      <c r="E47" s="1191" t="s">
        <v>13</v>
      </c>
      <c r="F47" s="1191"/>
      <c r="G47" s="1191"/>
      <c r="H47" s="1191"/>
      <c r="I47" s="1191"/>
      <c r="J47" s="1192"/>
      <c r="K47" s="63" t="s">
        <v>521</v>
      </c>
      <c r="L47" s="64" t="s">
        <v>521</v>
      </c>
      <c r="M47" s="64" t="s">
        <v>521</v>
      </c>
      <c r="N47" s="64" t="s">
        <v>521</v>
      </c>
      <c r="O47" s="65" t="s">
        <v>521</v>
      </c>
      <c r="P47" s="48"/>
      <c r="Q47" s="48"/>
      <c r="R47" s="48"/>
      <c r="S47" s="48"/>
      <c r="T47" s="48"/>
      <c r="U47" s="48"/>
    </row>
    <row r="48" spans="1:21" ht="30.75" customHeight="1" x14ac:dyDescent="0.2">
      <c r="A48" s="48"/>
      <c r="B48" s="1214"/>
      <c r="C48" s="1215"/>
      <c r="D48" s="62"/>
      <c r="E48" s="1191" t="s">
        <v>14</v>
      </c>
      <c r="F48" s="1191"/>
      <c r="G48" s="1191"/>
      <c r="H48" s="1191"/>
      <c r="I48" s="1191"/>
      <c r="J48" s="1192"/>
      <c r="K48" s="63">
        <v>159</v>
      </c>
      <c r="L48" s="64">
        <v>121</v>
      </c>
      <c r="M48" s="64">
        <v>127</v>
      </c>
      <c r="N48" s="64">
        <v>67</v>
      </c>
      <c r="O48" s="65">
        <v>117</v>
      </c>
      <c r="P48" s="48"/>
      <c r="Q48" s="48"/>
      <c r="R48" s="48"/>
      <c r="S48" s="48"/>
      <c r="T48" s="48"/>
      <c r="U48" s="48"/>
    </row>
    <row r="49" spans="1:21" ht="30.75" customHeight="1" x14ac:dyDescent="0.2">
      <c r="A49" s="48"/>
      <c r="B49" s="1214"/>
      <c r="C49" s="1215"/>
      <c r="D49" s="62"/>
      <c r="E49" s="1191" t="s">
        <v>15</v>
      </c>
      <c r="F49" s="1191"/>
      <c r="G49" s="1191"/>
      <c r="H49" s="1191"/>
      <c r="I49" s="1191"/>
      <c r="J49" s="1192"/>
      <c r="K49" s="63">
        <v>37</v>
      </c>
      <c r="L49" s="64">
        <v>37</v>
      </c>
      <c r="M49" s="64">
        <v>37</v>
      </c>
      <c r="N49" s="64">
        <v>14</v>
      </c>
      <c r="O49" s="65">
        <v>1</v>
      </c>
      <c r="P49" s="48"/>
      <c r="Q49" s="48"/>
      <c r="R49" s="48"/>
      <c r="S49" s="48"/>
      <c r="T49" s="48"/>
      <c r="U49" s="48"/>
    </row>
    <row r="50" spans="1:21" ht="30.75" customHeight="1" x14ac:dyDescent="0.2">
      <c r="A50" s="48"/>
      <c r="B50" s="1214"/>
      <c r="C50" s="1215"/>
      <c r="D50" s="62"/>
      <c r="E50" s="1191" t="s">
        <v>16</v>
      </c>
      <c r="F50" s="1191"/>
      <c r="G50" s="1191"/>
      <c r="H50" s="1191"/>
      <c r="I50" s="1191"/>
      <c r="J50" s="1192"/>
      <c r="K50" s="63">
        <v>20</v>
      </c>
      <c r="L50" s="64">
        <v>38</v>
      </c>
      <c r="M50" s="64">
        <v>38</v>
      </c>
      <c r="N50" s="64">
        <v>38</v>
      </c>
      <c r="O50" s="65">
        <v>38</v>
      </c>
      <c r="P50" s="48"/>
      <c r="Q50" s="48"/>
      <c r="R50" s="48"/>
      <c r="S50" s="48"/>
      <c r="T50" s="48"/>
      <c r="U50" s="48"/>
    </row>
    <row r="51" spans="1:21" ht="30.75" customHeight="1" x14ac:dyDescent="0.2">
      <c r="A51" s="48"/>
      <c r="B51" s="1216"/>
      <c r="C51" s="1217"/>
      <c r="D51" s="66"/>
      <c r="E51" s="1191" t="s">
        <v>17</v>
      </c>
      <c r="F51" s="1191"/>
      <c r="G51" s="1191"/>
      <c r="H51" s="1191"/>
      <c r="I51" s="1191"/>
      <c r="J51" s="1192"/>
      <c r="K51" s="63" t="s">
        <v>521</v>
      </c>
      <c r="L51" s="64" t="s">
        <v>521</v>
      </c>
      <c r="M51" s="64" t="s">
        <v>521</v>
      </c>
      <c r="N51" s="64" t="s">
        <v>521</v>
      </c>
      <c r="O51" s="65" t="s">
        <v>521</v>
      </c>
      <c r="P51" s="48"/>
      <c r="Q51" s="48"/>
      <c r="R51" s="48"/>
      <c r="S51" s="48"/>
      <c r="T51" s="48"/>
      <c r="U51" s="48"/>
    </row>
    <row r="52" spans="1:21" ht="30.75" customHeight="1" x14ac:dyDescent="0.2">
      <c r="A52" s="48"/>
      <c r="B52" s="1189" t="s">
        <v>18</v>
      </c>
      <c r="C52" s="1190"/>
      <c r="D52" s="66"/>
      <c r="E52" s="1191" t="s">
        <v>19</v>
      </c>
      <c r="F52" s="1191"/>
      <c r="G52" s="1191"/>
      <c r="H52" s="1191"/>
      <c r="I52" s="1191"/>
      <c r="J52" s="1192"/>
      <c r="K52" s="63">
        <v>447</v>
      </c>
      <c r="L52" s="64">
        <v>444</v>
      </c>
      <c r="M52" s="64">
        <v>446</v>
      </c>
      <c r="N52" s="64">
        <v>444</v>
      </c>
      <c r="O52" s="65">
        <v>437</v>
      </c>
      <c r="P52" s="48"/>
      <c r="Q52" s="48"/>
      <c r="R52" s="48"/>
      <c r="S52" s="48"/>
      <c r="T52" s="48"/>
      <c r="U52" s="48"/>
    </row>
    <row r="53" spans="1:21" ht="30.75" customHeight="1" thickBot="1" x14ac:dyDescent="0.25">
      <c r="A53" s="48"/>
      <c r="B53" s="1193" t="s">
        <v>20</v>
      </c>
      <c r="C53" s="1194"/>
      <c r="D53" s="67"/>
      <c r="E53" s="1195" t="s">
        <v>21</v>
      </c>
      <c r="F53" s="1195"/>
      <c r="G53" s="1195"/>
      <c r="H53" s="1195"/>
      <c r="I53" s="1195"/>
      <c r="J53" s="1196"/>
      <c r="K53" s="68">
        <v>216</v>
      </c>
      <c r="L53" s="69">
        <v>202</v>
      </c>
      <c r="M53" s="69">
        <v>213</v>
      </c>
      <c r="N53" s="69">
        <v>146</v>
      </c>
      <c r="O53" s="70">
        <v>219</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3">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2">
      <c r="B58" s="1197" t="s">
        <v>25</v>
      </c>
      <c r="C58" s="1198"/>
      <c r="D58" s="1203" t="s">
        <v>26</v>
      </c>
      <c r="E58" s="1204"/>
      <c r="F58" s="1204"/>
      <c r="G58" s="1204"/>
      <c r="H58" s="1204"/>
      <c r="I58" s="1204"/>
      <c r="J58" s="1205"/>
      <c r="K58" s="83"/>
      <c r="L58" s="84"/>
      <c r="M58" s="84"/>
      <c r="N58" s="84"/>
      <c r="O58" s="85"/>
    </row>
    <row r="59" spans="1:21" ht="31.5" customHeight="1" x14ac:dyDescent="0.2">
      <c r="B59" s="1199"/>
      <c r="C59" s="1200"/>
      <c r="D59" s="1206" t="s">
        <v>27</v>
      </c>
      <c r="E59" s="1207"/>
      <c r="F59" s="1207"/>
      <c r="G59" s="1207"/>
      <c r="H59" s="1207"/>
      <c r="I59" s="1207"/>
      <c r="J59" s="1208"/>
      <c r="K59" s="86"/>
      <c r="L59" s="87"/>
      <c r="M59" s="87"/>
      <c r="N59" s="87"/>
      <c r="O59" s="88"/>
    </row>
    <row r="60" spans="1:21" ht="31.5" customHeight="1" thickBot="1" x14ac:dyDescent="0.25">
      <c r="B60" s="1201"/>
      <c r="C60" s="1202"/>
      <c r="D60" s="1209" t="s">
        <v>28</v>
      </c>
      <c r="E60" s="1210"/>
      <c r="F60" s="1210"/>
      <c r="G60" s="1210"/>
      <c r="H60" s="1210"/>
      <c r="I60" s="1210"/>
      <c r="J60" s="1211"/>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ni7rQbkcsUQr2DnEXg2ZB3QNYMp6GAG3luOxDI+l8o/xM0f2avwnqV4niYZcuhLSuV2dkloUDySrB/HQP+TyQ==" saltValue="vEVQNDAgIalAq8zMWz5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563</v>
      </c>
      <c r="J40" s="103" t="s">
        <v>564</v>
      </c>
      <c r="K40" s="103" t="s">
        <v>565</v>
      </c>
      <c r="L40" s="103" t="s">
        <v>566</v>
      </c>
      <c r="M40" s="104" t="s">
        <v>567</v>
      </c>
    </row>
    <row r="41" spans="2:13" ht="27.75" customHeight="1" x14ac:dyDescent="0.2">
      <c r="B41" s="1232" t="s">
        <v>31</v>
      </c>
      <c r="C41" s="1233"/>
      <c r="D41" s="105"/>
      <c r="E41" s="1234" t="s">
        <v>32</v>
      </c>
      <c r="F41" s="1234"/>
      <c r="G41" s="1234"/>
      <c r="H41" s="1235"/>
      <c r="I41" s="355">
        <v>5351</v>
      </c>
      <c r="J41" s="356">
        <v>6707</v>
      </c>
      <c r="K41" s="356">
        <v>6870</v>
      </c>
      <c r="L41" s="356">
        <v>7137</v>
      </c>
      <c r="M41" s="357">
        <v>7069</v>
      </c>
    </row>
    <row r="42" spans="2:13" ht="27.75" customHeight="1" x14ac:dyDescent="0.2">
      <c r="B42" s="1222"/>
      <c r="C42" s="1223"/>
      <c r="D42" s="106"/>
      <c r="E42" s="1226" t="s">
        <v>33</v>
      </c>
      <c r="F42" s="1226"/>
      <c r="G42" s="1226"/>
      <c r="H42" s="1227"/>
      <c r="I42" s="358">
        <v>279</v>
      </c>
      <c r="J42" s="359">
        <v>242</v>
      </c>
      <c r="K42" s="359">
        <v>204</v>
      </c>
      <c r="L42" s="359">
        <v>227</v>
      </c>
      <c r="M42" s="360">
        <v>189</v>
      </c>
    </row>
    <row r="43" spans="2:13" ht="27.75" customHeight="1" x14ac:dyDescent="0.2">
      <c r="B43" s="1222"/>
      <c r="C43" s="1223"/>
      <c r="D43" s="106"/>
      <c r="E43" s="1226" t="s">
        <v>34</v>
      </c>
      <c r="F43" s="1226"/>
      <c r="G43" s="1226"/>
      <c r="H43" s="1227"/>
      <c r="I43" s="358">
        <v>1389</v>
      </c>
      <c r="J43" s="359">
        <v>1241</v>
      </c>
      <c r="K43" s="359">
        <v>1140</v>
      </c>
      <c r="L43" s="359">
        <v>826</v>
      </c>
      <c r="M43" s="360">
        <v>808</v>
      </c>
    </row>
    <row r="44" spans="2:13" ht="27.75" customHeight="1" x14ac:dyDescent="0.2">
      <c r="B44" s="1222"/>
      <c r="C44" s="1223"/>
      <c r="D44" s="106"/>
      <c r="E44" s="1226" t="s">
        <v>35</v>
      </c>
      <c r="F44" s="1226"/>
      <c r="G44" s="1226"/>
      <c r="H44" s="1227"/>
      <c r="I44" s="358">
        <v>86</v>
      </c>
      <c r="J44" s="359">
        <v>58</v>
      </c>
      <c r="K44" s="359">
        <v>32</v>
      </c>
      <c r="L44" s="359">
        <v>19</v>
      </c>
      <c r="M44" s="360">
        <v>37</v>
      </c>
    </row>
    <row r="45" spans="2:13" ht="27.75" customHeight="1" x14ac:dyDescent="0.2">
      <c r="B45" s="1222"/>
      <c r="C45" s="1223"/>
      <c r="D45" s="106"/>
      <c r="E45" s="1226" t="s">
        <v>36</v>
      </c>
      <c r="F45" s="1226"/>
      <c r="G45" s="1226"/>
      <c r="H45" s="1227"/>
      <c r="I45" s="358">
        <v>733</v>
      </c>
      <c r="J45" s="359">
        <v>703</v>
      </c>
      <c r="K45" s="359">
        <v>714</v>
      </c>
      <c r="L45" s="359">
        <v>688</v>
      </c>
      <c r="M45" s="360">
        <v>588</v>
      </c>
    </row>
    <row r="46" spans="2:13" ht="27.75" customHeight="1" x14ac:dyDescent="0.2">
      <c r="B46" s="1222"/>
      <c r="C46" s="1223"/>
      <c r="D46" s="107"/>
      <c r="E46" s="1226" t="s">
        <v>37</v>
      </c>
      <c r="F46" s="1226"/>
      <c r="G46" s="1226"/>
      <c r="H46" s="1227"/>
      <c r="I46" s="358" t="s">
        <v>521</v>
      </c>
      <c r="J46" s="359" t="s">
        <v>521</v>
      </c>
      <c r="K46" s="359" t="s">
        <v>521</v>
      </c>
      <c r="L46" s="359" t="s">
        <v>521</v>
      </c>
      <c r="M46" s="360" t="s">
        <v>521</v>
      </c>
    </row>
    <row r="47" spans="2:13" ht="27.75" customHeight="1" x14ac:dyDescent="0.2">
      <c r="B47" s="1222"/>
      <c r="C47" s="1223"/>
      <c r="D47" s="108"/>
      <c r="E47" s="1236" t="s">
        <v>38</v>
      </c>
      <c r="F47" s="1237"/>
      <c r="G47" s="1237"/>
      <c r="H47" s="1238"/>
      <c r="I47" s="358" t="s">
        <v>521</v>
      </c>
      <c r="J47" s="359" t="s">
        <v>521</v>
      </c>
      <c r="K47" s="359" t="s">
        <v>521</v>
      </c>
      <c r="L47" s="359" t="s">
        <v>521</v>
      </c>
      <c r="M47" s="360" t="s">
        <v>521</v>
      </c>
    </row>
    <row r="48" spans="2:13" ht="27.75" customHeight="1" x14ac:dyDescent="0.2">
      <c r="B48" s="1222"/>
      <c r="C48" s="1223"/>
      <c r="D48" s="106"/>
      <c r="E48" s="1226" t="s">
        <v>39</v>
      </c>
      <c r="F48" s="1226"/>
      <c r="G48" s="1226"/>
      <c r="H48" s="1227"/>
      <c r="I48" s="358" t="s">
        <v>521</v>
      </c>
      <c r="J48" s="359" t="s">
        <v>521</v>
      </c>
      <c r="K48" s="359" t="s">
        <v>521</v>
      </c>
      <c r="L48" s="359" t="s">
        <v>521</v>
      </c>
      <c r="M48" s="360" t="s">
        <v>521</v>
      </c>
    </row>
    <row r="49" spans="2:13" ht="27.75" customHeight="1" x14ac:dyDescent="0.2">
      <c r="B49" s="1224"/>
      <c r="C49" s="1225"/>
      <c r="D49" s="106"/>
      <c r="E49" s="1226" t="s">
        <v>40</v>
      </c>
      <c r="F49" s="1226"/>
      <c r="G49" s="1226"/>
      <c r="H49" s="1227"/>
      <c r="I49" s="358" t="s">
        <v>521</v>
      </c>
      <c r="J49" s="359" t="s">
        <v>521</v>
      </c>
      <c r="K49" s="359" t="s">
        <v>521</v>
      </c>
      <c r="L49" s="359" t="s">
        <v>521</v>
      </c>
      <c r="M49" s="360" t="s">
        <v>521</v>
      </c>
    </row>
    <row r="50" spans="2:13" ht="27.75" customHeight="1" x14ac:dyDescent="0.2">
      <c r="B50" s="1220" t="s">
        <v>41</v>
      </c>
      <c r="C50" s="1221"/>
      <c r="D50" s="109"/>
      <c r="E50" s="1226" t="s">
        <v>42</v>
      </c>
      <c r="F50" s="1226"/>
      <c r="G50" s="1226"/>
      <c r="H50" s="1227"/>
      <c r="I50" s="358">
        <v>1733</v>
      </c>
      <c r="J50" s="359">
        <v>1536</v>
      </c>
      <c r="K50" s="359">
        <v>1523</v>
      </c>
      <c r="L50" s="359">
        <v>2477</v>
      </c>
      <c r="M50" s="360">
        <v>2376</v>
      </c>
    </row>
    <row r="51" spans="2:13" ht="27.75" customHeight="1" x14ac:dyDescent="0.2">
      <c r="B51" s="1222"/>
      <c r="C51" s="1223"/>
      <c r="D51" s="106"/>
      <c r="E51" s="1226" t="s">
        <v>43</v>
      </c>
      <c r="F51" s="1226"/>
      <c r="G51" s="1226"/>
      <c r="H51" s="1227"/>
      <c r="I51" s="358" t="s">
        <v>521</v>
      </c>
      <c r="J51" s="359" t="s">
        <v>521</v>
      </c>
      <c r="K51" s="359" t="s">
        <v>521</v>
      </c>
      <c r="L51" s="359" t="s">
        <v>521</v>
      </c>
      <c r="M51" s="360" t="s">
        <v>521</v>
      </c>
    </row>
    <row r="52" spans="2:13" ht="27.75" customHeight="1" x14ac:dyDescent="0.2">
      <c r="B52" s="1224"/>
      <c r="C52" s="1225"/>
      <c r="D52" s="106"/>
      <c r="E52" s="1226" t="s">
        <v>44</v>
      </c>
      <c r="F52" s="1226"/>
      <c r="G52" s="1226"/>
      <c r="H52" s="1227"/>
      <c r="I52" s="358">
        <v>5134</v>
      </c>
      <c r="J52" s="359">
        <v>5345</v>
      </c>
      <c r="K52" s="359">
        <v>5364</v>
      </c>
      <c r="L52" s="359">
        <v>5479</v>
      </c>
      <c r="M52" s="360">
        <v>5206</v>
      </c>
    </row>
    <row r="53" spans="2:13" ht="27.75" customHeight="1" thickBot="1" x14ac:dyDescent="0.25">
      <c r="B53" s="1228" t="s">
        <v>45</v>
      </c>
      <c r="C53" s="1229"/>
      <c r="D53" s="110"/>
      <c r="E53" s="1230" t="s">
        <v>46</v>
      </c>
      <c r="F53" s="1230"/>
      <c r="G53" s="1230"/>
      <c r="H53" s="1231"/>
      <c r="I53" s="361">
        <v>971</v>
      </c>
      <c r="J53" s="362">
        <v>2070</v>
      </c>
      <c r="K53" s="362">
        <v>2073</v>
      </c>
      <c r="L53" s="362">
        <v>942</v>
      </c>
      <c r="M53" s="363">
        <v>1110</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3Uw2z2e6HkfXlcWPCMtIw+EIUmJ9cGlr7w7xecvk9VVJb2F7PGHiIpfGDnSf8G0z1PHMiz6Ly5hh49Xs+9ZMjw==" saltValue="4mlPHmdK5cDvZYOXwrfn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565</v>
      </c>
      <c r="G54" s="119" t="s">
        <v>566</v>
      </c>
      <c r="H54" s="120" t="s">
        <v>567</v>
      </c>
    </row>
    <row r="55" spans="2:8" ht="52.5" customHeight="1" x14ac:dyDescent="0.2">
      <c r="B55" s="121"/>
      <c r="C55" s="1247" t="s">
        <v>49</v>
      </c>
      <c r="D55" s="1247"/>
      <c r="E55" s="1248"/>
      <c r="F55" s="122">
        <v>580</v>
      </c>
      <c r="G55" s="122">
        <v>1180</v>
      </c>
      <c r="H55" s="123">
        <v>980</v>
      </c>
    </row>
    <row r="56" spans="2:8" ht="52.5" customHeight="1" x14ac:dyDescent="0.2">
      <c r="B56" s="124"/>
      <c r="C56" s="1249" t="s">
        <v>50</v>
      </c>
      <c r="D56" s="1249"/>
      <c r="E56" s="1250"/>
      <c r="F56" s="125">
        <v>13</v>
      </c>
      <c r="G56" s="125">
        <v>13</v>
      </c>
      <c r="H56" s="126">
        <v>13</v>
      </c>
    </row>
    <row r="57" spans="2:8" ht="53.25" customHeight="1" x14ac:dyDescent="0.2">
      <c r="B57" s="124"/>
      <c r="C57" s="1251" t="s">
        <v>51</v>
      </c>
      <c r="D57" s="1251"/>
      <c r="E57" s="1252"/>
      <c r="F57" s="127">
        <v>437</v>
      </c>
      <c r="G57" s="127">
        <v>748</v>
      </c>
      <c r="H57" s="128">
        <v>837</v>
      </c>
    </row>
    <row r="58" spans="2:8" ht="45.75" customHeight="1" x14ac:dyDescent="0.2">
      <c r="B58" s="129"/>
      <c r="C58" s="1239" t="s">
        <v>599</v>
      </c>
      <c r="D58" s="1240"/>
      <c r="E58" s="1241"/>
      <c r="F58" s="130">
        <v>320</v>
      </c>
      <c r="G58" s="130">
        <v>590</v>
      </c>
      <c r="H58" s="131">
        <v>690</v>
      </c>
    </row>
    <row r="59" spans="2:8" ht="45.75" customHeight="1" x14ac:dyDescent="0.2">
      <c r="B59" s="129"/>
      <c r="C59" s="1239" t="s">
        <v>600</v>
      </c>
      <c r="D59" s="1240"/>
      <c r="E59" s="1241"/>
      <c r="F59" s="130">
        <v>68</v>
      </c>
      <c r="G59" s="130">
        <v>118</v>
      </c>
      <c r="H59" s="131">
        <v>103</v>
      </c>
    </row>
    <row r="60" spans="2:8" ht="45.75" customHeight="1" x14ac:dyDescent="0.2">
      <c r="B60" s="129"/>
      <c r="C60" s="1239" t="s">
        <v>604</v>
      </c>
      <c r="D60" s="1240"/>
      <c r="E60" s="1241"/>
      <c r="F60" s="130">
        <v>23</v>
      </c>
      <c r="G60" s="130">
        <v>23</v>
      </c>
      <c r="H60" s="131">
        <v>24</v>
      </c>
    </row>
    <row r="61" spans="2:8" ht="45.75" customHeight="1" x14ac:dyDescent="0.2">
      <c r="B61" s="129"/>
      <c r="C61" s="1239" t="s">
        <v>602</v>
      </c>
      <c r="D61" s="1240"/>
      <c r="E61" s="1241"/>
      <c r="F61" s="130">
        <v>3</v>
      </c>
      <c r="G61" s="130" t="s">
        <v>603</v>
      </c>
      <c r="H61" s="131">
        <v>4</v>
      </c>
    </row>
    <row r="62" spans="2:8" ht="45.75" customHeight="1" thickBot="1" x14ac:dyDescent="0.25">
      <c r="B62" s="132"/>
      <c r="C62" s="1242" t="s">
        <v>601</v>
      </c>
      <c r="D62" s="1243"/>
      <c r="E62" s="1244"/>
      <c r="F62" s="133">
        <v>5</v>
      </c>
      <c r="G62" s="133">
        <v>4</v>
      </c>
      <c r="H62" s="134">
        <v>3</v>
      </c>
    </row>
    <row r="63" spans="2:8" ht="52.5" customHeight="1" thickBot="1" x14ac:dyDescent="0.25">
      <c r="B63" s="135"/>
      <c r="C63" s="1245" t="s">
        <v>52</v>
      </c>
      <c r="D63" s="1245"/>
      <c r="E63" s="1246"/>
      <c r="F63" s="136">
        <v>1029</v>
      </c>
      <c r="G63" s="136">
        <v>1941</v>
      </c>
      <c r="H63" s="137">
        <v>1829</v>
      </c>
    </row>
    <row r="64" spans="2:8" ht="13" x14ac:dyDescent="0.2"/>
  </sheetData>
  <sheetProtection algorithmName="SHA-512" hashValue="pzID/IVrQ8F8TX94FyMpclx8l2dQWjbmMIrRjl9X+Ap//PgthGk6jZwshMRc4MhXF54zUmCTgbazMu1joq+cRQ==" saltValue="Rs6RSKLBlSKu1ZbCmYRv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614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611</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3" t="s">
        <v>615</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65"/>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65"/>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65"/>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65"/>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609</v>
      </c>
    </row>
    <row r="50" spans="1:109" ht="13" x14ac:dyDescent="0.2">
      <c r="B50" s="365"/>
      <c r="G50" s="1262"/>
      <c r="H50" s="1262"/>
      <c r="I50" s="1262"/>
      <c r="J50" s="1262"/>
      <c r="K50" s="373"/>
      <c r="L50" s="373"/>
      <c r="M50" s="372"/>
      <c r="N50" s="372"/>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563</v>
      </c>
      <c r="BQ50" s="1266"/>
      <c r="BR50" s="1266"/>
      <c r="BS50" s="1266"/>
      <c r="BT50" s="1266"/>
      <c r="BU50" s="1266"/>
      <c r="BV50" s="1266"/>
      <c r="BW50" s="1266"/>
      <c r="BX50" s="1266" t="s">
        <v>564</v>
      </c>
      <c r="BY50" s="1266"/>
      <c r="BZ50" s="1266"/>
      <c r="CA50" s="1266"/>
      <c r="CB50" s="1266"/>
      <c r="CC50" s="1266"/>
      <c r="CD50" s="1266"/>
      <c r="CE50" s="1266"/>
      <c r="CF50" s="1266" t="s">
        <v>565</v>
      </c>
      <c r="CG50" s="1266"/>
      <c r="CH50" s="1266"/>
      <c r="CI50" s="1266"/>
      <c r="CJ50" s="1266"/>
      <c r="CK50" s="1266"/>
      <c r="CL50" s="1266"/>
      <c r="CM50" s="1266"/>
      <c r="CN50" s="1266" t="s">
        <v>566</v>
      </c>
      <c r="CO50" s="1266"/>
      <c r="CP50" s="1266"/>
      <c r="CQ50" s="1266"/>
      <c r="CR50" s="1266"/>
      <c r="CS50" s="1266"/>
      <c r="CT50" s="1266"/>
      <c r="CU50" s="1266"/>
      <c r="CV50" s="1266" t="s">
        <v>567</v>
      </c>
      <c r="CW50" s="1266"/>
      <c r="CX50" s="1266"/>
      <c r="CY50" s="1266"/>
      <c r="CZ50" s="1266"/>
      <c r="DA50" s="1266"/>
      <c r="DB50" s="1266"/>
      <c r="DC50" s="1266"/>
    </row>
    <row r="51" spans="1:109" ht="13.5" customHeight="1" x14ac:dyDescent="0.2">
      <c r="B51" s="365"/>
      <c r="G51" s="1271"/>
      <c r="H51" s="1271"/>
      <c r="I51" s="1272"/>
      <c r="J51" s="1272"/>
      <c r="K51" s="1269"/>
      <c r="L51" s="1269"/>
      <c r="M51" s="1269"/>
      <c r="N51" s="1269"/>
      <c r="AM51" s="371"/>
      <c r="AN51" s="1267" t="s">
        <v>608</v>
      </c>
      <c r="AO51" s="1267"/>
      <c r="AP51" s="1267"/>
      <c r="AQ51" s="1267"/>
      <c r="AR51" s="1267"/>
      <c r="AS51" s="1267"/>
      <c r="AT51" s="1267"/>
      <c r="AU51" s="1267"/>
      <c r="AV51" s="1267"/>
      <c r="AW51" s="1267"/>
      <c r="AX51" s="1267"/>
      <c r="AY51" s="1267"/>
      <c r="AZ51" s="1267"/>
      <c r="BA51" s="1267"/>
      <c r="BB51" s="1267" t="s">
        <v>606</v>
      </c>
      <c r="BC51" s="1267"/>
      <c r="BD51" s="1267"/>
      <c r="BE51" s="1267"/>
      <c r="BF51" s="1267"/>
      <c r="BG51" s="1267"/>
      <c r="BH51" s="1267"/>
      <c r="BI51" s="1267"/>
      <c r="BJ51" s="1267"/>
      <c r="BK51" s="1267"/>
      <c r="BL51" s="1267"/>
      <c r="BM51" s="1267"/>
      <c r="BN51" s="1267"/>
      <c r="BO51" s="1267"/>
      <c r="BP51" s="1268">
        <v>28.4</v>
      </c>
      <c r="BQ51" s="1268"/>
      <c r="BR51" s="1268"/>
      <c r="BS51" s="1268"/>
      <c r="BT51" s="1268"/>
      <c r="BU51" s="1268"/>
      <c r="BV51" s="1268"/>
      <c r="BW51" s="1268"/>
      <c r="BX51" s="1268">
        <v>59.9</v>
      </c>
      <c r="BY51" s="1268"/>
      <c r="BZ51" s="1268"/>
      <c r="CA51" s="1268"/>
      <c r="CB51" s="1268"/>
      <c r="CC51" s="1268"/>
      <c r="CD51" s="1268"/>
      <c r="CE51" s="1268"/>
      <c r="CF51" s="1268">
        <v>57.1</v>
      </c>
      <c r="CG51" s="1268"/>
      <c r="CH51" s="1268"/>
      <c r="CI51" s="1268"/>
      <c r="CJ51" s="1268"/>
      <c r="CK51" s="1268"/>
      <c r="CL51" s="1268"/>
      <c r="CM51" s="1268"/>
      <c r="CN51" s="1268">
        <v>23.8</v>
      </c>
      <c r="CO51" s="1268"/>
      <c r="CP51" s="1268"/>
      <c r="CQ51" s="1268"/>
      <c r="CR51" s="1268"/>
      <c r="CS51" s="1268"/>
      <c r="CT51" s="1268"/>
      <c r="CU51" s="1268"/>
      <c r="CV51" s="1268">
        <v>28.3</v>
      </c>
      <c r="CW51" s="1268"/>
      <c r="CX51" s="1268"/>
      <c r="CY51" s="1268"/>
      <c r="CZ51" s="1268"/>
      <c r="DA51" s="1268"/>
      <c r="DB51" s="1268"/>
      <c r="DC51" s="1268"/>
    </row>
    <row r="52" spans="1:109" ht="13" x14ac:dyDescent="0.2">
      <c r="B52" s="365"/>
      <c r="G52" s="1271"/>
      <c r="H52" s="1271"/>
      <c r="I52" s="1272"/>
      <c r="J52" s="1272"/>
      <c r="K52" s="1269"/>
      <c r="L52" s="1269"/>
      <c r="M52" s="1269"/>
      <c r="N52" s="1269"/>
      <c r="AM52" s="371"/>
      <c r="AN52" s="1267"/>
      <c r="AO52" s="1267"/>
      <c r="AP52" s="1267"/>
      <c r="AQ52" s="1267"/>
      <c r="AR52" s="1267"/>
      <c r="AS52" s="1267"/>
      <c r="AT52" s="1267"/>
      <c r="AU52" s="1267"/>
      <c r="AV52" s="1267"/>
      <c r="AW52" s="1267"/>
      <c r="AX52" s="1267"/>
      <c r="AY52" s="1267"/>
      <c r="AZ52" s="1267"/>
      <c r="BA52" s="1267"/>
      <c r="BB52" s="1267"/>
      <c r="BC52" s="1267"/>
      <c r="BD52" s="1267"/>
      <c r="BE52" s="1267"/>
      <c r="BF52" s="1267"/>
      <c r="BG52" s="1267"/>
      <c r="BH52" s="1267"/>
      <c r="BI52" s="1267"/>
      <c r="BJ52" s="1267"/>
      <c r="BK52" s="1267"/>
      <c r="BL52" s="1267"/>
      <c r="BM52" s="1267"/>
      <c r="BN52" s="1267"/>
      <c r="BO52" s="1267"/>
      <c r="BP52" s="1268"/>
      <c r="BQ52" s="1268"/>
      <c r="BR52" s="1268"/>
      <c r="BS52" s="1268"/>
      <c r="BT52" s="1268"/>
      <c r="BU52" s="1268"/>
      <c r="BV52" s="1268"/>
      <c r="BW52" s="1268"/>
      <c r="BX52" s="1268"/>
      <c r="BY52" s="1268"/>
      <c r="BZ52" s="1268"/>
      <c r="CA52" s="1268"/>
      <c r="CB52" s="1268"/>
      <c r="CC52" s="1268"/>
      <c r="CD52" s="1268"/>
      <c r="CE52" s="1268"/>
      <c r="CF52" s="1268"/>
      <c r="CG52" s="1268"/>
      <c r="CH52" s="1268"/>
      <c r="CI52" s="1268"/>
      <c r="CJ52" s="1268"/>
      <c r="CK52" s="1268"/>
      <c r="CL52" s="1268"/>
      <c r="CM52" s="1268"/>
      <c r="CN52" s="1268"/>
      <c r="CO52" s="1268"/>
      <c r="CP52" s="1268"/>
      <c r="CQ52" s="1268"/>
      <c r="CR52" s="1268"/>
      <c r="CS52" s="1268"/>
      <c r="CT52" s="1268"/>
      <c r="CU52" s="1268"/>
      <c r="CV52" s="1268"/>
      <c r="CW52" s="1268"/>
      <c r="CX52" s="1268"/>
      <c r="CY52" s="1268"/>
      <c r="CZ52" s="1268"/>
      <c r="DA52" s="1268"/>
      <c r="DB52" s="1268"/>
      <c r="DC52" s="1268"/>
    </row>
    <row r="53" spans="1:109" ht="13" x14ac:dyDescent="0.2">
      <c r="A53" s="379"/>
      <c r="B53" s="365"/>
      <c r="G53" s="1271"/>
      <c r="H53" s="1271"/>
      <c r="I53" s="1262"/>
      <c r="J53" s="1262"/>
      <c r="K53" s="1269"/>
      <c r="L53" s="1269"/>
      <c r="M53" s="1269"/>
      <c r="N53" s="1269"/>
      <c r="AM53" s="371"/>
      <c r="AN53" s="1267"/>
      <c r="AO53" s="1267"/>
      <c r="AP53" s="1267"/>
      <c r="AQ53" s="1267"/>
      <c r="AR53" s="1267"/>
      <c r="AS53" s="1267"/>
      <c r="AT53" s="1267"/>
      <c r="AU53" s="1267"/>
      <c r="AV53" s="1267"/>
      <c r="AW53" s="1267"/>
      <c r="AX53" s="1267"/>
      <c r="AY53" s="1267"/>
      <c r="AZ53" s="1267"/>
      <c r="BA53" s="1267"/>
      <c r="BB53" s="1267" t="s">
        <v>613</v>
      </c>
      <c r="BC53" s="1267"/>
      <c r="BD53" s="1267"/>
      <c r="BE53" s="1267"/>
      <c r="BF53" s="1267"/>
      <c r="BG53" s="1267"/>
      <c r="BH53" s="1267"/>
      <c r="BI53" s="1267"/>
      <c r="BJ53" s="1267"/>
      <c r="BK53" s="1267"/>
      <c r="BL53" s="1267"/>
      <c r="BM53" s="1267"/>
      <c r="BN53" s="1267"/>
      <c r="BO53" s="1267"/>
      <c r="BP53" s="1268">
        <v>60.5</v>
      </c>
      <c r="BQ53" s="1268"/>
      <c r="BR53" s="1268"/>
      <c r="BS53" s="1268"/>
      <c r="BT53" s="1268"/>
      <c r="BU53" s="1268"/>
      <c r="BV53" s="1268"/>
      <c r="BW53" s="1268"/>
      <c r="BX53" s="1268">
        <v>55.8</v>
      </c>
      <c r="BY53" s="1268"/>
      <c r="BZ53" s="1268"/>
      <c r="CA53" s="1268"/>
      <c r="CB53" s="1268"/>
      <c r="CC53" s="1268"/>
      <c r="CD53" s="1268"/>
      <c r="CE53" s="1268"/>
      <c r="CF53" s="1268">
        <v>57.1</v>
      </c>
      <c r="CG53" s="1268"/>
      <c r="CH53" s="1268"/>
      <c r="CI53" s="1268"/>
      <c r="CJ53" s="1268"/>
      <c r="CK53" s="1268"/>
      <c r="CL53" s="1268"/>
      <c r="CM53" s="1268"/>
      <c r="CN53" s="1268">
        <v>58.2</v>
      </c>
      <c r="CO53" s="1268"/>
      <c r="CP53" s="1268"/>
      <c r="CQ53" s="1268"/>
      <c r="CR53" s="1268"/>
      <c r="CS53" s="1268"/>
      <c r="CT53" s="1268"/>
      <c r="CU53" s="1268"/>
      <c r="CV53" s="1268">
        <v>59.1</v>
      </c>
      <c r="CW53" s="1268"/>
      <c r="CX53" s="1268"/>
      <c r="CY53" s="1268"/>
      <c r="CZ53" s="1268"/>
      <c r="DA53" s="1268"/>
      <c r="DB53" s="1268"/>
      <c r="DC53" s="1268"/>
    </row>
    <row r="54" spans="1:109" ht="13" x14ac:dyDescent="0.2">
      <c r="A54" s="379"/>
      <c r="B54" s="365"/>
      <c r="G54" s="1271"/>
      <c r="H54" s="1271"/>
      <c r="I54" s="1262"/>
      <c r="J54" s="1262"/>
      <c r="K54" s="1269"/>
      <c r="L54" s="1269"/>
      <c r="M54" s="1269"/>
      <c r="N54" s="1269"/>
      <c r="AM54" s="371"/>
      <c r="AN54" s="1267"/>
      <c r="AO54" s="1267"/>
      <c r="AP54" s="1267"/>
      <c r="AQ54" s="1267"/>
      <c r="AR54" s="1267"/>
      <c r="AS54" s="1267"/>
      <c r="AT54" s="1267"/>
      <c r="AU54" s="1267"/>
      <c r="AV54" s="1267"/>
      <c r="AW54" s="1267"/>
      <c r="AX54" s="1267"/>
      <c r="AY54" s="1267"/>
      <c r="AZ54" s="1267"/>
      <c r="BA54" s="1267"/>
      <c r="BB54" s="1267"/>
      <c r="BC54" s="1267"/>
      <c r="BD54" s="1267"/>
      <c r="BE54" s="1267"/>
      <c r="BF54" s="1267"/>
      <c r="BG54" s="1267"/>
      <c r="BH54" s="1267"/>
      <c r="BI54" s="1267"/>
      <c r="BJ54" s="1267"/>
      <c r="BK54" s="1267"/>
      <c r="BL54" s="1267"/>
      <c r="BM54" s="1267"/>
      <c r="BN54" s="1267"/>
      <c r="BO54" s="1267"/>
      <c r="BP54" s="1268"/>
      <c r="BQ54" s="1268"/>
      <c r="BR54" s="1268"/>
      <c r="BS54" s="1268"/>
      <c r="BT54" s="1268"/>
      <c r="BU54" s="1268"/>
      <c r="BV54" s="1268"/>
      <c r="BW54" s="1268"/>
      <c r="BX54" s="1268"/>
      <c r="BY54" s="1268"/>
      <c r="BZ54" s="1268"/>
      <c r="CA54" s="1268"/>
      <c r="CB54" s="1268"/>
      <c r="CC54" s="1268"/>
      <c r="CD54" s="1268"/>
      <c r="CE54" s="1268"/>
      <c r="CF54" s="1268"/>
      <c r="CG54" s="1268"/>
      <c r="CH54" s="1268"/>
      <c r="CI54" s="1268"/>
      <c r="CJ54" s="1268"/>
      <c r="CK54" s="1268"/>
      <c r="CL54" s="1268"/>
      <c r="CM54" s="1268"/>
      <c r="CN54" s="1268"/>
      <c r="CO54" s="1268"/>
      <c r="CP54" s="1268"/>
      <c r="CQ54" s="1268"/>
      <c r="CR54" s="1268"/>
      <c r="CS54" s="1268"/>
      <c r="CT54" s="1268"/>
      <c r="CU54" s="1268"/>
      <c r="CV54" s="1268"/>
      <c r="CW54" s="1268"/>
      <c r="CX54" s="1268"/>
      <c r="CY54" s="1268"/>
      <c r="CZ54" s="1268"/>
      <c r="DA54" s="1268"/>
      <c r="DB54" s="1268"/>
      <c r="DC54" s="1268"/>
    </row>
    <row r="55" spans="1:109" ht="13" x14ac:dyDescent="0.2">
      <c r="A55" s="379"/>
      <c r="B55" s="365"/>
      <c r="G55" s="1262"/>
      <c r="H55" s="1262"/>
      <c r="I55" s="1262"/>
      <c r="J55" s="1262"/>
      <c r="K55" s="1269"/>
      <c r="L55" s="1269"/>
      <c r="M55" s="1269"/>
      <c r="N55" s="1269"/>
      <c r="AN55" s="1266" t="s">
        <v>607</v>
      </c>
      <c r="AO55" s="1266"/>
      <c r="AP55" s="1266"/>
      <c r="AQ55" s="1266"/>
      <c r="AR55" s="1266"/>
      <c r="AS55" s="1266"/>
      <c r="AT55" s="1266"/>
      <c r="AU55" s="1266"/>
      <c r="AV55" s="1266"/>
      <c r="AW55" s="1266"/>
      <c r="AX55" s="1266"/>
      <c r="AY55" s="1266"/>
      <c r="AZ55" s="1266"/>
      <c r="BA55" s="1266"/>
      <c r="BB55" s="1267" t="s">
        <v>606</v>
      </c>
      <c r="BC55" s="1267"/>
      <c r="BD55" s="1267"/>
      <c r="BE55" s="1267"/>
      <c r="BF55" s="1267"/>
      <c r="BG55" s="1267"/>
      <c r="BH55" s="1267"/>
      <c r="BI55" s="1267"/>
      <c r="BJ55" s="1267"/>
      <c r="BK55" s="1267"/>
      <c r="BL55" s="1267"/>
      <c r="BM55" s="1267"/>
      <c r="BN55" s="1267"/>
      <c r="BO55" s="1267"/>
      <c r="BP55" s="1268">
        <v>20.5</v>
      </c>
      <c r="BQ55" s="1268"/>
      <c r="BR55" s="1268"/>
      <c r="BS55" s="1268"/>
      <c r="BT55" s="1268"/>
      <c r="BU55" s="1268"/>
      <c r="BV55" s="1268"/>
      <c r="BW55" s="1268"/>
      <c r="BX55" s="1268">
        <v>21.4</v>
      </c>
      <c r="BY55" s="1268"/>
      <c r="BZ55" s="1268"/>
      <c r="CA55" s="1268"/>
      <c r="CB55" s="1268"/>
      <c r="CC55" s="1268"/>
      <c r="CD55" s="1268"/>
      <c r="CE55" s="1268"/>
      <c r="CF55" s="1268">
        <v>12.8</v>
      </c>
      <c r="CG55" s="1268"/>
      <c r="CH55" s="1268"/>
      <c r="CI55" s="1268"/>
      <c r="CJ55" s="1268"/>
      <c r="CK55" s="1268"/>
      <c r="CL55" s="1268"/>
      <c r="CM55" s="1268"/>
      <c r="CN55" s="1268">
        <v>0</v>
      </c>
      <c r="CO55" s="1268"/>
      <c r="CP55" s="1268"/>
      <c r="CQ55" s="1268"/>
      <c r="CR55" s="1268"/>
      <c r="CS55" s="1268"/>
      <c r="CT55" s="1268"/>
      <c r="CU55" s="1268"/>
      <c r="CV55" s="1268">
        <v>0</v>
      </c>
      <c r="CW55" s="1268"/>
      <c r="CX55" s="1268"/>
      <c r="CY55" s="1268"/>
      <c r="CZ55" s="1268"/>
      <c r="DA55" s="1268"/>
      <c r="DB55" s="1268"/>
      <c r="DC55" s="1268"/>
    </row>
    <row r="56" spans="1:109" ht="13" x14ac:dyDescent="0.2">
      <c r="A56" s="379"/>
      <c r="B56" s="365"/>
      <c r="G56" s="1262"/>
      <c r="H56" s="1262"/>
      <c r="I56" s="1262"/>
      <c r="J56" s="1262"/>
      <c r="K56" s="1269"/>
      <c r="L56" s="1269"/>
      <c r="M56" s="1269"/>
      <c r="N56" s="1269"/>
      <c r="AN56" s="1266"/>
      <c r="AO56" s="1266"/>
      <c r="AP56" s="1266"/>
      <c r="AQ56" s="1266"/>
      <c r="AR56" s="1266"/>
      <c r="AS56" s="1266"/>
      <c r="AT56" s="1266"/>
      <c r="AU56" s="1266"/>
      <c r="AV56" s="1266"/>
      <c r="AW56" s="1266"/>
      <c r="AX56" s="1266"/>
      <c r="AY56" s="1266"/>
      <c r="AZ56" s="1266"/>
      <c r="BA56" s="1266"/>
      <c r="BB56" s="1267"/>
      <c r="BC56" s="1267"/>
      <c r="BD56" s="1267"/>
      <c r="BE56" s="1267"/>
      <c r="BF56" s="1267"/>
      <c r="BG56" s="1267"/>
      <c r="BH56" s="1267"/>
      <c r="BI56" s="1267"/>
      <c r="BJ56" s="1267"/>
      <c r="BK56" s="1267"/>
      <c r="BL56" s="1267"/>
      <c r="BM56" s="1267"/>
      <c r="BN56" s="1267"/>
      <c r="BO56" s="1267"/>
      <c r="BP56" s="1268"/>
      <c r="BQ56" s="1268"/>
      <c r="BR56" s="1268"/>
      <c r="BS56" s="1268"/>
      <c r="BT56" s="1268"/>
      <c r="BU56" s="1268"/>
      <c r="BV56" s="1268"/>
      <c r="BW56" s="1268"/>
      <c r="BX56" s="1268"/>
      <c r="BY56" s="1268"/>
      <c r="BZ56" s="1268"/>
      <c r="CA56" s="1268"/>
      <c r="CB56" s="1268"/>
      <c r="CC56" s="1268"/>
      <c r="CD56" s="1268"/>
      <c r="CE56" s="1268"/>
      <c r="CF56" s="1268"/>
      <c r="CG56" s="1268"/>
      <c r="CH56" s="1268"/>
      <c r="CI56" s="1268"/>
      <c r="CJ56" s="1268"/>
      <c r="CK56" s="1268"/>
      <c r="CL56" s="1268"/>
      <c r="CM56" s="1268"/>
      <c r="CN56" s="1268"/>
      <c r="CO56" s="1268"/>
      <c r="CP56" s="1268"/>
      <c r="CQ56" s="1268"/>
      <c r="CR56" s="1268"/>
      <c r="CS56" s="1268"/>
      <c r="CT56" s="1268"/>
      <c r="CU56" s="1268"/>
      <c r="CV56" s="1268"/>
      <c r="CW56" s="1268"/>
      <c r="CX56" s="1268"/>
      <c r="CY56" s="1268"/>
      <c r="CZ56" s="1268"/>
      <c r="DA56" s="1268"/>
      <c r="DB56" s="1268"/>
      <c r="DC56" s="1268"/>
    </row>
    <row r="57" spans="1:109" s="379" customFormat="1" ht="13" x14ac:dyDescent="0.2">
      <c r="B57" s="385"/>
      <c r="G57" s="1262"/>
      <c r="H57" s="1262"/>
      <c r="I57" s="1270"/>
      <c r="J57" s="1270"/>
      <c r="K57" s="1269"/>
      <c r="L57" s="1269"/>
      <c r="M57" s="1269"/>
      <c r="N57" s="1269"/>
      <c r="AM57" s="364"/>
      <c r="AN57" s="1266"/>
      <c r="AO57" s="1266"/>
      <c r="AP57" s="1266"/>
      <c r="AQ57" s="1266"/>
      <c r="AR57" s="1266"/>
      <c r="AS57" s="1266"/>
      <c r="AT57" s="1266"/>
      <c r="AU57" s="1266"/>
      <c r="AV57" s="1266"/>
      <c r="AW57" s="1266"/>
      <c r="AX57" s="1266"/>
      <c r="AY57" s="1266"/>
      <c r="AZ57" s="1266"/>
      <c r="BA57" s="1266"/>
      <c r="BB57" s="1267" t="s">
        <v>613</v>
      </c>
      <c r="BC57" s="1267"/>
      <c r="BD57" s="1267"/>
      <c r="BE57" s="1267"/>
      <c r="BF57" s="1267"/>
      <c r="BG57" s="1267"/>
      <c r="BH57" s="1267"/>
      <c r="BI57" s="1267"/>
      <c r="BJ57" s="1267"/>
      <c r="BK57" s="1267"/>
      <c r="BL57" s="1267"/>
      <c r="BM57" s="1267"/>
      <c r="BN57" s="1267"/>
      <c r="BO57" s="1267"/>
      <c r="BP57" s="1268">
        <v>60.3</v>
      </c>
      <c r="BQ57" s="1268"/>
      <c r="BR57" s="1268"/>
      <c r="BS57" s="1268"/>
      <c r="BT57" s="1268"/>
      <c r="BU57" s="1268"/>
      <c r="BV57" s="1268"/>
      <c r="BW57" s="1268"/>
      <c r="BX57" s="1268">
        <v>60.5</v>
      </c>
      <c r="BY57" s="1268"/>
      <c r="BZ57" s="1268"/>
      <c r="CA57" s="1268"/>
      <c r="CB57" s="1268"/>
      <c r="CC57" s="1268"/>
      <c r="CD57" s="1268"/>
      <c r="CE57" s="1268"/>
      <c r="CF57" s="1268">
        <v>61.2</v>
      </c>
      <c r="CG57" s="1268"/>
      <c r="CH57" s="1268"/>
      <c r="CI57" s="1268"/>
      <c r="CJ57" s="1268"/>
      <c r="CK57" s="1268"/>
      <c r="CL57" s="1268"/>
      <c r="CM57" s="1268"/>
      <c r="CN57" s="1268">
        <v>63.1</v>
      </c>
      <c r="CO57" s="1268"/>
      <c r="CP57" s="1268"/>
      <c r="CQ57" s="1268"/>
      <c r="CR57" s="1268"/>
      <c r="CS57" s="1268"/>
      <c r="CT57" s="1268"/>
      <c r="CU57" s="1268"/>
      <c r="CV57" s="1268">
        <v>63.5</v>
      </c>
      <c r="CW57" s="1268"/>
      <c r="CX57" s="1268"/>
      <c r="CY57" s="1268"/>
      <c r="CZ57" s="1268"/>
      <c r="DA57" s="1268"/>
      <c r="DB57" s="1268"/>
      <c r="DC57" s="1268"/>
      <c r="DD57" s="390"/>
      <c r="DE57" s="385"/>
    </row>
    <row r="58" spans="1:109" s="379" customFormat="1" ht="13" x14ac:dyDescent="0.2">
      <c r="A58" s="364"/>
      <c r="B58" s="385"/>
      <c r="G58" s="1262"/>
      <c r="H58" s="1262"/>
      <c r="I58" s="1270"/>
      <c r="J58" s="1270"/>
      <c r="K58" s="1269"/>
      <c r="L58" s="1269"/>
      <c r="M58" s="1269"/>
      <c r="N58" s="1269"/>
      <c r="AM58" s="364"/>
      <c r="AN58" s="1266"/>
      <c r="AO58" s="1266"/>
      <c r="AP58" s="1266"/>
      <c r="AQ58" s="1266"/>
      <c r="AR58" s="1266"/>
      <c r="AS58" s="1266"/>
      <c r="AT58" s="1266"/>
      <c r="AU58" s="1266"/>
      <c r="AV58" s="1266"/>
      <c r="AW58" s="1266"/>
      <c r="AX58" s="1266"/>
      <c r="AY58" s="1266"/>
      <c r="AZ58" s="1266"/>
      <c r="BA58" s="1266"/>
      <c r="BB58" s="1267"/>
      <c r="BC58" s="1267"/>
      <c r="BD58" s="1267"/>
      <c r="BE58" s="1267"/>
      <c r="BF58" s="1267"/>
      <c r="BG58" s="1267"/>
      <c r="BH58" s="1267"/>
      <c r="BI58" s="1267"/>
      <c r="BJ58" s="1267"/>
      <c r="BK58" s="1267"/>
      <c r="BL58" s="1267"/>
      <c r="BM58" s="1267"/>
      <c r="BN58" s="1267"/>
      <c r="BO58" s="1267"/>
      <c r="BP58" s="1268"/>
      <c r="BQ58" s="1268"/>
      <c r="BR58" s="1268"/>
      <c r="BS58" s="1268"/>
      <c r="BT58" s="1268"/>
      <c r="BU58" s="1268"/>
      <c r="BV58" s="1268"/>
      <c r="BW58" s="1268"/>
      <c r="BX58" s="1268"/>
      <c r="BY58" s="1268"/>
      <c r="BZ58" s="1268"/>
      <c r="CA58" s="1268"/>
      <c r="CB58" s="1268"/>
      <c r="CC58" s="1268"/>
      <c r="CD58" s="1268"/>
      <c r="CE58" s="1268"/>
      <c r="CF58" s="1268"/>
      <c r="CG58" s="1268"/>
      <c r="CH58" s="1268"/>
      <c r="CI58" s="1268"/>
      <c r="CJ58" s="1268"/>
      <c r="CK58" s="1268"/>
      <c r="CL58" s="1268"/>
      <c r="CM58" s="1268"/>
      <c r="CN58" s="1268"/>
      <c r="CO58" s="1268"/>
      <c r="CP58" s="1268"/>
      <c r="CQ58" s="1268"/>
      <c r="CR58" s="1268"/>
      <c r="CS58" s="1268"/>
      <c r="CT58" s="1268"/>
      <c r="CU58" s="1268"/>
      <c r="CV58" s="1268"/>
      <c r="CW58" s="1268"/>
      <c r="CX58" s="1268"/>
      <c r="CY58" s="1268"/>
      <c r="CZ58" s="1268"/>
      <c r="DA58" s="1268"/>
      <c r="DB58" s="1268"/>
      <c r="DC58" s="1268"/>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612</v>
      </c>
    </row>
    <row r="64" spans="1:109" ht="13" x14ac:dyDescent="0.2">
      <c r="B64" s="365"/>
      <c r="G64" s="380"/>
      <c r="I64" s="382"/>
      <c r="J64" s="382"/>
      <c r="K64" s="382"/>
      <c r="L64" s="382"/>
      <c r="M64" s="382"/>
      <c r="N64" s="381"/>
      <c r="AM64" s="380"/>
      <c r="AN64" s="380" t="s">
        <v>611</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3" t="s">
        <v>610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65"/>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65"/>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65"/>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65"/>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609</v>
      </c>
    </row>
    <row r="72" spans="2:107" ht="13" x14ac:dyDescent="0.2">
      <c r="B72" s="365"/>
      <c r="G72" s="1262"/>
      <c r="H72" s="1262"/>
      <c r="I72" s="1262"/>
      <c r="J72" s="1262"/>
      <c r="K72" s="373"/>
      <c r="L72" s="373"/>
      <c r="M72" s="372"/>
      <c r="N72" s="372"/>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563</v>
      </c>
      <c r="BQ72" s="1266"/>
      <c r="BR72" s="1266"/>
      <c r="BS72" s="1266"/>
      <c r="BT72" s="1266"/>
      <c r="BU72" s="1266"/>
      <c r="BV72" s="1266"/>
      <c r="BW72" s="1266"/>
      <c r="BX72" s="1266" t="s">
        <v>564</v>
      </c>
      <c r="BY72" s="1266"/>
      <c r="BZ72" s="1266"/>
      <c r="CA72" s="1266"/>
      <c r="CB72" s="1266"/>
      <c r="CC72" s="1266"/>
      <c r="CD72" s="1266"/>
      <c r="CE72" s="1266"/>
      <c r="CF72" s="1266" t="s">
        <v>565</v>
      </c>
      <c r="CG72" s="1266"/>
      <c r="CH72" s="1266"/>
      <c r="CI72" s="1266"/>
      <c r="CJ72" s="1266"/>
      <c r="CK72" s="1266"/>
      <c r="CL72" s="1266"/>
      <c r="CM72" s="1266"/>
      <c r="CN72" s="1266" t="s">
        <v>566</v>
      </c>
      <c r="CO72" s="1266"/>
      <c r="CP72" s="1266"/>
      <c r="CQ72" s="1266"/>
      <c r="CR72" s="1266"/>
      <c r="CS72" s="1266"/>
      <c r="CT72" s="1266"/>
      <c r="CU72" s="1266"/>
      <c r="CV72" s="1266" t="s">
        <v>567</v>
      </c>
      <c r="CW72" s="1266"/>
      <c r="CX72" s="1266"/>
      <c r="CY72" s="1266"/>
      <c r="CZ72" s="1266"/>
      <c r="DA72" s="1266"/>
      <c r="DB72" s="1266"/>
      <c r="DC72" s="1266"/>
    </row>
    <row r="73" spans="2:107" ht="13" x14ac:dyDescent="0.2">
      <c r="B73" s="365"/>
      <c r="G73" s="1271"/>
      <c r="H73" s="1271"/>
      <c r="I73" s="1271"/>
      <c r="J73" s="1271"/>
      <c r="K73" s="1273"/>
      <c r="L73" s="1273"/>
      <c r="M73" s="1273"/>
      <c r="N73" s="1273"/>
      <c r="AM73" s="371"/>
      <c r="AN73" s="1267" t="s">
        <v>608</v>
      </c>
      <c r="AO73" s="1267"/>
      <c r="AP73" s="1267"/>
      <c r="AQ73" s="1267"/>
      <c r="AR73" s="1267"/>
      <c r="AS73" s="1267"/>
      <c r="AT73" s="1267"/>
      <c r="AU73" s="1267"/>
      <c r="AV73" s="1267"/>
      <c r="AW73" s="1267"/>
      <c r="AX73" s="1267"/>
      <c r="AY73" s="1267"/>
      <c r="AZ73" s="1267"/>
      <c r="BA73" s="1267"/>
      <c r="BB73" s="1267" t="s">
        <v>606</v>
      </c>
      <c r="BC73" s="1267"/>
      <c r="BD73" s="1267"/>
      <c r="BE73" s="1267"/>
      <c r="BF73" s="1267"/>
      <c r="BG73" s="1267"/>
      <c r="BH73" s="1267"/>
      <c r="BI73" s="1267"/>
      <c r="BJ73" s="1267"/>
      <c r="BK73" s="1267"/>
      <c r="BL73" s="1267"/>
      <c r="BM73" s="1267"/>
      <c r="BN73" s="1267"/>
      <c r="BO73" s="1267"/>
      <c r="BP73" s="1268">
        <v>28.4</v>
      </c>
      <c r="BQ73" s="1268"/>
      <c r="BR73" s="1268"/>
      <c r="BS73" s="1268"/>
      <c r="BT73" s="1268"/>
      <c r="BU73" s="1268"/>
      <c r="BV73" s="1268"/>
      <c r="BW73" s="1268"/>
      <c r="BX73" s="1268">
        <v>59.9</v>
      </c>
      <c r="BY73" s="1268"/>
      <c r="BZ73" s="1268"/>
      <c r="CA73" s="1268"/>
      <c r="CB73" s="1268"/>
      <c r="CC73" s="1268"/>
      <c r="CD73" s="1268"/>
      <c r="CE73" s="1268"/>
      <c r="CF73" s="1268">
        <v>57.1</v>
      </c>
      <c r="CG73" s="1268"/>
      <c r="CH73" s="1268"/>
      <c r="CI73" s="1268"/>
      <c r="CJ73" s="1268"/>
      <c r="CK73" s="1268"/>
      <c r="CL73" s="1268"/>
      <c r="CM73" s="1268"/>
      <c r="CN73" s="1268">
        <v>23.8</v>
      </c>
      <c r="CO73" s="1268"/>
      <c r="CP73" s="1268"/>
      <c r="CQ73" s="1268"/>
      <c r="CR73" s="1268"/>
      <c r="CS73" s="1268"/>
      <c r="CT73" s="1268"/>
      <c r="CU73" s="1268"/>
      <c r="CV73" s="1268">
        <v>28.3</v>
      </c>
      <c r="CW73" s="1268"/>
      <c r="CX73" s="1268"/>
      <c r="CY73" s="1268"/>
      <c r="CZ73" s="1268"/>
      <c r="DA73" s="1268"/>
      <c r="DB73" s="1268"/>
      <c r="DC73" s="1268"/>
    </row>
    <row r="74" spans="2:107" ht="13" x14ac:dyDescent="0.2">
      <c r="B74" s="365"/>
      <c r="G74" s="1271"/>
      <c r="H74" s="1271"/>
      <c r="I74" s="1271"/>
      <c r="J74" s="1271"/>
      <c r="K74" s="1273"/>
      <c r="L74" s="1273"/>
      <c r="M74" s="1273"/>
      <c r="N74" s="1273"/>
      <c r="AM74" s="371"/>
      <c r="AN74" s="1267"/>
      <c r="AO74" s="1267"/>
      <c r="AP74" s="1267"/>
      <c r="AQ74" s="1267"/>
      <c r="AR74" s="1267"/>
      <c r="AS74" s="1267"/>
      <c r="AT74" s="1267"/>
      <c r="AU74" s="1267"/>
      <c r="AV74" s="1267"/>
      <c r="AW74" s="1267"/>
      <c r="AX74" s="1267"/>
      <c r="AY74" s="1267"/>
      <c r="AZ74" s="1267"/>
      <c r="BA74" s="1267"/>
      <c r="BB74" s="1267"/>
      <c r="BC74" s="1267"/>
      <c r="BD74" s="1267"/>
      <c r="BE74" s="1267"/>
      <c r="BF74" s="1267"/>
      <c r="BG74" s="1267"/>
      <c r="BH74" s="1267"/>
      <c r="BI74" s="1267"/>
      <c r="BJ74" s="1267"/>
      <c r="BK74" s="1267"/>
      <c r="BL74" s="1267"/>
      <c r="BM74" s="1267"/>
      <c r="BN74" s="1267"/>
      <c r="BO74" s="1267"/>
      <c r="BP74" s="1268"/>
      <c r="BQ74" s="1268"/>
      <c r="BR74" s="1268"/>
      <c r="BS74" s="1268"/>
      <c r="BT74" s="1268"/>
      <c r="BU74" s="1268"/>
      <c r="BV74" s="1268"/>
      <c r="BW74" s="1268"/>
      <c r="BX74" s="1268"/>
      <c r="BY74" s="1268"/>
      <c r="BZ74" s="1268"/>
      <c r="CA74" s="1268"/>
      <c r="CB74" s="1268"/>
      <c r="CC74" s="1268"/>
      <c r="CD74" s="1268"/>
      <c r="CE74" s="1268"/>
      <c r="CF74" s="1268"/>
      <c r="CG74" s="1268"/>
      <c r="CH74" s="1268"/>
      <c r="CI74" s="1268"/>
      <c r="CJ74" s="1268"/>
      <c r="CK74" s="1268"/>
      <c r="CL74" s="1268"/>
      <c r="CM74" s="1268"/>
      <c r="CN74" s="1268"/>
      <c r="CO74" s="1268"/>
      <c r="CP74" s="1268"/>
      <c r="CQ74" s="1268"/>
      <c r="CR74" s="1268"/>
      <c r="CS74" s="1268"/>
      <c r="CT74" s="1268"/>
      <c r="CU74" s="1268"/>
      <c r="CV74" s="1268"/>
      <c r="CW74" s="1268"/>
      <c r="CX74" s="1268"/>
      <c r="CY74" s="1268"/>
      <c r="CZ74" s="1268"/>
      <c r="DA74" s="1268"/>
      <c r="DB74" s="1268"/>
      <c r="DC74" s="1268"/>
    </row>
    <row r="75" spans="2:107" ht="13" x14ac:dyDescent="0.2">
      <c r="B75" s="365"/>
      <c r="G75" s="1271"/>
      <c r="H75" s="1271"/>
      <c r="I75" s="1262"/>
      <c r="J75" s="1262"/>
      <c r="K75" s="1269"/>
      <c r="L75" s="1269"/>
      <c r="M75" s="1269"/>
      <c r="N75" s="1269"/>
      <c r="AM75" s="371"/>
      <c r="AN75" s="1267"/>
      <c r="AO75" s="1267"/>
      <c r="AP75" s="1267"/>
      <c r="AQ75" s="1267"/>
      <c r="AR75" s="1267"/>
      <c r="AS75" s="1267"/>
      <c r="AT75" s="1267"/>
      <c r="AU75" s="1267"/>
      <c r="AV75" s="1267"/>
      <c r="AW75" s="1267"/>
      <c r="AX75" s="1267"/>
      <c r="AY75" s="1267"/>
      <c r="AZ75" s="1267"/>
      <c r="BA75" s="1267"/>
      <c r="BB75" s="1267" t="s">
        <v>605</v>
      </c>
      <c r="BC75" s="1267"/>
      <c r="BD75" s="1267"/>
      <c r="BE75" s="1267"/>
      <c r="BF75" s="1267"/>
      <c r="BG75" s="1267"/>
      <c r="BH75" s="1267"/>
      <c r="BI75" s="1267"/>
      <c r="BJ75" s="1267"/>
      <c r="BK75" s="1267"/>
      <c r="BL75" s="1267"/>
      <c r="BM75" s="1267"/>
      <c r="BN75" s="1267"/>
      <c r="BO75" s="1267"/>
      <c r="BP75" s="1268">
        <v>6.2</v>
      </c>
      <c r="BQ75" s="1268"/>
      <c r="BR75" s="1268"/>
      <c r="BS75" s="1268"/>
      <c r="BT75" s="1268"/>
      <c r="BU75" s="1268"/>
      <c r="BV75" s="1268"/>
      <c r="BW75" s="1268"/>
      <c r="BX75" s="1268">
        <v>6.1</v>
      </c>
      <c r="BY75" s="1268"/>
      <c r="BZ75" s="1268"/>
      <c r="CA75" s="1268"/>
      <c r="CB75" s="1268"/>
      <c r="CC75" s="1268"/>
      <c r="CD75" s="1268"/>
      <c r="CE75" s="1268"/>
      <c r="CF75" s="1268">
        <v>6</v>
      </c>
      <c r="CG75" s="1268"/>
      <c r="CH75" s="1268"/>
      <c r="CI75" s="1268"/>
      <c r="CJ75" s="1268"/>
      <c r="CK75" s="1268"/>
      <c r="CL75" s="1268"/>
      <c r="CM75" s="1268"/>
      <c r="CN75" s="1268">
        <v>5.0999999999999996</v>
      </c>
      <c r="CO75" s="1268"/>
      <c r="CP75" s="1268"/>
      <c r="CQ75" s="1268"/>
      <c r="CR75" s="1268"/>
      <c r="CS75" s="1268"/>
      <c r="CT75" s="1268"/>
      <c r="CU75" s="1268"/>
      <c r="CV75" s="1268">
        <v>5</v>
      </c>
      <c r="CW75" s="1268"/>
      <c r="CX75" s="1268"/>
      <c r="CY75" s="1268"/>
      <c r="CZ75" s="1268"/>
      <c r="DA75" s="1268"/>
      <c r="DB75" s="1268"/>
      <c r="DC75" s="1268"/>
    </row>
    <row r="76" spans="2:107" ht="13" x14ac:dyDescent="0.2">
      <c r="B76" s="365"/>
      <c r="G76" s="1271"/>
      <c r="H76" s="1271"/>
      <c r="I76" s="1262"/>
      <c r="J76" s="1262"/>
      <c r="K76" s="1269"/>
      <c r="L76" s="1269"/>
      <c r="M76" s="1269"/>
      <c r="N76" s="1269"/>
      <c r="AM76" s="371"/>
      <c r="AN76" s="1267"/>
      <c r="AO76" s="1267"/>
      <c r="AP76" s="1267"/>
      <c r="AQ76" s="1267"/>
      <c r="AR76" s="1267"/>
      <c r="AS76" s="1267"/>
      <c r="AT76" s="1267"/>
      <c r="AU76" s="1267"/>
      <c r="AV76" s="1267"/>
      <c r="AW76" s="1267"/>
      <c r="AX76" s="1267"/>
      <c r="AY76" s="1267"/>
      <c r="AZ76" s="1267"/>
      <c r="BA76" s="1267"/>
      <c r="BB76" s="1267"/>
      <c r="BC76" s="1267"/>
      <c r="BD76" s="1267"/>
      <c r="BE76" s="1267"/>
      <c r="BF76" s="1267"/>
      <c r="BG76" s="1267"/>
      <c r="BH76" s="1267"/>
      <c r="BI76" s="1267"/>
      <c r="BJ76" s="1267"/>
      <c r="BK76" s="1267"/>
      <c r="BL76" s="1267"/>
      <c r="BM76" s="1267"/>
      <c r="BN76" s="1267"/>
      <c r="BO76" s="1267"/>
      <c r="BP76" s="1268"/>
      <c r="BQ76" s="1268"/>
      <c r="BR76" s="1268"/>
      <c r="BS76" s="1268"/>
      <c r="BT76" s="1268"/>
      <c r="BU76" s="1268"/>
      <c r="BV76" s="1268"/>
      <c r="BW76" s="1268"/>
      <c r="BX76" s="1268"/>
      <c r="BY76" s="1268"/>
      <c r="BZ76" s="1268"/>
      <c r="CA76" s="1268"/>
      <c r="CB76" s="1268"/>
      <c r="CC76" s="1268"/>
      <c r="CD76" s="1268"/>
      <c r="CE76" s="1268"/>
      <c r="CF76" s="1268"/>
      <c r="CG76" s="1268"/>
      <c r="CH76" s="1268"/>
      <c r="CI76" s="1268"/>
      <c r="CJ76" s="1268"/>
      <c r="CK76" s="1268"/>
      <c r="CL76" s="1268"/>
      <c r="CM76" s="1268"/>
      <c r="CN76" s="1268"/>
      <c r="CO76" s="1268"/>
      <c r="CP76" s="1268"/>
      <c r="CQ76" s="1268"/>
      <c r="CR76" s="1268"/>
      <c r="CS76" s="1268"/>
      <c r="CT76" s="1268"/>
      <c r="CU76" s="1268"/>
      <c r="CV76" s="1268"/>
      <c r="CW76" s="1268"/>
      <c r="CX76" s="1268"/>
      <c r="CY76" s="1268"/>
      <c r="CZ76" s="1268"/>
      <c r="DA76" s="1268"/>
      <c r="DB76" s="1268"/>
      <c r="DC76" s="1268"/>
    </row>
    <row r="77" spans="2:107" ht="13" x14ac:dyDescent="0.2">
      <c r="B77" s="365"/>
      <c r="G77" s="1262"/>
      <c r="H77" s="1262"/>
      <c r="I77" s="1262"/>
      <c r="J77" s="1262"/>
      <c r="K77" s="1273"/>
      <c r="L77" s="1273"/>
      <c r="M77" s="1273"/>
      <c r="N77" s="1273"/>
      <c r="AN77" s="1266" t="s">
        <v>607</v>
      </c>
      <c r="AO77" s="1266"/>
      <c r="AP77" s="1266"/>
      <c r="AQ77" s="1266"/>
      <c r="AR77" s="1266"/>
      <c r="AS77" s="1266"/>
      <c r="AT77" s="1266"/>
      <c r="AU77" s="1266"/>
      <c r="AV77" s="1266"/>
      <c r="AW77" s="1266"/>
      <c r="AX77" s="1266"/>
      <c r="AY77" s="1266"/>
      <c r="AZ77" s="1266"/>
      <c r="BA77" s="1266"/>
      <c r="BB77" s="1267" t="s">
        <v>606</v>
      </c>
      <c r="BC77" s="1267"/>
      <c r="BD77" s="1267"/>
      <c r="BE77" s="1267"/>
      <c r="BF77" s="1267"/>
      <c r="BG77" s="1267"/>
      <c r="BH77" s="1267"/>
      <c r="BI77" s="1267"/>
      <c r="BJ77" s="1267"/>
      <c r="BK77" s="1267"/>
      <c r="BL77" s="1267"/>
      <c r="BM77" s="1267"/>
      <c r="BN77" s="1267"/>
      <c r="BO77" s="1267"/>
      <c r="BP77" s="1268">
        <v>20.5</v>
      </c>
      <c r="BQ77" s="1268"/>
      <c r="BR77" s="1268"/>
      <c r="BS77" s="1268"/>
      <c r="BT77" s="1268"/>
      <c r="BU77" s="1268"/>
      <c r="BV77" s="1268"/>
      <c r="BW77" s="1268"/>
      <c r="BX77" s="1268">
        <v>21.4</v>
      </c>
      <c r="BY77" s="1268"/>
      <c r="BZ77" s="1268"/>
      <c r="CA77" s="1268"/>
      <c r="CB77" s="1268"/>
      <c r="CC77" s="1268"/>
      <c r="CD77" s="1268"/>
      <c r="CE77" s="1268"/>
      <c r="CF77" s="1268">
        <v>12.8</v>
      </c>
      <c r="CG77" s="1268"/>
      <c r="CH77" s="1268"/>
      <c r="CI77" s="1268"/>
      <c r="CJ77" s="1268"/>
      <c r="CK77" s="1268"/>
      <c r="CL77" s="1268"/>
      <c r="CM77" s="1268"/>
      <c r="CN77" s="1268">
        <v>0</v>
      </c>
      <c r="CO77" s="1268"/>
      <c r="CP77" s="1268"/>
      <c r="CQ77" s="1268"/>
      <c r="CR77" s="1268"/>
      <c r="CS77" s="1268"/>
      <c r="CT77" s="1268"/>
      <c r="CU77" s="1268"/>
      <c r="CV77" s="1268">
        <v>0</v>
      </c>
      <c r="CW77" s="1268"/>
      <c r="CX77" s="1268"/>
      <c r="CY77" s="1268"/>
      <c r="CZ77" s="1268"/>
      <c r="DA77" s="1268"/>
      <c r="DB77" s="1268"/>
      <c r="DC77" s="1268"/>
    </row>
    <row r="78" spans="2:107" ht="13" x14ac:dyDescent="0.2">
      <c r="B78" s="365"/>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7"/>
      <c r="BC78" s="1267"/>
      <c r="BD78" s="1267"/>
      <c r="BE78" s="1267"/>
      <c r="BF78" s="1267"/>
      <c r="BG78" s="1267"/>
      <c r="BH78" s="1267"/>
      <c r="BI78" s="1267"/>
      <c r="BJ78" s="1267"/>
      <c r="BK78" s="1267"/>
      <c r="BL78" s="1267"/>
      <c r="BM78" s="1267"/>
      <c r="BN78" s="1267"/>
      <c r="BO78" s="1267"/>
      <c r="BP78" s="1268"/>
      <c r="BQ78" s="1268"/>
      <c r="BR78" s="1268"/>
      <c r="BS78" s="1268"/>
      <c r="BT78" s="1268"/>
      <c r="BU78" s="1268"/>
      <c r="BV78" s="1268"/>
      <c r="BW78" s="1268"/>
      <c r="BX78" s="1268"/>
      <c r="BY78" s="1268"/>
      <c r="BZ78" s="1268"/>
      <c r="CA78" s="1268"/>
      <c r="CB78" s="1268"/>
      <c r="CC78" s="1268"/>
      <c r="CD78" s="1268"/>
      <c r="CE78" s="1268"/>
      <c r="CF78" s="1268"/>
      <c r="CG78" s="1268"/>
      <c r="CH78" s="1268"/>
      <c r="CI78" s="1268"/>
      <c r="CJ78" s="1268"/>
      <c r="CK78" s="1268"/>
      <c r="CL78" s="1268"/>
      <c r="CM78" s="1268"/>
      <c r="CN78" s="1268"/>
      <c r="CO78" s="1268"/>
      <c r="CP78" s="1268"/>
      <c r="CQ78" s="1268"/>
      <c r="CR78" s="1268"/>
      <c r="CS78" s="1268"/>
      <c r="CT78" s="1268"/>
      <c r="CU78" s="1268"/>
      <c r="CV78" s="1268"/>
      <c r="CW78" s="1268"/>
      <c r="CX78" s="1268"/>
      <c r="CY78" s="1268"/>
      <c r="CZ78" s="1268"/>
      <c r="DA78" s="1268"/>
      <c r="DB78" s="1268"/>
      <c r="DC78" s="1268"/>
    </row>
    <row r="79" spans="2:107" ht="13" x14ac:dyDescent="0.2">
      <c r="B79" s="365"/>
      <c r="G79" s="1262"/>
      <c r="H79" s="1262"/>
      <c r="I79" s="1270"/>
      <c r="J79" s="1270"/>
      <c r="K79" s="1274"/>
      <c r="L79" s="1274"/>
      <c r="M79" s="1274"/>
      <c r="N79" s="1274"/>
      <c r="AN79" s="1266"/>
      <c r="AO79" s="1266"/>
      <c r="AP79" s="1266"/>
      <c r="AQ79" s="1266"/>
      <c r="AR79" s="1266"/>
      <c r="AS79" s="1266"/>
      <c r="AT79" s="1266"/>
      <c r="AU79" s="1266"/>
      <c r="AV79" s="1266"/>
      <c r="AW79" s="1266"/>
      <c r="AX79" s="1266"/>
      <c r="AY79" s="1266"/>
      <c r="AZ79" s="1266"/>
      <c r="BA79" s="1266"/>
      <c r="BB79" s="1267" t="s">
        <v>605</v>
      </c>
      <c r="BC79" s="1267"/>
      <c r="BD79" s="1267"/>
      <c r="BE79" s="1267"/>
      <c r="BF79" s="1267"/>
      <c r="BG79" s="1267"/>
      <c r="BH79" s="1267"/>
      <c r="BI79" s="1267"/>
      <c r="BJ79" s="1267"/>
      <c r="BK79" s="1267"/>
      <c r="BL79" s="1267"/>
      <c r="BM79" s="1267"/>
      <c r="BN79" s="1267"/>
      <c r="BO79" s="1267"/>
      <c r="BP79" s="1268">
        <v>7.9</v>
      </c>
      <c r="BQ79" s="1268"/>
      <c r="BR79" s="1268"/>
      <c r="BS79" s="1268"/>
      <c r="BT79" s="1268"/>
      <c r="BU79" s="1268"/>
      <c r="BV79" s="1268"/>
      <c r="BW79" s="1268"/>
      <c r="BX79" s="1268">
        <v>7.7</v>
      </c>
      <c r="BY79" s="1268"/>
      <c r="BZ79" s="1268"/>
      <c r="CA79" s="1268"/>
      <c r="CB79" s="1268"/>
      <c r="CC79" s="1268"/>
      <c r="CD79" s="1268"/>
      <c r="CE79" s="1268"/>
      <c r="CF79" s="1268">
        <v>7.3</v>
      </c>
      <c r="CG79" s="1268"/>
      <c r="CH79" s="1268"/>
      <c r="CI79" s="1268"/>
      <c r="CJ79" s="1268"/>
      <c r="CK79" s="1268"/>
      <c r="CL79" s="1268"/>
      <c r="CM79" s="1268"/>
      <c r="CN79" s="1268">
        <v>7.2</v>
      </c>
      <c r="CO79" s="1268"/>
      <c r="CP79" s="1268"/>
      <c r="CQ79" s="1268"/>
      <c r="CR79" s="1268"/>
      <c r="CS79" s="1268"/>
      <c r="CT79" s="1268"/>
      <c r="CU79" s="1268"/>
      <c r="CV79" s="1268">
        <v>7.2</v>
      </c>
      <c r="CW79" s="1268"/>
      <c r="CX79" s="1268"/>
      <c r="CY79" s="1268"/>
      <c r="CZ79" s="1268"/>
      <c r="DA79" s="1268"/>
      <c r="DB79" s="1268"/>
      <c r="DC79" s="1268"/>
    </row>
    <row r="80" spans="2:107" ht="13" x14ac:dyDescent="0.2">
      <c r="B80" s="365"/>
      <c r="G80" s="1262"/>
      <c r="H80" s="1262"/>
      <c r="I80" s="1270"/>
      <c r="J80" s="1270"/>
      <c r="K80" s="1274"/>
      <c r="L80" s="1274"/>
      <c r="M80" s="1274"/>
      <c r="N80" s="1274"/>
      <c r="AN80" s="1266"/>
      <c r="AO80" s="1266"/>
      <c r="AP80" s="1266"/>
      <c r="AQ80" s="1266"/>
      <c r="AR80" s="1266"/>
      <c r="AS80" s="1266"/>
      <c r="AT80" s="1266"/>
      <c r="AU80" s="1266"/>
      <c r="AV80" s="1266"/>
      <c r="AW80" s="1266"/>
      <c r="AX80" s="1266"/>
      <c r="AY80" s="1266"/>
      <c r="AZ80" s="1266"/>
      <c r="BA80" s="1266"/>
      <c r="BB80" s="1267"/>
      <c r="BC80" s="1267"/>
      <c r="BD80" s="1267"/>
      <c r="BE80" s="1267"/>
      <c r="BF80" s="1267"/>
      <c r="BG80" s="1267"/>
      <c r="BH80" s="1267"/>
      <c r="BI80" s="1267"/>
      <c r="BJ80" s="1267"/>
      <c r="BK80" s="1267"/>
      <c r="BL80" s="1267"/>
      <c r="BM80" s="1267"/>
      <c r="BN80" s="1267"/>
      <c r="BO80" s="1267"/>
      <c r="BP80" s="1268"/>
      <c r="BQ80" s="1268"/>
      <c r="BR80" s="1268"/>
      <c r="BS80" s="1268"/>
      <c r="BT80" s="1268"/>
      <c r="BU80" s="1268"/>
      <c r="BV80" s="1268"/>
      <c r="BW80" s="1268"/>
      <c r="BX80" s="1268"/>
      <c r="BY80" s="1268"/>
      <c r="BZ80" s="1268"/>
      <c r="CA80" s="1268"/>
      <c r="CB80" s="1268"/>
      <c r="CC80" s="1268"/>
      <c r="CD80" s="1268"/>
      <c r="CE80" s="1268"/>
      <c r="CF80" s="1268"/>
      <c r="CG80" s="1268"/>
      <c r="CH80" s="1268"/>
      <c r="CI80" s="1268"/>
      <c r="CJ80" s="1268"/>
      <c r="CK80" s="1268"/>
      <c r="CL80" s="1268"/>
      <c r="CM80" s="1268"/>
      <c r="CN80" s="1268"/>
      <c r="CO80" s="1268"/>
      <c r="CP80" s="1268"/>
      <c r="CQ80" s="1268"/>
      <c r="CR80" s="1268"/>
      <c r="CS80" s="1268"/>
      <c r="CT80" s="1268"/>
      <c r="CU80" s="1268"/>
      <c r="CV80" s="1268"/>
      <c r="CW80" s="1268"/>
      <c r="CX80" s="1268"/>
      <c r="CY80" s="1268"/>
      <c r="CZ80" s="1268"/>
      <c r="DA80" s="1268"/>
      <c r="DB80" s="1268"/>
      <c r="DC80" s="1268"/>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kcmeQv5fdajgs2uxGg+Pg3VUeg5Kvj6+zB5DDErqCDXbeSUg1IeCw1+bYycXeK8q6UnUMhmROq8OXqYLjkrJbQ==" saltValue="71mm7mVoRYqU1Qlq7nwwXg=="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4i5Pkvg5Vjk5rnC/8yiibV5PO7K/IdwbIhF1AMH8M3BObMDqqR6ZqB4IjArJM0c/XYA9mIRC7Uab4PSCIhgq9g==" saltValue="Y02CIPWV1mbE4m1cZ5k1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3T90Sg3eKdX05Yje10JYClHKuadmb9nyofnvwvZDrU8QfVYq11df4aQ/2VDb9x0kz5yhB/sD0LdXwjvzArEB+Q==" saltValue="IBHpfKyTtm77TVV+FIT5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560</v>
      </c>
      <c r="G2" s="151"/>
      <c r="H2" s="152"/>
    </row>
    <row r="3" spans="1:8" x14ac:dyDescent="0.2">
      <c r="A3" s="148" t="s">
        <v>553</v>
      </c>
      <c r="B3" s="153"/>
      <c r="C3" s="154"/>
      <c r="D3" s="155">
        <v>38447</v>
      </c>
      <c r="E3" s="156"/>
      <c r="F3" s="157">
        <v>73475</v>
      </c>
      <c r="G3" s="158"/>
      <c r="H3" s="159"/>
    </row>
    <row r="4" spans="1:8" x14ac:dyDescent="0.2">
      <c r="A4" s="160"/>
      <c r="B4" s="161"/>
      <c r="C4" s="162"/>
      <c r="D4" s="163">
        <v>31417</v>
      </c>
      <c r="E4" s="164"/>
      <c r="F4" s="165">
        <v>43072</v>
      </c>
      <c r="G4" s="166"/>
      <c r="H4" s="167"/>
    </row>
    <row r="5" spans="1:8" x14ac:dyDescent="0.2">
      <c r="A5" s="148" t="s">
        <v>555</v>
      </c>
      <c r="B5" s="153"/>
      <c r="C5" s="154"/>
      <c r="D5" s="155">
        <v>152471</v>
      </c>
      <c r="E5" s="156"/>
      <c r="F5" s="157">
        <v>87464</v>
      </c>
      <c r="G5" s="158"/>
      <c r="H5" s="159"/>
    </row>
    <row r="6" spans="1:8" x14ac:dyDescent="0.2">
      <c r="A6" s="160"/>
      <c r="B6" s="161"/>
      <c r="C6" s="162"/>
      <c r="D6" s="163">
        <v>139563</v>
      </c>
      <c r="E6" s="164"/>
      <c r="F6" s="165">
        <v>47479</v>
      </c>
      <c r="G6" s="166"/>
      <c r="H6" s="167"/>
    </row>
    <row r="7" spans="1:8" x14ac:dyDescent="0.2">
      <c r="A7" s="148" t="s">
        <v>556</v>
      </c>
      <c r="B7" s="153"/>
      <c r="C7" s="154"/>
      <c r="D7" s="155">
        <v>46662</v>
      </c>
      <c r="E7" s="156"/>
      <c r="F7" s="157">
        <v>96248</v>
      </c>
      <c r="G7" s="158"/>
      <c r="H7" s="159"/>
    </row>
    <row r="8" spans="1:8" x14ac:dyDescent="0.2">
      <c r="A8" s="160"/>
      <c r="B8" s="161"/>
      <c r="C8" s="162"/>
      <c r="D8" s="163">
        <v>35338</v>
      </c>
      <c r="E8" s="164"/>
      <c r="F8" s="165">
        <v>55768</v>
      </c>
      <c r="G8" s="166"/>
      <c r="H8" s="167"/>
    </row>
    <row r="9" spans="1:8" x14ac:dyDescent="0.2">
      <c r="A9" s="148" t="s">
        <v>557</v>
      </c>
      <c r="B9" s="153"/>
      <c r="C9" s="154"/>
      <c r="D9" s="155">
        <v>36612</v>
      </c>
      <c r="E9" s="156"/>
      <c r="F9" s="157">
        <v>76413</v>
      </c>
      <c r="G9" s="158"/>
      <c r="H9" s="159"/>
    </row>
    <row r="10" spans="1:8" x14ac:dyDescent="0.2">
      <c r="A10" s="160"/>
      <c r="B10" s="161"/>
      <c r="C10" s="162"/>
      <c r="D10" s="163">
        <v>12239</v>
      </c>
      <c r="E10" s="164"/>
      <c r="F10" s="165">
        <v>39658</v>
      </c>
      <c r="G10" s="166"/>
      <c r="H10" s="167"/>
    </row>
    <row r="11" spans="1:8" x14ac:dyDescent="0.2">
      <c r="A11" s="148" t="s">
        <v>558</v>
      </c>
      <c r="B11" s="153"/>
      <c r="C11" s="154"/>
      <c r="D11" s="155">
        <v>51016</v>
      </c>
      <c r="E11" s="156"/>
      <c r="F11" s="157">
        <v>66481</v>
      </c>
      <c r="G11" s="158"/>
      <c r="H11" s="159"/>
    </row>
    <row r="12" spans="1:8" x14ac:dyDescent="0.2">
      <c r="A12" s="160"/>
      <c r="B12" s="161"/>
      <c r="C12" s="168"/>
      <c r="D12" s="163">
        <v>17570</v>
      </c>
      <c r="E12" s="164"/>
      <c r="F12" s="165">
        <v>36120</v>
      </c>
      <c r="G12" s="166"/>
      <c r="H12" s="167"/>
    </row>
    <row r="13" spans="1:8" x14ac:dyDescent="0.2">
      <c r="A13" s="148"/>
      <c r="B13" s="153"/>
      <c r="C13" s="169"/>
      <c r="D13" s="170">
        <v>65042</v>
      </c>
      <c r="E13" s="171"/>
      <c r="F13" s="172">
        <v>80016</v>
      </c>
      <c r="G13" s="173"/>
      <c r="H13" s="159"/>
    </row>
    <row r="14" spans="1:8" x14ac:dyDescent="0.2">
      <c r="A14" s="160"/>
      <c r="B14" s="161"/>
      <c r="C14" s="162"/>
      <c r="D14" s="163">
        <v>47225</v>
      </c>
      <c r="E14" s="164"/>
      <c r="F14" s="165">
        <v>44419</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7.5</v>
      </c>
      <c r="C19" s="174">
        <f>ROUND(VALUE(SUBSTITUTE(実質収支比率等に係る経年分析!G$48,"▲","-")),2)</f>
        <v>9.56</v>
      </c>
      <c r="D19" s="174">
        <f>ROUND(VALUE(SUBSTITUTE(実質収支比率等に係る経年分析!H$48,"▲","-")),2)</f>
        <v>11.57</v>
      </c>
      <c r="E19" s="174">
        <f>ROUND(VALUE(SUBSTITUTE(実質収支比率等に係る経年分析!I$48,"▲","-")),2)</f>
        <v>12.04</v>
      </c>
      <c r="F19" s="174">
        <f>ROUND(VALUE(SUBSTITUTE(実質収支比率等に係る経年分析!J$48,"▲","-")),2)</f>
        <v>11.47</v>
      </c>
    </row>
    <row r="20" spans="1:11" x14ac:dyDescent="0.2">
      <c r="A20" s="174" t="s">
        <v>56</v>
      </c>
      <c r="B20" s="174">
        <f>ROUND(VALUE(SUBSTITUTE(実質収支比率等に係る経年分析!F$47,"▲","-")),2)</f>
        <v>15.01</v>
      </c>
      <c r="C20" s="174">
        <f>ROUND(VALUE(SUBSTITUTE(実質収支比率等に係る経年分析!G$47,"▲","-")),2)</f>
        <v>14.89</v>
      </c>
      <c r="D20" s="174">
        <f>ROUND(VALUE(SUBSTITUTE(実質収支比率等に係る経年分析!H$47,"▲","-")),2)</f>
        <v>14.23</v>
      </c>
      <c r="E20" s="174">
        <f>ROUND(VALUE(SUBSTITUTE(実質収支比率等に係る経年分析!I$47,"▲","-")),2)</f>
        <v>26.81</v>
      </c>
      <c r="F20" s="174">
        <f>ROUND(VALUE(SUBSTITUTE(実質収支比率等に係る経年分析!J$47,"▲","-")),2)</f>
        <v>22.51</v>
      </c>
    </row>
    <row r="21" spans="1:11" x14ac:dyDescent="0.2">
      <c r="A21" s="174" t="s">
        <v>57</v>
      </c>
      <c r="B21" s="174">
        <f>IF(ISNUMBER(VALUE(SUBSTITUTE(実質収支比率等に係る経年分析!F$49,"▲","-"))),ROUND(VALUE(SUBSTITUTE(実質収支比率等に係る経年分析!F$49,"▲","-")),2),NA())</f>
        <v>0.25</v>
      </c>
      <c r="C21" s="174">
        <f>IF(ISNUMBER(VALUE(SUBSTITUTE(実質収支比率等に係る経年分析!G$49,"▲","-"))),ROUND(VALUE(SUBSTITUTE(実質収支比率等に係る経年分析!G$49,"▲","-")),2),NA())</f>
        <v>2.12</v>
      </c>
      <c r="D21" s="174">
        <f>IF(ISNUMBER(VALUE(SUBSTITUTE(実質収支比率等に係る経年分析!H$49,"▲","-"))),ROUND(VALUE(SUBSTITUTE(実質収支比率等に係る経年分析!H$49,"▲","-")),2),NA())</f>
        <v>2.44</v>
      </c>
      <c r="E21" s="174">
        <f>IF(ISNUMBER(VALUE(SUBSTITUTE(実質収支比率等に係る経年分析!I$49,"▲","-"))),ROUND(VALUE(SUBSTITUTE(実質収支比率等に係る経年分析!I$49,"▲","-")),2),NA())</f>
        <v>14.96</v>
      </c>
      <c r="F21" s="174">
        <f>IF(ISNUMBER(VALUE(SUBSTITUTE(実質収支比率等に係る経年分析!J$49,"▲","-"))),ROUND(VALUE(SUBSTITUTE(実質収支比率等に係る経年分析!J$49,"▲","-")),2),NA())</f>
        <v>-5.3</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給食事業特別会計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0.03</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駅前通り線周辺地区土地区画整理事業特別会計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0.74</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1.81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1.89</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2.89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3.74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9.5399999999999991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10.69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12.27</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447</v>
      </c>
      <c r="E42" s="176"/>
      <c r="F42" s="176"/>
      <c r="G42" s="176">
        <f>'実質公債費比率（分子）の構造'!L$52</f>
        <v>444</v>
      </c>
      <c r="H42" s="176"/>
      <c r="I42" s="176"/>
      <c r="J42" s="176">
        <f>'実質公債費比率（分子）の構造'!M$52</f>
        <v>446</v>
      </c>
      <c r="K42" s="176"/>
      <c r="L42" s="176"/>
      <c r="M42" s="176">
        <f>'実質公債費比率（分子）の構造'!N$52</f>
        <v>444</v>
      </c>
      <c r="N42" s="176"/>
      <c r="O42" s="176"/>
      <c r="P42" s="176">
        <f>'実質公債費比率（分子）の構造'!O$52</f>
        <v>437</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20</v>
      </c>
      <c r="C44" s="176"/>
      <c r="D44" s="176"/>
      <c r="E44" s="176">
        <f>'実質公債費比率（分子）の構造'!L$50</f>
        <v>38</v>
      </c>
      <c r="F44" s="176"/>
      <c r="G44" s="176"/>
      <c r="H44" s="176">
        <f>'実質公債費比率（分子）の構造'!M$50</f>
        <v>38</v>
      </c>
      <c r="I44" s="176"/>
      <c r="J44" s="176"/>
      <c r="K44" s="176">
        <f>'実質公債費比率（分子）の構造'!N$50</f>
        <v>38</v>
      </c>
      <c r="L44" s="176"/>
      <c r="M44" s="176"/>
      <c r="N44" s="176">
        <f>'実質公債費比率（分子）の構造'!O$50</f>
        <v>38</v>
      </c>
      <c r="O44" s="176"/>
      <c r="P44" s="176"/>
    </row>
    <row r="45" spans="1:16" x14ac:dyDescent="0.2">
      <c r="A45" s="176" t="s">
        <v>67</v>
      </c>
      <c r="B45" s="176">
        <f>'実質公債費比率（分子）の構造'!K$49</f>
        <v>37</v>
      </c>
      <c r="C45" s="176"/>
      <c r="D45" s="176"/>
      <c r="E45" s="176">
        <f>'実質公債費比率（分子）の構造'!L$49</f>
        <v>37</v>
      </c>
      <c r="F45" s="176"/>
      <c r="G45" s="176"/>
      <c r="H45" s="176">
        <f>'実質公債費比率（分子）の構造'!M$49</f>
        <v>37</v>
      </c>
      <c r="I45" s="176"/>
      <c r="J45" s="176"/>
      <c r="K45" s="176">
        <f>'実質公債費比率（分子）の構造'!N$49</f>
        <v>14</v>
      </c>
      <c r="L45" s="176"/>
      <c r="M45" s="176"/>
      <c r="N45" s="176">
        <f>'実質公債費比率（分子）の構造'!O$49</f>
        <v>1</v>
      </c>
      <c r="O45" s="176"/>
      <c r="P45" s="176"/>
    </row>
    <row r="46" spans="1:16" x14ac:dyDescent="0.2">
      <c r="A46" s="176" t="s">
        <v>68</v>
      </c>
      <c r="B46" s="176">
        <f>'実質公債費比率（分子）の構造'!K$48</f>
        <v>159</v>
      </c>
      <c r="C46" s="176"/>
      <c r="D46" s="176"/>
      <c r="E46" s="176">
        <f>'実質公債費比率（分子）の構造'!L$48</f>
        <v>121</v>
      </c>
      <c r="F46" s="176"/>
      <c r="G46" s="176"/>
      <c r="H46" s="176">
        <f>'実質公債費比率（分子）の構造'!M$48</f>
        <v>127</v>
      </c>
      <c r="I46" s="176"/>
      <c r="J46" s="176"/>
      <c r="K46" s="176">
        <f>'実質公債費比率（分子）の構造'!N$48</f>
        <v>67</v>
      </c>
      <c r="L46" s="176"/>
      <c r="M46" s="176"/>
      <c r="N46" s="176">
        <f>'実質公債費比率（分子）の構造'!O$48</f>
        <v>117</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447</v>
      </c>
      <c r="C49" s="176"/>
      <c r="D49" s="176"/>
      <c r="E49" s="176">
        <f>'実質公債費比率（分子）の構造'!L$45</f>
        <v>450</v>
      </c>
      <c r="F49" s="176"/>
      <c r="G49" s="176"/>
      <c r="H49" s="176">
        <f>'実質公債費比率（分子）の構造'!M$45</f>
        <v>457</v>
      </c>
      <c r="I49" s="176"/>
      <c r="J49" s="176"/>
      <c r="K49" s="176">
        <f>'実質公債費比率（分子）の構造'!N$45</f>
        <v>471</v>
      </c>
      <c r="L49" s="176"/>
      <c r="M49" s="176"/>
      <c r="N49" s="176">
        <f>'実質公債費比率（分子）の構造'!O$45</f>
        <v>500</v>
      </c>
      <c r="O49" s="176"/>
      <c r="P49" s="176"/>
    </row>
    <row r="50" spans="1:16" x14ac:dyDescent="0.2">
      <c r="A50" s="176" t="s">
        <v>72</v>
      </c>
      <c r="B50" s="176" t="e">
        <f>NA()</f>
        <v>#N/A</v>
      </c>
      <c r="C50" s="176">
        <f>IF(ISNUMBER('実質公債費比率（分子）の構造'!K$53),'実質公債費比率（分子）の構造'!K$53,NA())</f>
        <v>216</v>
      </c>
      <c r="D50" s="176" t="e">
        <f>NA()</f>
        <v>#N/A</v>
      </c>
      <c r="E50" s="176" t="e">
        <f>NA()</f>
        <v>#N/A</v>
      </c>
      <c r="F50" s="176">
        <f>IF(ISNUMBER('実質公債費比率（分子）の構造'!L$53),'実質公債費比率（分子）の構造'!L$53,NA())</f>
        <v>202</v>
      </c>
      <c r="G50" s="176" t="e">
        <f>NA()</f>
        <v>#N/A</v>
      </c>
      <c r="H50" s="176" t="e">
        <f>NA()</f>
        <v>#N/A</v>
      </c>
      <c r="I50" s="176">
        <f>IF(ISNUMBER('実質公債費比率（分子）の構造'!M$53),'実質公債費比率（分子）の構造'!M$53,NA())</f>
        <v>213</v>
      </c>
      <c r="J50" s="176" t="e">
        <f>NA()</f>
        <v>#N/A</v>
      </c>
      <c r="K50" s="176" t="e">
        <f>NA()</f>
        <v>#N/A</v>
      </c>
      <c r="L50" s="176">
        <f>IF(ISNUMBER('実質公債費比率（分子）の構造'!N$53),'実質公債費比率（分子）の構造'!N$53,NA())</f>
        <v>146</v>
      </c>
      <c r="M50" s="176" t="e">
        <f>NA()</f>
        <v>#N/A</v>
      </c>
      <c r="N50" s="176" t="e">
        <f>NA()</f>
        <v>#N/A</v>
      </c>
      <c r="O50" s="176">
        <f>IF(ISNUMBER('実質公債費比率（分子）の構造'!O$53),'実質公債費比率（分子）の構造'!O$53,NA())</f>
        <v>219</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5134</v>
      </c>
      <c r="E56" s="175"/>
      <c r="F56" s="175"/>
      <c r="G56" s="175">
        <f>'将来負担比率（分子）の構造'!J$52</f>
        <v>5345</v>
      </c>
      <c r="H56" s="175"/>
      <c r="I56" s="175"/>
      <c r="J56" s="175">
        <f>'将来負担比率（分子）の構造'!K$52</f>
        <v>5364</v>
      </c>
      <c r="K56" s="175"/>
      <c r="L56" s="175"/>
      <c r="M56" s="175">
        <f>'将来負担比率（分子）の構造'!L$52</f>
        <v>5479</v>
      </c>
      <c r="N56" s="175"/>
      <c r="O56" s="175"/>
      <c r="P56" s="175">
        <f>'将来負担比率（分子）の構造'!M$52</f>
        <v>5206</v>
      </c>
    </row>
    <row r="57" spans="1:16" x14ac:dyDescent="0.2">
      <c r="A57" s="175" t="s">
        <v>43</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1733</v>
      </c>
      <c r="E58" s="175"/>
      <c r="F58" s="175"/>
      <c r="G58" s="175">
        <f>'将来負担比率（分子）の構造'!J$50</f>
        <v>1536</v>
      </c>
      <c r="H58" s="175"/>
      <c r="I58" s="175"/>
      <c r="J58" s="175">
        <f>'将来負担比率（分子）の構造'!K$50</f>
        <v>1523</v>
      </c>
      <c r="K58" s="175"/>
      <c r="L58" s="175"/>
      <c r="M58" s="175">
        <f>'将来負担比率（分子）の構造'!L$50</f>
        <v>2477</v>
      </c>
      <c r="N58" s="175"/>
      <c r="O58" s="175"/>
      <c r="P58" s="175">
        <f>'将来負担比率（分子）の構造'!M$50</f>
        <v>2376</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733</v>
      </c>
      <c r="C62" s="175"/>
      <c r="D62" s="175"/>
      <c r="E62" s="175">
        <f>'将来負担比率（分子）の構造'!J$45</f>
        <v>703</v>
      </c>
      <c r="F62" s="175"/>
      <c r="G62" s="175"/>
      <c r="H62" s="175">
        <f>'将来負担比率（分子）の構造'!K$45</f>
        <v>714</v>
      </c>
      <c r="I62" s="175"/>
      <c r="J62" s="175"/>
      <c r="K62" s="175">
        <f>'将来負担比率（分子）の構造'!L$45</f>
        <v>688</v>
      </c>
      <c r="L62" s="175"/>
      <c r="M62" s="175"/>
      <c r="N62" s="175">
        <f>'将来負担比率（分子）の構造'!M$45</f>
        <v>588</v>
      </c>
      <c r="O62" s="175"/>
      <c r="P62" s="175"/>
    </row>
    <row r="63" spans="1:16" x14ac:dyDescent="0.2">
      <c r="A63" s="175" t="s">
        <v>35</v>
      </c>
      <c r="B63" s="175">
        <f>'将来負担比率（分子）の構造'!I$44</f>
        <v>86</v>
      </c>
      <c r="C63" s="175"/>
      <c r="D63" s="175"/>
      <c r="E63" s="175">
        <f>'将来負担比率（分子）の構造'!J$44</f>
        <v>58</v>
      </c>
      <c r="F63" s="175"/>
      <c r="G63" s="175"/>
      <c r="H63" s="175">
        <f>'将来負担比率（分子）の構造'!K$44</f>
        <v>32</v>
      </c>
      <c r="I63" s="175"/>
      <c r="J63" s="175"/>
      <c r="K63" s="175">
        <f>'将来負担比率（分子）の構造'!L$44</f>
        <v>19</v>
      </c>
      <c r="L63" s="175"/>
      <c r="M63" s="175"/>
      <c r="N63" s="175">
        <f>'将来負担比率（分子）の構造'!M$44</f>
        <v>37</v>
      </c>
      <c r="O63" s="175"/>
      <c r="P63" s="175"/>
    </row>
    <row r="64" spans="1:16" x14ac:dyDescent="0.2">
      <c r="A64" s="175" t="s">
        <v>34</v>
      </c>
      <c r="B64" s="175">
        <f>'将来負担比率（分子）の構造'!I$43</f>
        <v>1389</v>
      </c>
      <c r="C64" s="175"/>
      <c r="D64" s="175"/>
      <c r="E64" s="175">
        <f>'将来負担比率（分子）の構造'!J$43</f>
        <v>1241</v>
      </c>
      <c r="F64" s="175"/>
      <c r="G64" s="175"/>
      <c r="H64" s="175">
        <f>'将来負担比率（分子）の構造'!K$43</f>
        <v>1140</v>
      </c>
      <c r="I64" s="175"/>
      <c r="J64" s="175"/>
      <c r="K64" s="175">
        <f>'将来負担比率（分子）の構造'!L$43</f>
        <v>826</v>
      </c>
      <c r="L64" s="175"/>
      <c r="M64" s="175"/>
      <c r="N64" s="175">
        <f>'将来負担比率（分子）の構造'!M$43</f>
        <v>808</v>
      </c>
      <c r="O64" s="175"/>
      <c r="P64" s="175"/>
    </row>
    <row r="65" spans="1:16" x14ac:dyDescent="0.2">
      <c r="A65" s="175" t="s">
        <v>33</v>
      </c>
      <c r="B65" s="175">
        <f>'将来負担比率（分子）の構造'!I$42</f>
        <v>279</v>
      </c>
      <c r="C65" s="175"/>
      <c r="D65" s="175"/>
      <c r="E65" s="175">
        <f>'将来負担比率（分子）の構造'!J$42</f>
        <v>242</v>
      </c>
      <c r="F65" s="175"/>
      <c r="G65" s="175"/>
      <c r="H65" s="175">
        <f>'将来負担比率（分子）の構造'!K$42</f>
        <v>204</v>
      </c>
      <c r="I65" s="175"/>
      <c r="J65" s="175"/>
      <c r="K65" s="175">
        <f>'将来負担比率（分子）の構造'!L$42</f>
        <v>227</v>
      </c>
      <c r="L65" s="175"/>
      <c r="M65" s="175"/>
      <c r="N65" s="175">
        <f>'将来負担比率（分子）の構造'!M$42</f>
        <v>189</v>
      </c>
      <c r="O65" s="175"/>
      <c r="P65" s="175"/>
    </row>
    <row r="66" spans="1:16" x14ac:dyDescent="0.2">
      <c r="A66" s="175" t="s">
        <v>32</v>
      </c>
      <c r="B66" s="175">
        <f>'将来負担比率（分子）の構造'!I$41</f>
        <v>5351</v>
      </c>
      <c r="C66" s="175"/>
      <c r="D66" s="175"/>
      <c r="E66" s="175">
        <f>'将来負担比率（分子）の構造'!J$41</f>
        <v>6707</v>
      </c>
      <c r="F66" s="175"/>
      <c r="G66" s="175"/>
      <c r="H66" s="175">
        <f>'将来負担比率（分子）の構造'!K$41</f>
        <v>6870</v>
      </c>
      <c r="I66" s="175"/>
      <c r="J66" s="175"/>
      <c r="K66" s="175">
        <f>'将来負担比率（分子）の構造'!L$41</f>
        <v>7137</v>
      </c>
      <c r="L66" s="175"/>
      <c r="M66" s="175"/>
      <c r="N66" s="175">
        <f>'将来負担比率（分子）の構造'!M$41</f>
        <v>7069</v>
      </c>
      <c r="O66" s="175"/>
      <c r="P66" s="175"/>
    </row>
    <row r="67" spans="1:16" x14ac:dyDescent="0.2">
      <c r="A67" s="175" t="s">
        <v>76</v>
      </c>
      <c r="B67" s="175" t="e">
        <f>NA()</f>
        <v>#N/A</v>
      </c>
      <c r="C67" s="175">
        <f>IF(ISNUMBER('将来負担比率（分子）の構造'!I$53), IF('将来負担比率（分子）の構造'!I$53 &lt; 0, 0, '将来負担比率（分子）の構造'!I$53), NA())</f>
        <v>971</v>
      </c>
      <c r="D67" s="175" t="e">
        <f>NA()</f>
        <v>#N/A</v>
      </c>
      <c r="E67" s="175" t="e">
        <f>NA()</f>
        <v>#N/A</v>
      </c>
      <c r="F67" s="175">
        <f>IF(ISNUMBER('将来負担比率（分子）の構造'!J$53), IF('将来負担比率（分子）の構造'!J$53 &lt; 0, 0, '将来負担比率（分子）の構造'!J$53), NA())</f>
        <v>2070</v>
      </c>
      <c r="G67" s="175" t="e">
        <f>NA()</f>
        <v>#N/A</v>
      </c>
      <c r="H67" s="175" t="e">
        <f>NA()</f>
        <v>#N/A</v>
      </c>
      <c r="I67" s="175">
        <f>IF(ISNUMBER('将来負担比率（分子）の構造'!K$53), IF('将来負担比率（分子）の構造'!K$53 &lt; 0, 0, '将来負担比率（分子）の構造'!K$53), NA())</f>
        <v>2073</v>
      </c>
      <c r="J67" s="175" t="e">
        <f>NA()</f>
        <v>#N/A</v>
      </c>
      <c r="K67" s="175" t="e">
        <f>NA()</f>
        <v>#N/A</v>
      </c>
      <c r="L67" s="175">
        <f>IF(ISNUMBER('将来負担比率（分子）の構造'!L$53), IF('将来負担比率（分子）の構造'!L$53 &lt; 0, 0, '将来負担比率（分子）の構造'!L$53), NA())</f>
        <v>942</v>
      </c>
      <c r="M67" s="175" t="e">
        <f>NA()</f>
        <v>#N/A</v>
      </c>
      <c r="N67" s="175" t="e">
        <f>NA()</f>
        <v>#N/A</v>
      </c>
      <c r="O67" s="175">
        <f>IF(ISNUMBER('将来負担比率（分子）の構造'!M$53), IF('将来負担比率（分子）の構造'!M$53 &lt; 0, 0, '将来負担比率（分子）の構造'!M$53), NA())</f>
        <v>1110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580</v>
      </c>
      <c r="C72" s="179">
        <f>基金残高に係る経年分析!G55</f>
        <v>1180</v>
      </c>
      <c r="D72" s="179">
        <f>基金残高に係る経年分析!H55</f>
        <v>980</v>
      </c>
    </row>
    <row r="73" spans="1:16" x14ac:dyDescent="0.2">
      <c r="A73" s="178" t="s">
        <v>79</v>
      </c>
      <c r="B73" s="179">
        <f>基金残高に係る経年分析!F56</f>
        <v>13</v>
      </c>
      <c r="C73" s="179">
        <f>基金残高に係る経年分析!G56</f>
        <v>13</v>
      </c>
      <c r="D73" s="179">
        <f>基金残高に係る経年分析!H56</f>
        <v>13</v>
      </c>
    </row>
    <row r="74" spans="1:16" x14ac:dyDescent="0.2">
      <c r="A74" s="178" t="s">
        <v>80</v>
      </c>
      <c r="B74" s="179">
        <f>基金残高に係る経年分析!F57</f>
        <v>437</v>
      </c>
      <c r="C74" s="179">
        <f>基金残高に係る経年分析!G57</f>
        <v>748</v>
      </c>
      <c r="D74" s="179">
        <f>基金残高に係る経年分析!H57</f>
        <v>837</v>
      </c>
    </row>
  </sheetData>
  <sheetProtection algorithmName="SHA-512" hashValue="0IgfQS2LV8MwlAt3ITRoKqqEJj4PjtEjasQFx+jpOa8YgnOPGBxthOUm+ubfnEcLEJPWF49Ula1KglJBl+6u9A==" saltValue="2avdBZPSsNVlv2NNGBu/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213</v>
      </c>
      <c r="DI1" s="754"/>
      <c r="DJ1" s="754"/>
      <c r="DK1" s="754"/>
      <c r="DL1" s="754"/>
      <c r="DM1" s="754"/>
      <c r="DN1" s="755"/>
      <c r="DO1" s="214"/>
      <c r="DP1" s="753" t="s">
        <v>214</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216</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217</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218</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219</v>
      </c>
      <c r="S4" s="710"/>
      <c r="T4" s="710"/>
      <c r="U4" s="710"/>
      <c r="V4" s="710"/>
      <c r="W4" s="710"/>
      <c r="X4" s="710"/>
      <c r="Y4" s="711"/>
      <c r="Z4" s="709" t="s">
        <v>220</v>
      </c>
      <c r="AA4" s="710"/>
      <c r="AB4" s="710"/>
      <c r="AC4" s="711"/>
      <c r="AD4" s="709" t="s">
        <v>221</v>
      </c>
      <c r="AE4" s="710"/>
      <c r="AF4" s="710"/>
      <c r="AG4" s="710"/>
      <c r="AH4" s="710"/>
      <c r="AI4" s="710"/>
      <c r="AJ4" s="710"/>
      <c r="AK4" s="711"/>
      <c r="AL4" s="709" t="s">
        <v>220</v>
      </c>
      <c r="AM4" s="710"/>
      <c r="AN4" s="710"/>
      <c r="AO4" s="711"/>
      <c r="AP4" s="756" t="s">
        <v>222</v>
      </c>
      <c r="AQ4" s="756"/>
      <c r="AR4" s="756"/>
      <c r="AS4" s="756"/>
      <c r="AT4" s="756"/>
      <c r="AU4" s="756"/>
      <c r="AV4" s="756"/>
      <c r="AW4" s="756"/>
      <c r="AX4" s="756"/>
      <c r="AY4" s="756"/>
      <c r="AZ4" s="756"/>
      <c r="BA4" s="756"/>
      <c r="BB4" s="756"/>
      <c r="BC4" s="756"/>
      <c r="BD4" s="756"/>
      <c r="BE4" s="756"/>
      <c r="BF4" s="756"/>
      <c r="BG4" s="756" t="s">
        <v>223</v>
      </c>
      <c r="BH4" s="756"/>
      <c r="BI4" s="756"/>
      <c r="BJ4" s="756"/>
      <c r="BK4" s="756"/>
      <c r="BL4" s="756"/>
      <c r="BM4" s="756"/>
      <c r="BN4" s="756"/>
      <c r="BO4" s="756" t="s">
        <v>220</v>
      </c>
      <c r="BP4" s="756"/>
      <c r="BQ4" s="756"/>
      <c r="BR4" s="756"/>
      <c r="BS4" s="756" t="s">
        <v>224</v>
      </c>
      <c r="BT4" s="756"/>
      <c r="BU4" s="756"/>
      <c r="BV4" s="756"/>
      <c r="BW4" s="756"/>
      <c r="BX4" s="756"/>
      <c r="BY4" s="756"/>
      <c r="BZ4" s="756"/>
      <c r="CA4" s="756"/>
      <c r="CB4" s="756"/>
      <c r="CD4" s="709" t="s">
        <v>225</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226</v>
      </c>
      <c r="C5" s="716"/>
      <c r="D5" s="716"/>
      <c r="E5" s="716"/>
      <c r="F5" s="716"/>
      <c r="G5" s="716"/>
      <c r="H5" s="716"/>
      <c r="I5" s="716"/>
      <c r="J5" s="716"/>
      <c r="K5" s="716"/>
      <c r="L5" s="716"/>
      <c r="M5" s="716"/>
      <c r="N5" s="716"/>
      <c r="O5" s="716"/>
      <c r="P5" s="716"/>
      <c r="Q5" s="717"/>
      <c r="R5" s="712">
        <v>3084710</v>
      </c>
      <c r="S5" s="713"/>
      <c r="T5" s="713"/>
      <c r="U5" s="713"/>
      <c r="V5" s="713"/>
      <c r="W5" s="713"/>
      <c r="X5" s="713"/>
      <c r="Y5" s="738"/>
      <c r="Z5" s="751">
        <v>39.700000000000003</v>
      </c>
      <c r="AA5" s="751"/>
      <c r="AB5" s="751"/>
      <c r="AC5" s="751"/>
      <c r="AD5" s="752">
        <v>3084710</v>
      </c>
      <c r="AE5" s="752"/>
      <c r="AF5" s="752"/>
      <c r="AG5" s="752"/>
      <c r="AH5" s="752"/>
      <c r="AI5" s="752"/>
      <c r="AJ5" s="752"/>
      <c r="AK5" s="752"/>
      <c r="AL5" s="739">
        <v>73</v>
      </c>
      <c r="AM5" s="721"/>
      <c r="AN5" s="721"/>
      <c r="AO5" s="740"/>
      <c r="AP5" s="715" t="s">
        <v>227</v>
      </c>
      <c r="AQ5" s="716"/>
      <c r="AR5" s="716"/>
      <c r="AS5" s="716"/>
      <c r="AT5" s="716"/>
      <c r="AU5" s="716"/>
      <c r="AV5" s="716"/>
      <c r="AW5" s="716"/>
      <c r="AX5" s="716"/>
      <c r="AY5" s="716"/>
      <c r="AZ5" s="716"/>
      <c r="BA5" s="716"/>
      <c r="BB5" s="716"/>
      <c r="BC5" s="716"/>
      <c r="BD5" s="716"/>
      <c r="BE5" s="716"/>
      <c r="BF5" s="717"/>
      <c r="BG5" s="657">
        <v>3084710</v>
      </c>
      <c r="BH5" s="658"/>
      <c r="BI5" s="658"/>
      <c r="BJ5" s="658"/>
      <c r="BK5" s="658"/>
      <c r="BL5" s="658"/>
      <c r="BM5" s="658"/>
      <c r="BN5" s="659"/>
      <c r="BO5" s="695">
        <v>100</v>
      </c>
      <c r="BP5" s="695"/>
      <c r="BQ5" s="695"/>
      <c r="BR5" s="695"/>
      <c r="BS5" s="696">
        <v>58871</v>
      </c>
      <c r="BT5" s="696"/>
      <c r="BU5" s="696"/>
      <c r="BV5" s="696"/>
      <c r="BW5" s="696"/>
      <c r="BX5" s="696"/>
      <c r="BY5" s="696"/>
      <c r="BZ5" s="696"/>
      <c r="CA5" s="696"/>
      <c r="CB5" s="731"/>
      <c r="CD5" s="709" t="s">
        <v>222</v>
      </c>
      <c r="CE5" s="710"/>
      <c r="CF5" s="710"/>
      <c r="CG5" s="710"/>
      <c r="CH5" s="710"/>
      <c r="CI5" s="710"/>
      <c r="CJ5" s="710"/>
      <c r="CK5" s="710"/>
      <c r="CL5" s="710"/>
      <c r="CM5" s="710"/>
      <c r="CN5" s="710"/>
      <c r="CO5" s="710"/>
      <c r="CP5" s="710"/>
      <c r="CQ5" s="711"/>
      <c r="CR5" s="709" t="s">
        <v>228</v>
      </c>
      <c r="CS5" s="710"/>
      <c r="CT5" s="710"/>
      <c r="CU5" s="710"/>
      <c r="CV5" s="710"/>
      <c r="CW5" s="710"/>
      <c r="CX5" s="710"/>
      <c r="CY5" s="711"/>
      <c r="CZ5" s="709" t="s">
        <v>220</v>
      </c>
      <c r="DA5" s="710"/>
      <c r="DB5" s="710"/>
      <c r="DC5" s="711"/>
      <c r="DD5" s="709" t="s">
        <v>229</v>
      </c>
      <c r="DE5" s="710"/>
      <c r="DF5" s="710"/>
      <c r="DG5" s="710"/>
      <c r="DH5" s="710"/>
      <c r="DI5" s="710"/>
      <c r="DJ5" s="710"/>
      <c r="DK5" s="710"/>
      <c r="DL5" s="710"/>
      <c r="DM5" s="710"/>
      <c r="DN5" s="710"/>
      <c r="DO5" s="710"/>
      <c r="DP5" s="711"/>
      <c r="DQ5" s="709" t="s">
        <v>230</v>
      </c>
      <c r="DR5" s="710"/>
      <c r="DS5" s="710"/>
      <c r="DT5" s="710"/>
      <c r="DU5" s="710"/>
      <c r="DV5" s="710"/>
      <c r="DW5" s="710"/>
      <c r="DX5" s="710"/>
      <c r="DY5" s="710"/>
      <c r="DZ5" s="710"/>
      <c r="EA5" s="710"/>
      <c r="EB5" s="710"/>
      <c r="EC5" s="711"/>
    </row>
    <row r="6" spans="2:143" ht="11.25" customHeight="1" x14ac:dyDescent="0.2">
      <c r="B6" s="654" t="s">
        <v>231</v>
      </c>
      <c r="C6" s="655"/>
      <c r="D6" s="655"/>
      <c r="E6" s="655"/>
      <c r="F6" s="655"/>
      <c r="G6" s="655"/>
      <c r="H6" s="655"/>
      <c r="I6" s="655"/>
      <c r="J6" s="655"/>
      <c r="K6" s="655"/>
      <c r="L6" s="655"/>
      <c r="M6" s="655"/>
      <c r="N6" s="655"/>
      <c r="O6" s="655"/>
      <c r="P6" s="655"/>
      <c r="Q6" s="656"/>
      <c r="R6" s="657">
        <v>43781</v>
      </c>
      <c r="S6" s="658"/>
      <c r="T6" s="658"/>
      <c r="U6" s="658"/>
      <c r="V6" s="658"/>
      <c r="W6" s="658"/>
      <c r="X6" s="658"/>
      <c r="Y6" s="659"/>
      <c r="Z6" s="695">
        <v>0.6</v>
      </c>
      <c r="AA6" s="695"/>
      <c r="AB6" s="695"/>
      <c r="AC6" s="695"/>
      <c r="AD6" s="696">
        <v>43781</v>
      </c>
      <c r="AE6" s="696"/>
      <c r="AF6" s="696"/>
      <c r="AG6" s="696"/>
      <c r="AH6" s="696"/>
      <c r="AI6" s="696"/>
      <c r="AJ6" s="696"/>
      <c r="AK6" s="696"/>
      <c r="AL6" s="660">
        <v>1</v>
      </c>
      <c r="AM6" s="661"/>
      <c r="AN6" s="661"/>
      <c r="AO6" s="697"/>
      <c r="AP6" s="654" t="s">
        <v>232</v>
      </c>
      <c r="AQ6" s="655"/>
      <c r="AR6" s="655"/>
      <c r="AS6" s="655"/>
      <c r="AT6" s="655"/>
      <c r="AU6" s="655"/>
      <c r="AV6" s="655"/>
      <c r="AW6" s="655"/>
      <c r="AX6" s="655"/>
      <c r="AY6" s="655"/>
      <c r="AZ6" s="655"/>
      <c r="BA6" s="655"/>
      <c r="BB6" s="655"/>
      <c r="BC6" s="655"/>
      <c r="BD6" s="655"/>
      <c r="BE6" s="655"/>
      <c r="BF6" s="656"/>
      <c r="BG6" s="657">
        <v>3084710</v>
      </c>
      <c r="BH6" s="658"/>
      <c r="BI6" s="658"/>
      <c r="BJ6" s="658"/>
      <c r="BK6" s="658"/>
      <c r="BL6" s="658"/>
      <c r="BM6" s="658"/>
      <c r="BN6" s="659"/>
      <c r="BO6" s="695">
        <v>100</v>
      </c>
      <c r="BP6" s="695"/>
      <c r="BQ6" s="695"/>
      <c r="BR6" s="695"/>
      <c r="BS6" s="696">
        <v>58871</v>
      </c>
      <c r="BT6" s="696"/>
      <c r="BU6" s="696"/>
      <c r="BV6" s="696"/>
      <c r="BW6" s="696"/>
      <c r="BX6" s="696"/>
      <c r="BY6" s="696"/>
      <c r="BZ6" s="696"/>
      <c r="CA6" s="696"/>
      <c r="CB6" s="731"/>
      <c r="CD6" s="715" t="s">
        <v>233</v>
      </c>
      <c r="CE6" s="716"/>
      <c r="CF6" s="716"/>
      <c r="CG6" s="716"/>
      <c r="CH6" s="716"/>
      <c r="CI6" s="716"/>
      <c r="CJ6" s="716"/>
      <c r="CK6" s="716"/>
      <c r="CL6" s="716"/>
      <c r="CM6" s="716"/>
      <c r="CN6" s="716"/>
      <c r="CO6" s="716"/>
      <c r="CP6" s="716"/>
      <c r="CQ6" s="717"/>
      <c r="CR6" s="657">
        <v>98410</v>
      </c>
      <c r="CS6" s="658"/>
      <c r="CT6" s="658"/>
      <c r="CU6" s="658"/>
      <c r="CV6" s="658"/>
      <c r="CW6" s="658"/>
      <c r="CX6" s="658"/>
      <c r="CY6" s="659"/>
      <c r="CZ6" s="739">
        <v>1.4</v>
      </c>
      <c r="DA6" s="721"/>
      <c r="DB6" s="721"/>
      <c r="DC6" s="741"/>
      <c r="DD6" s="663" t="s">
        <v>131</v>
      </c>
      <c r="DE6" s="658"/>
      <c r="DF6" s="658"/>
      <c r="DG6" s="658"/>
      <c r="DH6" s="658"/>
      <c r="DI6" s="658"/>
      <c r="DJ6" s="658"/>
      <c r="DK6" s="658"/>
      <c r="DL6" s="658"/>
      <c r="DM6" s="658"/>
      <c r="DN6" s="658"/>
      <c r="DO6" s="658"/>
      <c r="DP6" s="659"/>
      <c r="DQ6" s="663">
        <v>98400</v>
      </c>
      <c r="DR6" s="658"/>
      <c r="DS6" s="658"/>
      <c r="DT6" s="658"/>
      <c r="DU6" s="658"/>
      <c r="DV6" s="658"/>
      <c r="DW6" s="658"/>
      <c r="DX6" s="658"/>
      <c r="DY6" s="658"/>
      <c r="DZ6" s="658"/>
      <c r="EA6" s="658"/>
      <c r="EB6" s="658"/>
      <c r="EC6" s="694"/>
    </row>
    <row r="7" spans="2:143" ht="11.25" customHeight="1" x14ac:dyDescent="0.2">
      <c r="B7" s="654" t="s">
        <v>234</v>
      </c>
      <c r="C7" s="655"/>
      <c r="D7" s="655"/>
      <c r="E7" s="655"/>
      <c r="F7" s="655"/>
      <c r="G7" s="655"/>
      <c r="H7" s="655"/>
      <c r="I7" s="655"/>
      <c r="J7" s="655"/>
      <c r="K7" s="655"/>
      <c r="L7" s="655"/>
      <c r="M7" s="655"/>
      <c r="N7" s="655"/>
      <c r="O7" s="655"/>
      <c r="P7" s="655"/>
      <c r="Q7" s="656"/>
      <c r="R7" s="657">
        <v>928</v>
      </c>
      <c r="S7" s="658"/>
      <c r="T7" s="658"/>
      <c r="U7" s="658"/>
      <c r="V7" s="658"/>
      <c r="W7" s="658"/>
      <c r="X7" s="658"/>
      <c r="Y7" s="659"/>
      <c r="Z7" s="695">
        <v>0</v>
      </c>
      <c r="AA7" s="695"/>
      <c r="AB7" s="695"/>
      <c r="AC7" s="695"/>
      <c r="AD7" s="696">
        <v>928</v>
      </c>
      <c r="AE7" s="696"/>
      <c r="AF7" s="696"/>
      <c r="AG7" s="696"/>
      <c r="AH7" s="696"/>
      <c r="AI7" s="696"/>
      <c r="AJ7" s="696"/>
      <c r="AK7" s="696"/>
      <c r="AL7" s="660">
        <v>0</v>
      </c>
      <c r="AM7" s="661"/>
      <c r="AN7" s="661"/>
      <c r="AO7" s="697"/>
      <c r="AP7" s="654" t="s">
        <v>235</v>
      </c>
      <c r="AQ7" s="655"/>
      <c r="AR7" s="655"/>
      <c r="AS7" s="655"/>
      <c r="AT7" s="655"/>
      <c r="AU7" s="655"/>
      <c r="AV7" s="655"/>
      <c r="AW7" s="655"/>
      <c r="AX7" s="655"/>
      <c r="AY7" s="655"/>
      <c r="AZ7" s="655"/>
      <c r="BA7" s="655"/>
      <c r="BB7" s="655"/>
      <c r="BC7" s="655"/>
      <c r="BD7" s="655"/>
      <c r="BE7" s="655"/>
      <c r="BF7" s="656"/>
      <c r="BG7" s="657">
        <v>1451179</v>
      </c>
      <c r="BH7" s="658"/>
      <c r="BI7" s="658"/>
      <c r="BJ7" s="658"/>
      <c r="BK7" s="658"/>
      <c r="BL7" s="658"/>
      <c r="BM7" s="658"/>
      <c r="BN7" s="659"/>
      <c r="BO7" s="695">
        <v>47</v>
      </c>
      <c r="BP7" s="695"/>
      <c r="BQ7" s="695"/>
      <c r="BR7" s="695"/>
      <c r="BS7" s="696">
        <v>58871</v>
      </c>
      <c r="BT7" s="696"/>
      <c r="BU7" s="696"/>
      <c r="BV7" s="696"/>
      <c r="BW7" s="696"/>
      <c r="BX7" s="696"/>
      <c r="BY7" s="696"/>
      <c r="BZ7" s="696"/>
      <c r="CA7" s="696"/>
      <c r="CB7" s="731"/>
      <c r="CD7" s="654" t="s">
        <v>236</v>
      </c>
      <c r="CE7" s="655"/>
      <c r="CF7" s="655"/>
      <c r="CG7" s="655"/>
      <c r="CH7" s="655"/>
      <c r="CI7" s="655"/>
      <c r="CJ7" s="655"/>
      <c r="CK7" s="655"/>
      <c r="CL7" s="655"/>
      <c r="CM7" s="655"/>
      <c r="CN7" s="655"/>
      <c r="CO7" s="655"/>
      <c r="CP7" s="655"/>
      <c r="CQ7" s="656"/>
      <c r="CR7" s="657">
        <v>1052195</v>
      </c>
      <c r="CS7" s="658"/>
      <c r="CT7" s="658"/>
      <c r="CU7" s="658"/>
      <c r="CV7" s="658"/>
      <c r="CW7" s="658"/>
      <c r="CX7" s="658"/>
      <c r="CY7" s="659"/>
      <c r="CZ7" s="695">
        <v>14.8</v>
      </c>
      <c r="DA7" s="695"/>
      <c r="DB7" s="695"/>
      <c r="DC7" s="695"/>
      <c r="DD7" s="663">
        <v>38161</v>
      </c>
      <c r="DE7" s="658"/>
      <c r="DF7" s="658"/>
      <c r="DG7" s="658"/>
      <c r="DH7" s="658"/>
      <c r="DI7" s="658"/>
      <c r="DJ7" s="658"/>
      <c r="DK7" s="658"/>
      <c r="DL7" s="658"/>
      <c r="DM7" s="658"/>
      <c r="DN7" s="658"/>
      <c r="DO7" s="658"/>
      <c r="DP7" s="659"/>
      <c r="DQ7" s="663">
        <v>968781</v>
      </c>
      <c r="DR7" s="658"/>
      <c r="DS7" s="658"/>
      <c r="DT7" s="658"/>
      <c r="DU7" s="658"/>
      <c r="DV7" s="658"/>
      <c r="DW7" s="658"/>
      <c r="DX7" s="658"/>
      <c r="DY7" s="658"/>
      <c r="DZ7" s="658"/>
      <c r="EA7" s="658"/>
      <c r="EB7" s="658"/>
      <c r="EC7" s="694"/>
    </row>
    <row r="8" spans="2:143" ht="11.25" customHeight="1" x14ac:dyDescent="0.2">
      <c r="B8" s="654" t="s">
        <v>237</v>
      </c>
      <c r="C8" s="655"/>
      <c r="D8" s="655"/>
      <c r="E8" s="655"/>
      <c r="F8" s="655"/>
      <c r="G8" s="655"/>
      <c r="H8" s="655"/>
      <c r="I8" s="655"/>
      <c r="J8" s="655"/>
      <c r="K8" s="655"/>
      <c r="L8" s="655"/>
      <c r="M8" s="655"/>
      <c r="N8" s="655"/>
      <c r="O8" s="655"/>
      <c r="P8" s="655"/>
      <c r="Q8" s="656"/>
      <c r="R8" s="657">
        <v>18773</v>
      </c>
      <c r="S8" s="658"/>
      <c r="T8" s="658"/>
      <c r="U8" s="658"/>
      <c r="V8" s="658"/>
      <c r="W8" s="658"/>
      <c r="X8" s="658"/>
      <c r="Y8" s="659"/>
      <c r="Z8" s="695">
        <v>0.2</v>
      </c>
      <c r="AA8" s="695"/>
      <c r="AB8" s="695"/>
      <c r="AC8" s="695"/>
      <c r="AD8" s="696">
        <v>18773</v>
      </c>
      <c r="AE8" s="696"/>
      <c r="AF8" s="696"/>
      <c r="AG8" s="696"/>
      <c r="AH8" s="696"/>
      <c r="AI8" s="696"/>
      <c r="AJ8" s="696"/>
      <c r="AK8" s="696"/>
      <c r="AL8" s="660">
        <v>0.4</v>
      </c>
      <c r="AM8" s="661"/>
      <c r="AN8" s="661"/>
      <c r="AO8" s="697"/>
      <c r="AP8" s="654" t="s">
        <v>238</v>
      </c>
      <c r="AQ8" s="655"/>
      <c r="AR8" s="655"/>
      <c r="AS8" s="655"/>
      <c r="AT8" s="655"/>
      <c r="AU8" s="655"/>
      <c r="AV8" s="655"/>
      <c r="AW8" s="655"/>
      <c r="AX8" s="655"/>
      <c r="AY8" s="655"/>
      <c r="AZ8" s="655"/>
      <c r="BA8" s="655"/>
      <c r="BB8" s="655"/>
      <c r="BC8" s="655"/>
      <c r="BD8" s="655"/>
      <c r="BE8" s="655"/>
      <c r="BF8" s="656"/>
      <c r="BG8" s="657">
        <v>33533</v>
      </c>
      <c r="BH8" s="658"/>
      <c r="BI8" s="658"/>
      <c r="BJ8" s="658"/>
      <c r="BK8" s="658"/>
      <c r="BL8" s="658"/>
      <c r="BM8" s="658"/>
      <c r="BN8" s="659"/>
      <c r="BO8" s="695">
        <v>1.1000000000000001</v>
      </c>
      <c r="BP8" s="695"/>
      <c r="BQ8" s="695"/>
      <c r="BR8" s="695"/>
      <c r="BS8" s="696" t="s">
        <v>131</v>
      </c>
      <c r="BT8" s="696"/>
      <c r="BU8" s="696"/>
      <c r="BV8" s="696"/>
      <c r="BW8" s="696"/>
      <c r="BX8" s="696"/>
      <c r="BY8" s="696"/>
      <c r="BZ8" s="696"/>
      <c r="CA8" s="696"/>
      <c r="CB8" s="731"/>
      <c r="CD8" s="654" t="s">
        <v>239</v>
      </c>
      <c r="CE8" s="655"/>
      <c r="CF8" s="655"/>
      <c r="CG8" s="655"/>
      <c r="CH8" s="655"/>
      <c r="CI8" s="655"/>
      <c r="CJ8" s="655"/>
      <c r="CK8" s="655"/>
      <c r="CL8" s="655"/>
      <c r="CM8" s="655"/>
      <c r="CN8" s="655"/>
      <c r="CO8" s="655"/>
      <c r="CP8" s="655"/>
      <c r="CQ8" s="656"/>
      <c r="CR8" s="657">
        <v>2341289</v>
      </c>
      <c r="CS8" s="658"/>
      <c r="CT8" s="658"/>
      <c r="CU8" s="658"/>
      <c r="CV8" s="658"/>
      <c r="CW8" s="658"/>
      <c r="CX8" s="658"/>
      <c r="CY8" s="659"/>
      <c r="CZ8" s="695">
        <v>33</v>
      </c>
      <c r="DA8" s="695"/>
      <c r="DB8" s="695"/>
      <c r="DC8" s="695"/>
      <c r="DD8" s="663">
        <v>85889</v>
      </c>
      <c r="DE8" s="658"/>
      <c r="DF8" s="658"/>
      <c r="DG8" s="658"/>
      <c r="DH8" s="658"/>
      <c r="DI8" s="658"/>
      <c r="DJ8" s="658"/>
      <c r="DK8" s="658"/>
      <c r="DL8" s="658"/>
      <c r="DM8" s="658"/>
      <c r="DN8" s="658"/>
      <c r="DO8" s="658"/>
      <c r="DP8" s="659"/>
      <c r="DQ8" s="663">
        <v>1062627</v>
      </c>
      <c r="DR8" s="658"/>
      <c r="DS8" s="658"/>
      <c r="DT8" s="658"/>
      <c r="DU8" s="658"/>
      <c r="DV8" s="658"/>
      <c r="DW8" s="658"/>
      <c r="DX8" s="658"/>
      <c r="DY8" s="658"/>
      <c r="DZ8" s="658"/>
      <c r="EA8" s="658"/>
      <c r="EB8" s="658"/>
      <c r="EC8" s="694"/>
    </row>
    <row r="9" spans="2:143" ht="11.25" customHeight="1" x14ac:dyDescent="0.2">
      <c r="B9" s="654" t="s">
        <v>240</v>
      </c>
      <c r="C9" s="655"/>
      <c r="D9" s="655"/>
      <c r="E9" s="655"/>
      <c r="F9" s="655"/>
      <c r="G9" s="655"/>
      <c r="H9" s="655"/>
      <c r="I9" s="655"/>
      <c r="J9" s="655"/>
      <c r="K9" s="655"/>
      <c r="L9" s="655"/>
      <c r="M9" s="655"/>
      <c r="N9" s="655"/>
      <c r="O9" s="655"/>
      <c r="P9" s="655"/>
      <c r="Q9" s="656"/>
      <c r="R9" s="657">
        <v>14457</v>
      </c>
      <c r="S9" s="658"/>
      <c r="T9" s="658"/>
      <c r="U9" s="658"/>
      <c r="V9" s="658"/>
      <c r="W9" s="658"/>
      <c r="X9" s="658"/>
      <c r="Y9" s="659"/>
      <c r="Z9" s="695">
        <v>0.2</v>
      </c>
      <c r="AA9" s="695"/>
      <c r="AB9" s="695"/>
      <c r="AC9" s="695"/>
      <c r="AD9" s="696">
        <v>14457</v>
      </c>
      <c r="AE9" s="696"/>
      <c r="AF9" s="696"/>
      <c r="AG9" s="696"/>
      <c r="AH9" s="696"/>
      <c r="AI9" s="696"/>
      <c r="AJ9" s="696"/>
      <c r="AK9" s="696"/>
      <c r="AL9" s="660">
        <v>0.3</v>
      </c>
      <c r="AM9" s="661"/>
      <c r="AN9" s="661"/>
      <c r="AO9" s="697"/>
      <c r="AP9" s="654" t="s">
        <v>241</v>
      </c>
      <c r="AQ9" s="655"/>
      <c r="AR9" s="655"/>
      <c r="AS9" s="655"/>
      <c r="AT9" s="655"/>
      <c r="AU9" s="655"/>
      <c r="AV9" s="655"/>
      <c r="AW9" s="655"/>
      <c r="AX9" s="655"/>
      <c r="AY9" s="655"/>
      <c r="AZ9" s="655"/>
      <c r="BA9" s="655"/>
      <c r="BB9" s="655"/>
      <c r="BC9" s="655"/>
      <c r="BD9" s="655"/>
      <c r="BE9" s="655"/>
      <c r="BF9" s="656"/>
      <c r="BG9" s="657">
        <v>1130242</v>
      </c>
      <c r="BH9" s="658"/>
      <c r="BI9" s="658"/>
      <c r="BJ9" s="658"/>
      <c r="BK9" s="658"/>
      <c r="BL9" s="658"/>
      <c r="BM9" s="658"/>
      <c r="BN9" s="659"/>
      <c r="BO9" s="695">
        <v>36.6</v>
      </c>
      <c r="BP9" s="695"/>
      <c r="BQ9" s="695"/>
      <c r="BR9" s="695"/>
      <c r="BS9" s="696" t="s">
        <v>131</v>
      </c>
      <c r="BT9" s="696"/>
      <c r="BU9" s="696"/>
      <c r="BV9" s="696"/>
      <c r="BW9" s="696"/>
      <c r="BX9" s="696"/>
      <c r="BY9" s="696"/>
      <c r="BZ9" s="696"/>
      <c r="CA9" s="696"/>
      <c r="CB9" s="731"/>
      <c r="CD9" s="654" t="s">
        <v>242</v>
      </c>
      <c r="CE9" s="655"/>
      <c r="CF9" s="655"/>
      <c r="CG9" s="655"/>
      <c r="CH9" s="655"/>
      <c r="CI9" s="655"/>
      <c r="CJ9" s="655"/>
      <c r="CK9" s="655"/>
      <c r="CL9" s="655"/>
      <c r="CM9" s="655"/>
      <c r="CN9" s="655"/>
      <c r="CO9" s="655"/>
      <c r="CP9" s="655"/>
      <c r="CQ9" s="656"/>
      <c r="CR9" s="657">
        <v>747494</v>
      </c>
      <c r="CS9" s="658"/>
      <c r="CT9" s="658"/>
      <c r="CU9" s="658"/>
      <c r="CV9" s="658"/>
      <c r="CW9" s="658"/>
      <c r="CX9" s="658"/>
      <c r="CY9" s="659"/>
      <c r="CZ9" s="695">
        <v>10.5</v>
      </c>
      <c r="DA9" s="695"/>
      <c r="DB9" s="695"/>
      <c r="DC9" s="695"/>
      <c r="DD9" s="663">
        <v>3384</v>
      </c>
      <c r="DE9" s="658"/>
      <c r="DF9" s="658"/>
      <c r="DG9" s="658"/>
      <c r="DH9" s="658"/>
      <c r="DI9" s="658"/>
      <c r="DJ9" s="658"/>
      <c r="DK9" s="658"/>
      <c r="DL9" s="658"/>
      <c r="DM9" s="658"/>
      <c r="DN9" s="658"/>
      <c r="DO9" s="658"/>
      <c r="DP9" s="659"/>
      <c r="DQ9" s="663">
        <v>515789</v>
      </c>
      <c r="DR9" s="658"/>
      <c r="DS9" s="658"/>
      <c r="DT9" s="658"/>
      <c r="DU9" s="658"/>
      <c r="DV9" s="658"/>
      <c r="DW9" s="658"/>
      <c r="DX9" s="658"/>
      <c r="DY9" s="658"/>
      <c r="DZ9" s="658"/>
      <c r="EA9" s="658"/>
      <c r="EB9" s="658"/>
      <c r="EC9" s="694"/>
    </row>
    <row r="10" spans="2:143" ht="11.25" customHeight="1" x14ac:dyDescent="0.2">
      <c r="B10" s="654" t="s">
        <v>243</v>
      </c>
      <c r="C10" s="655"/>
      <c r="D10" s="655"/>
      <c r="E10" s="655"/>
      <c r="F10" s="655"/>
      <c r="G10" s="655"/>
      <c r="H10" s="655"/>
      <c r="I10" s="655"/>
      <c r="J10" s="655"/>
      <c r="K10" s="655"/>
      <c r="L10" s="655"/>
      <c r="M10" s="655"/>
      <c r="N10" s="655"/>
      <c r="O10" s="655"/>
      <c r="P10" s="655"/>
      <c r="Q10" s="656"/>
      <c r="R10" s="657" t="s">
        <v>131</v>
      </c>
      <c r="S10" s="658"/>
      <c r="T10" s="658"/>
      <c r="U10" s="658"/>
      <c r="V10" s="658"/>
      <c r="W10" s="658"/>
      <c r="X10" s="658"/>
      <c r="Y10" s="659"/>
      <c r="Z10" s="695" t="s">
        <v>131</v>
      </c>
      <c r="AA10" s="695"/>
      <c r="AB10" s="695"/>
      <c r="AC10" s="695"/>
      <c r="AD10" s="696" t="s">
        <v>131</v>
      </c>
      <c r="AE10" s="696"/>
      <c r="AF10" s="696"/>
      <c r="AG10" s="696"/>
      <c r="AH10" s="696"/>
      <c r="AI10" s="696"/>
      <c r="AJ10" s="696"/>
      <c r="AK10" s="696"/>
      <c r="AL10" s="660" t="s">
        <v>131</v>
      </c>
      <c r="AM10" s="661"/>
      <c r="AN10" s="661"/>
      <c r="AO10" s="697"/>
      <c r="AP10" s="654" t="s">
        <v>244</v>
      </c>
      <c r="AQ10" s="655"/>
      <c r="AR10" s="655"/>
      <c r="AS10" s="655"/>
      <c r="AT10" s="655"/>
      <c r="AU10" s="655"/>
      <c r="AV10" s="655"/>
      <c r="AW10" s="655"/>
      <c r="AX10" s="655"/>
      <c r="AY10" s="655"/>
      <c r="AZ10" s="655"/>
      <c r="BA10" s="655"/>
      <c r="BB10" s="655"/>
      <c r="BC10" s="655"/>
      <c r="BD10" s="655"/>
      <c r="BE10" s="655"/>
      <c r="BF10" s="656"/>
      <c r="BG10" s="657">
        <v>46739</v>
      </c>
      <c r="BH10" s="658"/>
      <c r="BI10" s="658"/>
      <c r="BJ10" s="658"/>
      <c r="BK10" s="658"/>
      <c r="BL10" s="658"/>
      <c r="BM10" s="658"/>
      <c r="BN10" s="659"/>
      <c r="BO10" s="695">
        <v>1.5</v>
      </c>
      <c r="BP10" s="695"/>
      <c r="BQ10" s="695"/>
      <c r="BR10" s="695"/>
      <c r="BS10" s="696" t="s">
        <v>131</v>
      </c>
      <c r="BT10" s="696"/>
      <c r="BU10" s="696"/>
      <c r="BV10" s="696"/>
      <c r="BW10" s="696"/>
      <c r="BX10" s="696"/>
      <c r="BY10" s="696"/>
      <c r="BZ10" s="696"/>
      <c r="CA10" s="696"/>
      <c r="CB10" s="731"/>
      <c r="CD10" s="654" t="s">
        <v>245</v>
      </c>
      <c r="CE10" s="655"/>
      <c r="CF10" s="655"/>
      <c r="CG10" s="655"/>
      <c r="CH10" s="655"/>
      <c r="CI10" s="655"/>
      <c r="CJ10" s="655"/>
      <c r="CK10" s="655"/>
      <c r="CL10" s="655"/>
      <c r="CM10" s="655"/>
      <c r="CN10" s="655"/>
      <c r="CO10" s="655"/>
      <c r="CP10" s="655"/>
      <c r="CQ10" s="656"/>
      <c r="CR10" s="657" t="s">
        <v>131</v>
      </c>
      <c r="CS10" s="658"/>
      <c r="CT10" s="658"/>
      <c r="CU10" s="658"/>
      <c r="CV10" s="658"/>
      <c r="CW10" s="658"/>
      <c r="CX10" s="658"/>
      <c r="CY10" s="659"/>
      <c r="CZ10" s="695" t="s">
        <v>131</v>
      </c>
      <c r="DA10" s="695"/>
      <c r="DB10" s="695"/>
      <c r="DC10" s="695"/>
      <c r="DD10" s="663" t="s">
        <v>131</v>
      </c>
      <c r="DE10" s="658"/>
      <c r="DF10" s="658"/>
      <c r="DG10" s="658"/>
      <c r="DH10" s="658"/>
      <c r="DI10" s="658"/>
      <c r="DJ10" s="658"/>
      <c r="DK10" s="658"/>
      <c r="DL10" s="658"/>
      <c r="DM10" s="658"/>
      <c r="DN10" s="658"/>
      <c r="DO10" s="658"/>
      <c r="DP10" s="659"/>
      <c r="DQ10" s="663" t="s">
        <v>131</v>
      </c>
      <c r="DR10" s="658"/>
      <c r="DS10" s="658"/>
      <c r="DT10" s="658"/>
      <c r="DU10" s="658"/>
      <c r="DV10" s="658"/>
      <c r="DW10" s="658"/>
      <c r="DX10" s="658"/>
      <c r="DY10" s="658"/>
      <c r="DZ10" s="658"/>
      <c r="EA10" s="658"/>
      <c r="EB10" s="658"/>
      <c r="EC10" s="694"/>
    </row>
    <row r="11" spans="2:143" ht="11.25" customHeight="1" x14ac:dyDescent="0.2">
      <c r="B11" s="654" t="s">
        <v>246</v>
      </c>
      <c r="C11" s="655"/>
      <c r="D11" s="655"/>
      <c r="E11" s="655"/>
      <c r="F11" s="655"/>
      <c r="G11" s="655"/>
      <c r="H11" s="655"/>
      <c r="I11" s="655"/>
      <c r="J11" s="655"/>
      <c r="K11" s="655"/>
      <c r="L11" s="655"/>
      <c r="M11" s="655"/>
      <c r="N11" s="655"/>
      <c r="O11" s="655"/>
      <c r="P11" s="655"/>
      <c r="Q11" s="656"/>
      <c r="R11" s="657">
        <v>426791</v>
      </c>
      <c r="S11" s="658"/>
      <c r="T11" s="658"/>
      <c r="U11" s="658"/>
      <c r="V11" s="658"/>
      <c r="W11" s="658"/>
      <c r="X11" s="658"/>
      <c r="Y11" s="659"/>
      <c r="Z11" s="660">
        <v>5.5</v>
      </c>
      <c r="AA11" s="661"/>
      <c r="AB11" s="661"/>
      <c r="AC11" s="662"/>
      <c r="AD11" s="663">
        <v>426791</v>
      </c>
      <c r="AE11" s="658"/>
      <c r="AF11" s="658"/>
      <c r="AG11" s="658"/>
      <c r="AH11" s="658"/>
      <c r="AI11" s="658"/>
      <c r="AJ11" s="658"/>
      <c r="AK11" s="659"/>
      <c r="AL11" s="660">
        <v>10.1</v>
      </c>
      <c r="AM11" s="661"/>
      <c r="AN11" s="661"/>
      <c r="AO11" s="697"/>
      <c r="AP11" s="654" t="s">
        <v>247</v>
      </c>
      <c r="AQ11" s="655"/>
      <c r="AR11" s="655"/>
      <c r="AS11" s="655"/>
      <c r="AT11" s="655"/>
      <c r="AU11" s="655"/>
      <c r="AV11" s="655"/>
      <c r="AW11" s="655"/>
      <c r="AX11" s="655"/>
      <c r="AY11" s="655"/>
      <c r="AZ11" s="655"/>
      <c r="BA11" s="655"/>
      <c r="BB11" s="655"/>
      <c r="BC11" s="655"/>
      <c r="BD11" s="655"/>
      <c r="BE11" s="655"/>
      <c r="BF11" s="656"/>
      <c r="BG11" s="657">
        <v>240665</v>
      </c>
      <c r="BH11" s="658"/>
      <c r="BI11" s="658"/>
      <c r="BJ11" s="658"/>
      <c r="BK11" s="658"/>
      <c r="BL11" s="658"/>
      <c r="BM11" s="658"/>
      <c r="BN11" s="659"/>
      <c r="BO11" s="695">
        <v>7.8</v>
      </c>
      <c r="BP11" s="695"/>
      <c r="BQ11" s="695"/>
      <c r="BR11" s="695"/>
      <c r="BS11" s="696">
        <v>58871</v>
      </c>
      <c r="BT11" s="696"/>
      <c r="BU11" s="696"/>
      <c r="BV11" s="696"/>
      <c r="BW11" s="696"/>
      <c r="BX11" s="696"/>
      <c r="BY11" s="696"/>
      <c r="BZ11" s="696"/>
      <c r="CA11" s="696"/>
      <c r="CB11" s="731"/>
      <c r="CD11" s="654" t="s">
        <v>248</v>
      </c>
      <c r="CE11" s="655"/>
      <c r="CF11" s="655"/>
      <c r="CG11" s="655"/>
      <c r="CH11" s="655"/>
      <c r="CI11" s="655"/>
      <c r="CJ11" s="655"/>
      <c r="CK11" s="655"/>
      <c r="CL11" s="655"/>
      <c r="CM11" s="655"/>
      <c r="CN11" s="655"/>
      <c r="CO11" s="655"/>
      <c r="CP11" s="655"/>
      <c r="CQ11" s="656"/>
      <c r="CR11" s="657">
        <v>47895</v>
      </c>
      <c r="CS11" s="658"/>
      <c r="CT11" s="658"/>
      <c r="CU11" s="658"/>
      <c r="CV11" s="658"/>
      <c r="CW11" s="658"/>
      <c r="CX11" s="658"/>
      <c r="CY11" s="659"/>
      <c r="CZ11" s="695">
        <v>0.7</v>
      </c>
      <c r="DA11" s="695"/>
      <c r="DB11" s="695"/>
      <c r="DC11" s="695"/>
      <c r="DD11" s="663">
        <v>6542</v>
      </c>
      <c r="DE11" s="658"/>
      <c r="DF11" s="658"/>
      <c r="DG11" s="658"/>
      <c r="DH11" s="658"/>
      <c r="DI11" s="658"/>
      <c r="DJ11" s="658"/>
      <c r="DK11" s="658"/>
      <c r="DL11" s="658"/>
      <c r="DM11" s="658"/>
      <c r="DN11" s="658"/>
      <c r="DO11" s="658"/>
      <c r="DP11" s="659"/>
      <c r="DQ11" s="663">
        <v>41728</v>
      </c>
      <c r="DR11" s="658"/>
      <c r="DS11" s="658"/>
      <c r="DT11" s="658"/>
      <c r="DU11" s="658"/>
      <c r="DV11" s="658"/>
      <c r="DW11" s="658"/>
      <c r="DX11" s="658"/>
      <c r="DY11" s="658"/>
      <c r="DZ11" s="658"/>
      <c r="EA11" s="658"/>
      <c r="EB11" s="658"/>
      <c r="EC11" s="694"/>
    </row>
    <row r="12" spans="2:143" ht="11.25" customHeight="1" x14ac:dyDescent="0.2">
      <c r="B12" s="654" t="s">
        <v>249</v>
      </c>
      <c r="C12" s="655"/>
      <c r="D12" s="655"/>
      <c r="E12" s="655"/>
      <c r="F12" s="655"/>
      <c r="G12" s="655"/>
      <c r="H12" s="655"/>
      <c r="I12" s="655"/>
      <c r="J12" s="655"/>
      <c r="K12" s="655"/>
      <c r="L12" s="655"/>
      <c r="M12" s="655"/>
      <c r="N12" s="655"/>
      <c r="O12" s="655"/>
      <c r="P12" s="655"/>
      <c r="Q12" s="656"/>
      <c r="R12" s="657" t="s">
        <v>131</v>
      </c>
      <c r="S12" s="658"/>
      <c r="T12" s="658"/>
      <c r="U12" s="658"/>
      <c r="V12" s="658"/>
      <c r="W12" s="658"/>
      <c r="X12" s="658"/>
      <c r="Y12" s="659"/>
      <c r="Z12" s="695" t="s">
        <v>131</v>
      </c>
      <c r="AA12" s="695"/>
      <c r="AB12" s="695"/>
      <c r="AC12" s="695"/>
      <c r="AD12" s="696" t="s">
        <v>131</v>
      </c>
      <c r="AE12" s="696"/>
      <c r="AF12" s="696"/>
      <c r="AG12" s="696"/>
      <c r="AH12" s="696"/>
      <c r="AI12" s="696"/>
      <c r="AJ12" s="696"/>
      <c r="AK12" s="696"/>
      <c r="AL12" s="660" t="s">
        <v>131</v>
      </c>
      <c r="AM12" s="661"/>
      <c r="AN12" s="661"/>
      <c r="AO12" s="697"/>
      <c r="AP12" s="654" t="s">
        <v>250</v>
      </c>
      <c r="AQ12" s="655"/>
      <c r="AR12" s="655"/>
      <c r="AS12" s="655"/>
      <c r="AT12" s="655"/>
      <c r="AU12" s="655"/>
      <c r="AV12" s="655"/>
      <c r="AW12" s="655"/>
      <c r="AX12" s="655"/>
      <c r="AY12" s="655"/>
      <c r="AZ12" s="655"/>
      <c r="BA12" s="655"/>
      <c r="BB12" s="655"/>
      <c r="BC12" s="655"/>
      <c r="BD12" s="655"/>
      <c r="BE12" s="655"/>
      <c r="BF12" s="656"/>
      <c r="BG12" s="657">
        <v>1454282</v>
      </c>
      <c r="BH12" s="658"/>
      <c r="BI12" s="658"/>
      <c r="BJ12" s="658"/>
      <c r="BK12" s="658"/>
      <c r="BL12" s="658"/>
      <c r="BM12" s="658"/>
      <c r="BN12" s="659"/>
      <c r="BO12" s="695">
        <v>47.1</v>
      </c>
      <c r="BP12" s="695"/>
      <c r="BQ12" s="695"/>
      <c r="BR12" s="695"/>
      <c r="BS12" s="696" t="s">
        <v>131</v>
      </c>
      <c r="BT12" s="696"/>
      <c r="BU12" s="696"/>
      <c r="BV12" s="696"/>
      <c r="BW12" s="696"/>
      <c r="BX12" s="696"/>
      <c r="BY12" s="696"/>
      <c r="BZ12" s="696"/>
      <c r="CA12" s="696"/>
      <c r="CB12" s="731"/>
      <c r="CD12" s="654" t="s">
        <v>251</v>
      </c>
      <c r="CE12" s="655"/>
      <c r="CF12" s="655"/>
      <c r="CG12" s="655"/>
      <c r="CH12" s="655"/>
      <c r="CI12" s="655"/>
      <c r="CJ12" s="655"/>
      <c r="CK12" s="655"/>
      <c r="CL12" s="655"/>
      <c r="CM12" s="655"/>
      <c r="CN12" s="655"/>
      <c r="CO12" s="655"/>
      <c r="CP12" s="655"/>
      <c r="CQ12" s="656"/>
      <c r="CR12" s="657">
        <v>116464</v>
      </c>
      <c r="CS12" s="658"/>
      <c r="CT12" s="658"/>
      <c r="CU12" s="658"/>
      <c r="CV12" s="658"/>
      <c r="CW12" s="658"/>
      <c r="CX12" s="658"/>
      <c r="CY12" s="659"/>
      <c r="CZ12" s="695">
        <v>1.6</v>
      </c>
      <c r="DA12" s="695"/>
      <c r="DB12" s="695"/>
      <c r="DC12" s="695"/>
      <c r="DD12" s="663">
        <v>7293</v>
      </c>
      <c r="DE12" s="658"/>
      <c r="DF12" s="658"/>
      <c r="DG12" s="658"/>
      <c r="DH12" s="658"/>
      <c r="DI12" s="658"/>
      <c r="DJ12" s="658"/>
      <c r="DK12" s="658"/>
      <c r="DL12" s="658"/>
      <c r="DM12" s="658"/>
      <c r="DN12" s="658"/>
      <c r="DO12" s="658"/>
      <c r="DP12" s="659"/>
      <c r="DQ12" s="663">
        <v>105514</v>
      </c>
      <c r="DR12" s="658"/>
      <c r="DS12" s="658"/>
      <c r="DT12" s="658"/>
      <c r="DU12" s="658"/>
      <c r="DV12" s="658"/>
      <c r="DW12" s="658"/>
      <c r="DX12" s="658"/>
      <c r="DY12" s="658"/>
      <c r="DZ12" s="658"/>
      <c r="EA12" s="658"/>
      <c r="EB12" s="658"/>
      <c r="EC12" s="694"/>
    </row>
    <row r="13" spans="2:143" ht="11.25" customHeight="1" x14ac:dyDescent="0.2">
      <c r="B13" s="654" t="s">
        <v>252</v>
      </c>
      <c r="C13" s="655"/>
      <c r="D13" s="655"/>
      <c r="E13" s="655"/>
      <c r="F13" s="655"/>
      <c r="G13" s="655"/>
      <c r="H13" s="655"/>
      <c r="I13" s="655"/>
      <c r="J13" s="655"/>
      <c r="K13" s="655"/>
      <c r="L13" s="655"/>
      <c r="M13" s="655"/>
      <c r="N13" s="655"/>
      <c r="O13" s="655"/>
      <c r="P13" s="655"/>
      <c r="Q13" s="656"/>
      <c r="R13" s="657" t="s">
        <v>131</v>
      </c>
      <c r="S13" s="658"/>
      <c r="T13" s="658"/>
      <c r="U13" s="658"/>
      <c r="V13" s="658"/>
      <c r="W13" s="658"/>
      <c r="X13" s="658"/>
      <c r="Y13" s="659"/>
      <c r="Z13" s="695" t="s">
        <v>131</v>
      </c>
      <c r="AA13" s="695"/>
      <c r="AB13" s="695"/>
      <c r="AC13" s="695"/>
      <c r="AD13" s="696" t="s">
        <v>131</v>
      </c>
      <c r="AE13" s="696"/>
      <c r="AF13" s="696"/>
      <c r="AG13" s="696"/>
      <c r="AH13" s="696"/>
      <c r="AI13" s="696"/>
      <c r="AJ13" s="696"/>
      <c r="AK13" s="696"/>
      <c r="AL13" s="660" t="s">
        <v>131</v>
      </c>
      <c r="AM13" s="661"/>
      <c r="AN13" s="661"/>
      <c r="AO13" s="697"/>
      <c r="AP13" s="654" t="s">
        <v>253</v>
      </c>
      <c r="AQ13" s="655"/>
      <c r="AR13" s="655"/>
      <c r="AS13" s="655"/>
      <c r="AT13" s="655"/>
      <c r="AU13" s="655"/>
      <c r="AV13" s="655"/>
      <c r="AW13" s="655"/>
      <c r="AX13" s="655"/>
      <c r="AY13" s="655"/>
      <c r="AZ13" s="655"/>
      <c r="BA13" s="655"/>
      <c r="BB13" s="655"/>
      <c r="BC13" s="655"/>
      <c r="BD13" s="655"/>
      <c r="BE13" s="655"/>
      <c r="BF13" s="656"/>
      <c r="BG13" s="657">
        <v>1454185</v>
      </c>
      <c r="BH13" s="658"/>
      <c r="BI13" s="658"/>
      <c r="BJ13" s="658"/>
      <c r="BK13" s="658"/>
      <c r="BL13" s="658"/>
      <c r="BM13" s="658"/>
      <c r="BN13" s="659"/>
      <c r="BO13" s="695">
        <v>47.1</v>
      </c>
      <c r="BP13" s="695"/>
      <c r="BQ13" s="695"/>
      <c r="BR13" s="695"/>
      <c r="BS13" s="696" t="s">
        <v>131</v>
      </c>
      <c r="BT13" s="696"/>
      <c r="BU13" s="696"/>
      <c r="BV13" s="696"/>
      <c r="BW13" s="696"/>
      <c r="BX13" s="696"/>
      <c r="BY13" s="696"/>
      <c r="BZ13" s="696"/>
      <c r="CA13" s="696"/>
      <c r="CB13" s="731"/>
      <c r="CD13" s="654" t="s">
        <v>254</v>
      </c>
      <c r="CE13" s="655"/>
      <c r="CF13" s="655"/>
      <c r="CG13" s="655"/>
      <c r="CH13" s="655"/>
      <c r="CI13" s="655"/>
      <c r="CJ13" s="655"/>
      <c r="CK13" s="655"/>
      <c r="CL13" s="655"/>
      <c r="CM13" s="655"/>
      <c r="CN13" s="655"/>
      <c r="CO13" s="655"/>
      <c r="CP13" s="655"/>
      <c r="CQ13" s="656"/>
      <c r="CR13" s="657">
        <v>859041</v>
      </c>
      <c r="CS13" s="658"/>
      <c r="CT13" s="658"/>
      <c r="CU13" s="658"/>
      <c r="CV13" s="658"/>
      <c r="CW13" s="658"/>
      <c r="CX13" s="658"/>
      <c r="CY13" s="659"/>
      <c r="CZ13" s="695">
        <v>12.1</v>
      </c>
      <c r="DA13" s="695"/>
      <c r="DB13" s="695"/>
      <c r="DC13" s="695"/>
      <c r="DD13" s="663">
        <v>529501</v>
      </c>
      <c r="DE13" s="658"/>
      <c r="DF13" s="658"/>
      <c r="DG13" s="658"/>
      <c r="DH13" s="658"/>
      <c r="DI13" s="658"/>
      <c r="DJ13" s="658"/>
      <c r="DK13" s="658"/>
      <c r="DL13" s="658"/>
      <c r="DM13" s="658"/>
      <c r="DN13" s="658"/>
      <c r="DO13" s="658"/>
      <c r="DP13" s="659"/>
      <c r="DQ13" s="663">
        <v>618567</v>
      </c>
      <c r="DR13" s="658"/>
      <c r="DS13" s="658"/>
      <c r="DT13" s="658"/>
      <c r="DU13" s="658"/>
      <c r="DV13" s="658"/>
      <c r="DW13" s="658"/>
      <c r="DX13" s="658"/>
      <c r="DY13" s="658"/>
      <c r="DZ13" s="658"/>
      <c r="EA13" s="658"/>
      <c r="EB13" s="658"/>
      <c r="EC13" s="694"/>
    </row>
    <row r="14" spans="2:143" ht="11.25" customHeight="1" x14ac:dyDescent="0.2">
      <c r="B14" s="654" t="s">
        <v>255</v>
      </c>
      <c r="C14" s="655"/>
      <c r="D14" s="655"/>
      <c r="E14" s="655"/>
      <c r="F14" s="655"/>
      <c r="G14" s="655"/>
      <c r="H14" s="655"/>
      <c r="I14" s="655"/>
      <c r="J14" s="655"/>
      <c r="K14" s="655"/>
      <c r="L14" s="655"/>
      <c r="M14" s="655"/>
      <c r="N14" s="655"/>
      <c r="O14" s="655"/>
      <c r="P14" s="655"/>
      <c r="Q14" s="656"/>
      <c r="R14" s="657">
        <v>87</v>
      </c>
      <c r="S14" s="658"/>
      <c r="T14" s="658"/>
      <c r="U14" s="658"/>
      <c r="V14" s="658"/>
      <c r="W14" s="658"/>
      <c r="X14" s="658"/>
      <c r="Y14" s="659"/>
      <c r="Z14" s="695">
        <v>0</v>
      </c>
      <c r="AA14" s="695"/>
      <c r="AB14" s="695"/>
      <c r="AC14" s="695"/>
      <c r="AD14" s="696">
        <v>87</v>
      </c>
      <c r="AE14" s="696"/>
      <c r="AF14" s="696"/>
      <c r="AG14" s="696"/>
      <c r="AH14" s="696"/>
      <c r="AI14" s="696"/>
      <c r="AJ14" s="696"/>
      <c r="AK14" s="696"/>
      <c r="AL14" s="660">
        <v>0</v>
      </c>
      <c r="AM14" s="661"/>
      <c r="AN14" s="661"/>
      <c r="AO14" s="697"/>
      <c r="AP14" s="654" t="s">
        <v>256</v>
      </c>
      <c r="AQ14" s="655"/>
      <c r="AR14" s="655"/>
      <c r="AS14" s="655"/>
      <c r="AT14" s="655"/>
      <c r="AU14" s="655"/>
      <c r="AV14" s="655"/>
      <c r="AW14" s="655"/>
      <c r="AX14" s="655"/>
      <c r="AY14" s="655"/>
      <c r="AZ14" s="655"/>
      <c r="BA14" s="655"/>
      <c r="BB14" s="655"/>
      <c r="BC14" s="655"/>
      <c r="BD14" s="655"/>
      <c r="BE14" s="655"/>
      <c r="BF14" s="656"/>
      <c r="BG14" s="657">
        <v>45410</v>
      </c>
      <c r="BH14" s="658"/>
      <c r="BI14" s="658"/>
      <c r="BJ14" s="658"/>
      <c r="BK14" s="658"/>
      <c r="BL14" s="658"/>
      <c r="BM14" s="658"/>
      <c r="BN14" s="659"/>
      <c r="BO14" s="695">
        <v>1.5</v>
      </c>
      <c r="BP14" s="695"/>
      <c r="BQ14" s="695"/>
      <c r="BR14" s="695"/>
      <c r="BS14" s="696" t="s">
        <v>257</v>
      </c>
      <c r="BT14" s="696"/>
      <c r="BU14" s="696"/>
      <c r="BV14" s="696"/>
      <c r="BW14" s="696"/>
      <c r="BX14" s="696"/>
      <c r="BY14" s="696"/>
      <c r="BZ14" s="696"/>
      <c r="CA14" s="696"/>
      <c r="CB14" s="731"/>
      <c r="CD14" s="654" t="s">
        <v>258</v>
      </c>
      <c r="CE14" s="655"/>
      <c r="CF14" s="655"/>
      <c r="CG14" s="655"/>
      <c r="CH14" s="655"/>
      <c r="CI14" s="655"/>
      <c r="CJ14" s="655"/>
      <c r="CK14" s="655"/>
      <c r="CL14" s="655"/>
      <c r="CM14" s="655"/>
      <c r="CN14" s="655"/>
      <c r="CO14" s="655"/>
      <c r="CP14" s="655"/>
      <c r="CQ14" s="656"/>
      <c r="CR14" s="657">
        <v>332130</v>
      </c>
      <c r="CS14" s="658"/>
      <c r="CT14" s="658"/>
      <c r="CU14" s="658"/>
      <c r="CV14" s="658"/>
      <c r="CW14" s="658"/>
      <c r="CX14" s="658"/>
      <c r="CY14" s="659"/>
      <c r="CZ14" s="695">
        <v>4.7</v>
      </c>
      <c r="DA14" s="695"/>
      <c r="DB14" s="695"/>
      <c r="DC14" s="695"/>
      <c r="DD14" s="663">
        <v>386</v>
      </c>
      <c r="DE14" s="658"/>
      <c r="DF14" s="658"/>
      <c r="DG14" s="658"/>
      <c r="DH14" s="658"/>
      <c r="DI14" s="658"/>
      <c r="DJ14" s="658"/>
      <c r="DK14" s="658"/>
      <c r="DL14" s="658"/>
      <c r="DM14" s="658"/>
      <c r="DN14" s="658"/>
      <c r="DO14" s="658"/>
      <c r="DP14" s="659"/>
      <c r="DQ14" s="663">
        <v>325859</v>
      </c>
      <c r="DR14" s="658"/>
      <c r="DS14" s="658"/>
      <c r="DT14" s="658"/>
      <c r="DU14" s="658"/>
      <c r="DV14" s="658"/>
      <c r="DW14" s="658"/>
      <c r="DX14" s="658"/>
      <c r="DY14" s="658"/>
      <c r="DZ14" s="658"/>
      <c r="EA14" s="658"/>
      <c r="EB14" s="658"/>
      <c r="EC14" s="694"/>
    </row>
    <row r="15" spans="2:143" ht="11.25" customHeight="1" x14ac:dyDescent="0.2">
      <c r="B15" s="654" t="s">
        <v>259</v>
      </c>
      <c r="C15" s="655"/>
      <c r="D15" s="655"/>
      <c r="E15" s="655"/>
      <c r="F15" s="655"/>
      <c r="G15" s="655"/>
      <c r="H15" s="655"/>
      <c r="I15" s="655"/>
      <c r="J15" s="655"/>
      <c r="K15" s="655"/>
      <c r="L15" s="655"/>
      <c r="M15" s="655"/>
      <c r="N15" s="655"/>
      <c r="O15" s="655"/>
      <c r="P15" s="655"/>
      <c r="Q15" s="656"/>
      <c r="R15" s="657" t="s">
        <v>131</v>
      </c>
      <c r="S15" s="658"/>
      <c r="T15" s="658"/>
      <c r="U15" s="658"/>
      <c r="V15" s="658"/>
      <c r="W15" s="658"/>
      <c r="X15" s="658"/>
      <c r="Y15" s="659"/>
      <c r="Z15" s="695" t="s">
        <v>131</v>
      </c>
      <c r="AA15" s="695"/>
      <c r="AB15" s="695"/>
      <c r="AC15" s="695"/>
      <c r="AD15" s="696" t="s">
        <v>131</v>
      </c>
      <c r="AE15" s="696"/>
      <c r="AF15" s="696"/>
      <c r="AG15" s="696"/>
      <c r="AH15" s="696"/>
      <c r="AI15" s="696"/>
      <c r="AJ15" s="696"/>
      <c r="AK15" s="696"/>
      <c r="AL15" s="660" t="s">
        <v>131</v>
      </c>
      <c r="AM15" s="661"/>
      <c r="AN15" s="661"/>
      <c r="AO15" s="697"/>
      <c r="AP15" s="654" t="s">
        <v>260</v>
      </c>
      <c r="AQ15" s="655"/>
      <c r="AR15" s="655"/>
      <c r="AS15" s="655"/>
      <c r="AT15" s="655"/>
      <c r="AU15" s="655"/>
      <c r="AV15" s="655"/>
      <c r="AW15" s="655"/>
      <c r="AX15" s="655"/>
      <c r="AY15" s="655"/>
      <c r="AZ15" s="655"/>
      <c r="BA15" s="655"/>
      <c r="BB15" s="655"/>
      <c r="BC15" s="655"/>
      <c r="BD15" s="655"/>
      <c r="BE15" s="655"/>
      <c r="BF15" s="656"/>
      <c r="BG15" s="657">
        <v>133839</v>
      </c>
      <c r="BH15" s="658"/>
      <c r="BI15" s="658"/>
      <c r="BJ15" s="658"/>
      <c r="BK15" s="658"/>
      <c r="BL15" s="658"/>
      <c r="BM15" s="658"/>
      <c r="BN15" s="659"/>
      <c r="BO15" s="695">
        <v>4.3</v>
      </c>
      <c r="BP15" s="695"/>
      <c r="BQ15" s="695"/>
      <c r="BR15" s="695"/>
      <c r="BS15" s="696" t="s">
        <v>131</v>
      </c>
      <c r="BT15" s="696"/>
      <c r="BU15" s="696"/>
      <c r="BV15" s="696"/>
      <c r="BW15" s="696"/>
      <c r="BX15" s="696"/>
      <c r="BY15" s="696"/>
      <c r="BZ15" s="696"/>
      <c r="CA15" s="696"/>
      <c r="CB15" s="731"/>
      <c r="CD15" s="654" t="s">
        <v>261</v>
      </c>
      <c r="CE15" s="655"/>
      <c r="CF15" s="655"/>
      <c r="CG15" s="655"/>
      <c r="CH15" s="655"/>
      <c r="CI15" s="655"/>
      <c r="CJ15" s="655"/>
      <c r="CK15" s="655"/>
      <c r="CL15" s="655"/>
      <c r="CM15" s="655"/>
      <c r="CN15" s="655"/>
      <c r="CO15" s="655"/>
      <c r="CP15" s="655"/>
      <c r="CQ15" s="656"/>
      <c r="CR15" s="657">
        <v>1002209</v>
      </c>
      <c r="CS15" s="658"/>
      <c r="CT15" s="658"/>
      <c r="CU15" s="658"/>
      <c r="CV15" s="658"/>
      <c r="CW15" s="658"/>
      <c r="CX15" s="658"/>
      <c r="CY15" s="659"/>
      <c r="CZ15" s="695">
        <v>14.1</v>
      </c>
      <c r="DA15" s="695"/>
      <c r="DB15" s="695"/>
      <c r="DC15" s="695"/>
      <c r="DD15" s="663">
        <v>276016</v>
      </c>
      <c r="DE15" s="658"/>
      <c r="DF15" s="658"/>
      <c r="DG15" s="658"/>
      <c r="DH15" s="658"/>
      <c r="DI15" s="658"/>
      <c r="DJ15" s="658"/>
      <c r="DK15" s="658"/>
      <c r="DL15" s="658"/>
      <c r="DM15" s="658"/>
      <c r="DN15" s="658"/>
      <c r="DO15" s="658"/>
      <c r="DP15" s="659"/>
      <c r="DQ15" s="663">
        <v>689608</v>
      </c>
      <c r="DR15" s="658"/>
      <c r="DS15" s="658"/>
      <c r="DT15" s="658"/>
      <c r="DU15" s="658"/>
      <c r="DV15" s="658"/>
      <c r="DW15" s="658"/>
      <c r="DX15" s="658"/>
      <c r="DY15" s="658"/>
      <c r="DZ15" s="658"/>
      <c r="EA15" s="658"/>
      <c r="EB15" s="658"/>
      <c r="EC15" s="694"/>
    </row>
    <row r="16" spans="2:143" ht="11.25" customHeight="1" x14ac:dyDescent="0.2">
      <c r="B16" s="654" t="s">
        <v>262</v>
      </c>
      <c r="C16" s="655"/>
      <c r="D16" s="655"/>
      <c r="E16" s="655"/>
      <c r="F16" s="655"/>
      <c r="G16" s="655"/>
      <c r="H16" s="655"/>
      <c r="I16" s="655"/>
      <c r="J16" s="655"/>
      <c r="K16" s="655"/>
      <c r="L16" s="655"/>
      <c r="M16" s="655"/>
      <c r="N16" s="655"/>
      <c r="O16" s="655"/>
      <c r="P16" s="655"/>
      <c r="Q16" s="656"/>
      <c r="R16" s="657">
        <v>9168</v>
      </c>
      <c r="S16" s="658"/>
      <c r="T16" s="658"/>
      <c r="U16" s="658"/>
      <c r="V16" s="658"/>
      <c r="W16" s="658"/>
      <c r="X16" s="658"/>
      <c r="Y16" s="659"/>
      <c r="Z16" s="695">
        <v>0.1</v>
      </c>
      <c r="AA16" s="695"/>
      <c r="AB16" s="695"/>
      <c r="AC16" s="695"/>
      <c r="AD16" s="696">
        <v>9168</v>
      </c>
      <c r="AE16" s="696"/>
      <c r="AF16" s="696"/>
      <c r="AG16" s="696"/>
      <c r="AH16" s="696"/>
      <c r="AI16" s="696"/>
      <c r="AJ16" s="696"/>
      <c r="AK16" s="696"/>
      <c r="AL16" s="660">
        <v>0.2</v>
      </c>
      <c r="AM16" s="661"/>
      <c r="AN16" s="661"/>
      <c r="AO16" s="697"/>
      <c r="AP16" s="654" t="s">
        <v>263</v>
      </c>
      <c r="AQ16" s="655"/>
      <c r="AR16" s="655"/>
      <c r="AS16" s="655"/>
      <c r="AT16" s="655"/>
      <c r="AU16" s="655"/>
      <c r="AV16" s="655"/>
      <c r="AW16" s="655"/>
      <c r="AX16" s="655"/>
      <c r="AY16" s="655"/>
      <c r="AZ16" s="655"/>
      <c r="BA16" s="655"/>
      <c r="BB16" s="655"/>
      <c r="BC16" s="655"/>
      <c r="BD16" s="655"/>
      <c r="BE16" s="655"/>
      <c r="BF16" s="656"/>
      <c r="BG16" s="657" t="s">
        <v>131</v>
      </c>
      <c r="BH16" s="658"/>
      <c r="BI16" s="658"/>
      <c r="BJ16" s="658"/>
      <c r="BK16" s="658"/>
      <c r="BL16" s="658"/>
      <c r="BM16" s="658"/>
      <c r="BN16" s="659"/>
      <c r="BO16" s="695" t="s">
        <v>131</v>
      </c>
      <c r="BP16" s="695"/>
      <c r="BQ16" s="695"/>
      <c r="BR16" s="695"/>
      <c r="BS16" s="696" t="s">
        <v>131</v>
      </c>
      <c r="BT16" s="696"/>
      <c r="BU16" s="696"/>
      <c r="BV16" s="696"/>
      <c r="BW16" s="696"/>
      <c r="BX16" s="696"/>
      <c r="BY16" s="696"/>
      <c r="BZ16" s="696"/>
      <c r="CA16" s="696"/>
      <c r="CB16" s="731"/>
      <c r="CD16" s="654" t="s">
        <v>264</v>
      </c>
      <c r="CE16" s="655"/>
      <c r="CF16" s="655"/>
      <c r="CG16" s="655"/>
      <c r="CH16" s="655"/>
      <c r="CI16" s="655"/>
      <c r="CJ16" s="655"/>
      <c r="CK16" s="655"/>
      <c r="CL16" s="655"/>
      <c r="CM16" s="655"/>
      <c r="CN16" s="655"/>
      <c r="CO16" s="655"/>
      <c r="CP16" s="655"/>
      <c r="CQ16" s="656"/>
      <c r="CR16" s="657" t="s">
        <v>131</v>
      </c>
      <c r="CS16" s="658"/>
      <c r="CT16" s="658"/>
      <c r="CU16" s="658"/>
      <c r="CV16" s="658"/>
      <c r="CW16" s="658"/>
      <c r="CX16" s="658"/>
      <c r="CY16" s="659"/>
      <c r="CZ16" s="695" t="s">
        <v>131</v>
      </c>
      <c r="DA16" s="695"/>
      <c r="DB16" s="695"/>
      <c r="DC16" s="695"/>
      <c r="DD16" s="663" t="s">
        <v>131</v>
      </c>
      <c r="DE16" s="658"/>
      <c r="DF16" s="658"/>
      <c r="DG16" s="658"/>
      <c r="DH16" s="658"/>
      <c r="DI16" s="658"/>
      <c r="DJ16" s="658"/>
      <c r="DK16" s="658"/>
      <c r="DL16" s="658"/>
      <c r="DM16" s="658"/>
      <c r="DN16" s="658"/>
      <c r="DO16" s="658"/>
      <c r="DP16" s="659"/>
      <c r="DQ16" s="663" t="s">
        <v>131</v>
      </c>
      <c r="DR16" s="658"/>
      <c r="DS16" s="658"/>
      <c r="DT16" s="658"/>
      <c r="DU16" s="658"/>
      <c r="DV16" s="658"/>
      <c r="DW16" s="658"/>
      <c r="DX16" s="658"/>
      <c r="DY16" s="658"/>
      <c r="DZ16" s="658"/>
      <c r="EA16" s="658"/>
      <c r="EB16" s="658"/>
      <c r="EC16" s="694"/>
    </row>
    <row r="17" spans="2:133" ht="11.25" customHeight="1" x14ac:dyDescent="0.2">
      <c r="B17" s="654" t="s">
        <v>265</v>
      </c>
      <c r="C17" s="655"/>
      <c r="D17" s="655"/>
      <c r="E17" s="655"/>
      <c r="F17" s="655"/>
      <c r="G17" s="655"/>
      <c r="H17" s="655"/>
      <c r="I17" s="655"/>
      <c r="J17" s="655"/>
      <c r="K17" s="655"/>
      <c r="L17" s="655"/>
      <c r="M17" s="655"/>
      <c r="N17" s="655"/>
      <c r="O17" s="655"/>
      <c r="P17" s="655"/>
      <c r="Q17" s="656"/>
      <c r="R17" s="657">
        <v>51116</v>
      </c>
      <c r="S17" s="658"/>
      <c r="T17" s="658"/>
      <c r="U17" s="658"/>
      <c r="V17" s="658"/>
      <c r="W17" s="658"/>
      <c r="X17" s="658"/>
      <c r="Y17" s="659"/>
      <c r="Z17" s="695">
        <v>0.7</v>
      </c>
      <c r="AA17" s="695"/>
      <c r="AB17" s="695"/>
      <c r="AC17" s="695"/>
      <c r="AD17" s="696">
        <v>51116</v>
      </c>
      <c r="AE17" s="696"/>
      <c r="AF17" s="696"/>
      <c r="AG17" s="696"/>
      <c r="AH17" s="696"/>
      <c r="AI17" s="696"/>
      <c r="AJ17" s="696"/>
      <c r="AK17" s="696"/>
      <c r="AL17" s="660">
        <v>1.2</v>
      </c>
      <c r="AM17" s="661"/>
      <c r="AN17" s="661"/>
      <c r="AO17" s="697"/>
      <c r="AP17" s="654" t="s">
        <v>266</v>
      </c>
      <c r="AQ17" s="655"/>
      <c r="AR17" s="655"/>
      <c r="AS17" s="655"/>
      <c r="AT17" s="655"/>
      <c r="AU17" s="655"/>
      <c r="AV17" s="655"/>
      <c r="AW17" s="655"/>
      <c r="AX17" s="655"/>
      <c r="AY17" s="655"/>
      <c r="AZ17" s="655"/>
      <c r="BA17" s="655"/>
      <c r="BB17" s="655"/>
      <c r="BC17" s="655"/>
      <c r="BD17" s="655"/>
      <c r="BE17" s="655"/>
      <c r="BF17" s="656"/>
      <c r="BG17" s="657" t="s">
        <v>131</v>
      </c>
      <c r="BH17" s="658"/>
      <c r="BI17" s="658"/>
      <c r="BJ17" s="658"/>
      <c r="BK17" s="658"/>
      <c r="BL17" s="658"/>
      <c r="BM17" s="658"/>
      <c r="BN17" s="659"/>
      <c r="BO17" s="695" t="s">
        <v>131</v>
      </c>
      <c r="BP17" s="695"/>
      <c r="BQ17" s="695"/>
      <c r="BR17" s="695"/>
      <c r="BS17" s="696" t="s">
        <v>131</v>
      </c>
      <c r="BT17" s="696"/>
      <c r="BU17" s="696"/>
      <c r="BV17" s="696"/>
      <c r="BW17" s="696"/>
      <c r="BX17" s="696"/>
      <c r="BY17" s="696"/>
      <c r="BZ17" s="696"/>
      <c r="CA17" s="696"/>
      <c r="CB17" s="731"/>
      <c r="CD17" s="654" t="s">
        <v>267</v>
      </c>
      <c r="CE17" s="655"/>
      <c r="CF17" s="655"/>
      <c r="CG17" s="655"/>
      <c r="CH17" s="655"/>
      <c r="CI17" s="655"/>
      <c r="CJ17" s="655"/>
      <c r="CK17" s="655"/>
      <c r="CL17" s="655"/>
      <c r="CM17" s="655"/>
      <c r="CN17" s="655"/>
      <c r="CO17" s="655"/>
      <c r="CP17" s="655"/>
      <c r="CQ17" s="656"/>
      <c r="CR17" s="657">
        <v>499502</v>
      </c>
      <c r="CS17" s="658"/>
      <c r="CT17" s="658"/>
      <c r="CU17" s="658"/>
      <c r="CV17" s="658"/>
      <c r="CW17" s="658"/>
      <c r="CX17" s="658"/>
      <c r="CY17" s="659"/>
      <c r="CZ17" s="695">
        <v>7</v>
      </c>
      <c r="DA17" s="695"/>
      <c r="DB17" s="695"/>
      <c r="DC17" s="695"/>
      <c r="DD17" s="663" t="s">
        <v>131</v>
      </c>
      <c r="DE17" s="658"/>
      <c r="DF17" s="658"/>
      <c r="DG17" s="658"/>
      <c r="DH17" s="658"/>
      <c r="DI17" s="658"/>
      <c r="DJ17" s="658"/>
      <c r="DK17" s="658"/>
      <c r="DL17" s="658"/>
      <c r="DM17" s="658"/>
      <c r="DN17" s="658"/>
      <c r="DO17" s="658"/>
      <c r="DP17" s="659"/>
      <c r="DQ17" s="663">
        <v>499502</v>
      </c>
      <c r="DR17" s="658"/>
      <c r="DS17" s="658"/>
      <c r="DT17" s="658"/>
      <c r="DU17" s="658"/>
      <c r="DV17" s="658"/>
      <c r="DW17" s="658"/>
      <c r="DX17" s="658"/>
      <c r="DY17" s="658"/>
      <c r="DZ17" s="658"/>
      <c r="EA17" s="658"/>
      <c r="EB17" s="658"/>
      <c r="EC17" s="694"/>
    </row>
    <row r="18" spans="2:133" ht="11.25" customHeight="1" x14ac:dyDescent="0.2">
      <c r="B18" s="654" t="s">
        <v>268</v>
      </c>
      <c r="C18" s="655"/>
      <c r="D18" s="655"/>
      <c r="E18" s="655"/>
      <c r="F18" s="655"/>
      <c r="G18" s="655"/>
      <c r="H18" s="655"/>
      <c r="I18" s="655"/>
      <c r="J18" s="655"/>
      <c r="K18" s="655"/>
      <c r="L18" s="655"/>
      <c r="M18" s="655"/>
      <c r="N18" s="655"/>
      <c r="O18" s="655"/>
      <c r="P18" s="655"/>
      <c r="Q18" s="656"/>
      <c r="R18" s="657">
        <v>31359</v>
      </c>
      <c r="S18" s="658"/>
      <c r="T18" s="658"/>
      <c r="U18" s="658"/>
      <c r="V18" s="658"/>
      <c r="W18" s="658"/>
      <c r="X18" s="658"/>
      <c r="Y18" s="659"/>
      <c r="Z18" s="695">
        <v>0.4</v>
      </c>
      <c r="AA18" s="695"/>
      <c r="AB18" s="695"/>
      <c r="AC18" s="695"/>
      <c r="AD18" s="696">
        <v>31359</v>
      </c>
      <c r="AE18" s="696"/>
      <c r="AF18" s="696"/>
      <c r="AG18" s="696"/>
      <c r="AH18" s="696"/>
      <c r="AI18" s="696"/>
      <c r="AJ18" s="696"/>
      <c r="AK18" s="696"/>
      <c r="AL18" s="660">
        <v>0.7</v>
      </c>
      <c r="AM18" s="661"/>
      <c r="AN18" s="661"/>
      <c r="AO18" s="697"/>
      <c r="AP18" s="654" t="s">
        <v>269</v>
      </c>
      <c r="AQ18" s="655"/>
      <c r="AR18" s="655"/>
      <c r="AS18" s="655"/>
      <c r="AT18" s="655"/>
      <c r="AU18" s="655"/>
      <c r="AV18" s="655"/>
      <c r="AW18" s="655"/>
      <c r="AX18" s="655"/>
      <c r="AY18" s="655"/>
      <c r="AZ18" s="655"/>
      <c r="BA18" s="655"/>
      <c r="BB18" s="655"/>
      <c r="BC18" s="655"/>
      <c r="BD18" s="655"/>
      <c r="BE18" s="655"/>
      <c r="BF18" s="656"/>
      <c r="BG18" s="657" t="s">
        <v>131</v>
      </c>
      <c r="BH18" s="658"/>
      <c r="BI18" s="658"/>
      <c r="BJ18" s="658"/>
      <c r="BK18" s="658"/>
      <c r="BL18" s="658"/>
      <c r="BM18" s="658"/>
      <c r="BN18" s="659"/>
      <c r="BO18" s="695" t="s">
        <v>131</v>
      </c>
      <c r="BP18" s="695"/>
      <c r="BQ18" s="695"/>
      <c r="BR18" s="695"/>
      <c r="BS18" s="696" t="s">
        <v>131</v>
      </c>
      <c r="BT18" s="696"/>
      <c r="BU18" s="696"/>
      <c r="BV18" s="696"/>
      <c r="BW18" s="696"/>
      <c r="BX18" s="696"/>
      <c r="BY18" s="696"/>
      <c r="BZ18" s="696"/>
      <c r="CA18" s="696"/>
      <c r="CB18" s="731"/>
      <c r="CD18" s="654" t="s">
        <v>270</v>
      </c>
      <c r="CE18" s="655"/>
      <c r="CF18" s="655"/>
      <c r="CG18" s="655"/>
      <c r="CH18" s="655"/>
      <c r="CI18" s="655"/>
      <c r="CJ18" s="655"/>
      <c r="CK18" s="655"/>
      <c r="CL18" s="655"/>
      <c r="CM18" s="655"/>
      <c r="CN18" s="655"/>
      <c r="CO18" s="655"/>
      <c r="CP18" s="655"/>
      <c r="CQ18" s="656"/>
      <c r="CR18" s="657" t="s">
        <v>257</v>
      </c>
      <c r="CS18" s="658"/>
      <c r="CT18" s="658"/>
      <c r="CU18" s="658"/>
      <c r="CV18" s="658"/>
      <c r="CW18" s="658"/>
      <c r="CX18" s="658"/>
      <c r="CY18" s="659"/>
      <c r="CZ18" s="695" t="s">
        <v>131</v>
      </c>
      <c r="DA18" s="695"/>
      <c r="DB18" s="695"/>
      <c r="DC18" s="695"/>
      <c r="DD18" s="663" t="s">
        <v>131</v>
      </c>
      <c r="DE18" s="658"/>
      <c r="DF18" s="658"/>
      <c r="DG18" s="658"/>
      <c r="DH18" s="658"/>
      <c r="DI18" s="658"/>
      <c r="DJ18" s="658"/>
      <c r="DK18" s="658"/>
      <c r="DL18" s="658"/>
      <c r="DM18" s="658"/>
      <c r="DN18" s="658"/>
      <c r="DO18" s="658"/>
      <c r="DP18" s="659"/>
      <c r="DQ18" s="663" t="s">
        <v>131</v>
      </c>
      <c r="DR18" s="658"/>
      <c r="DS18" s="658"/>
      <c r="DT18" s="658"/>
      <c r="DU18" s="658"/>
      <c r="DV18" s="658"/>
      <c r="DW18" s="658"/>
      <c r="DX18" s="658"/>
      <c r="DY18" s="658"/>
      <c r="DZ18" s="658"/>
      <c r="EA18" s="658"/>
      <c r="EB18" s="658"/>
      <c r="EC18" s="694"/>
    </row>
    <row r="19" spans="2:133" ht="11.25" customHeight="1" x14ac:dyDescent="0.2">
      <c r="B19" s="654" t="s">
        <v>271</v>
      </c>
      <c r="C19" s="655"/>
      <c r="D19" s="655"/>
      <c r="E19" s="655"/>
      <c r="F19" s="655"/>
      <c r="G19" s="655"/>
      <c r="H19" s="655"/>
      <c r="I19" s="655"/>
      <c r="J19" s="655"/>
      <c r="K19" s="655"/>
      <c r="L19" s="655"/>
      <c r="M19" s="655"/>
      <c r="N19" s="655"/>
      <c r="O19" s="655"/>
      <c r="P19" s="655"/>
      <c r="Q19" s="656"/>
      <c r="R19" s="657">
        <v>31264</v>
      </c>
      <c r="S19" s="658"/>
      <c r="T19" s="658"/>
      <c r="U19" s="658"/>
      <c r="V19" s="658"/>
      <c r="W19" s="658"/>
      <c r="X19" s="658"/>
      <c r="Y19" s="659"/>
      <c r="Z19" s="695">
        <v>0.4</v>
      </c>
      <c r="AA19" s="695"/>
      <c r="AB19" s="695"/>
      <c r="AC19" s="695"/>
      <c r="AD19" s="696">
        <v>31264</v>
      </c>
      <c r="AE19" s="696"/>
      <c r="AF19" s="696"/>
      <c r="AG19" s="696"/>
      <c r="AH19" s="696"/>
      <c r="AI19" s="696"/>
      <c r="AJ19" s="696"/>
      <c r="AK19" s="696"/>
      <c r="AL19" s="660">
        <v>0.7</v>
      </c>
      <c r="AM19" s="661"/>
      <c r="AN19" s="661"/>
      <c r="AO19" s="697"/>
      <c r="AP19" s="654" t="s">
        <v>272</v>
      </c>
      <c r="AQ19" s="655"/>
      <c r="AR19" s="655"/>
      <c r="AS19" s="655"/>
      <c r="AT19" s="655"/>
      <c r="AU19" s="655"/>
      <c r="AV19" s="655"/>
      <c r="AW19" s="655"/>
      <c r="AX19" s="655"/>
      <c r="AY19" s="655"/>
      <c r="AZ19" s="655"/>
      <c r="BA19" s="655"/>
      <c r="BB19" s="655"/>
      <c r="BC19" s="655"/>
      <c r="BD19" s="655"/>
      <c r="BE19" s="655"/>
      <c r="BF19" s="656"/>
      <c r="BG19" s="657" t="s">
        <v>131</v>
      </c>
      <c r="BH19" s="658"/>
      <c r="BI19" s="658"/>
      <c r="BJ19" s="658"/>
      <c r="BK19" s="658"/>
      <c r="BL19" s="658"/>
      <c r="BM19" s="658"/>
      <c r="BN19" s="659"/>
      <c r="BO19" s="695" t="s">
        <v>131</v>
      </c>
      <c r="BP19" s="695"/>
      <c r="BQ19" s="695"/>
      <c r="BR19" s="695"/>
      <c r="BS19" s="696" t="s">
        <v>131</v>
      </c>
      <c r="BT19" s="696"/>
      <c r="BU19" s="696"/>
      <c r="BV19" s="696"/>
      <c r="BW19" s="696"/>
      <c r="BX19" s="696"/>
      <c r="BY19" s="696"/>
      <c r="BZ19" s="696"/>
      <c r="CA19" s="696"/>
      <c r="CB19" s="731"/>
      <c r="CD19" s="654" t="s">
        <v>273</v>
      </c>
      <c r="CE19" s="655"/>
      <c r="CF19" s="655"/>
      <c r="CG19" s="655"/>
      <c r="CH19" s="655"/>
      <c r="CI19" s="655"/>
      <c r="CJ19" s="655"/>
      <c r="CK19" s="655"/>
      <c r="CL19" s="655"/>
      <c r="CM19" s="655"/>
      <c r="CN19" s="655"/>
      <c r="CO19" s="655"/>
      <c r="CP19" s="655"/>
      <c r="CQ19" s="656"/>
      <c r="CR19" s="657" t="s">
        <v>131</v>
      </c>
      <c r="CS19" s="658"/>
      <c r="CT19" s="658"/>
      <c r="CU19" s="658"/>
      <c r="CV19" s="658"/>
      <c r="CW19" s="658"/>
      <c r="CX19" s="658"/>
      <c r="CY19" s="659"/>
      <c r="CZ19" s="695" t="s">
        <v>131</v>
      </c>
      <c r="DA19" s="695"/>
      <c r="DB19" s="695"/>
      <c r="DC19" s="695"/>
      <c r="DD19" s="663" t="s">
        <v>131</v>
      </c>
      <c r="DE19" s="658"/>
      <c r="DF19" s="658"/>
      <c r="DG19" s="658"/>
      <c r="DH19" s="658"/>
      <c r="DI19" s="658"/>
      <c r="DJ19" s="658"/>
      <c r="DK19" s="658"/>
      <c r="DL19" s="658"/>
      <c r="DM19" s="658"/>
      <c r="DN19" s="658"/>
      <c r="DO19" s="658"/>
      <c r="DP19" s="659"/>
      <c r="DQ19" s="663" t="s">
        <v>131</v>
      </c>
      <c r="DR19" s="658"/>
      <c r="DS19" s="658"/>
      <c r="DT19" s="658"/>
      <c r="DU19" s="658"/>
      <c r="DV19" s="658"/>
      <c r="DW19" s="658"/>
      <c r="DX19" s="658"/>
      <c r="DY19" s="658"/>
      <c r="DZ19" s="658"/>
      <c r="EA19" s="658"/>
      <c r="EB19" s="658"/>
      <c r="EC19" s="694"/>
    </row>
    <row r="20" spans="2:133" ht="11.25" customHeight="1" x14ac:dyDescent="0.2">
      <c r="B20" s="732" t="s">
        <v>274</v>
      </c>
      <c r="C20" s="733"/>
      <c r="D20" s="733"/>
      <c r="E20" s="733"/>
      <c r="F20" s="733"/>
      <c r="G20" s="733"/>
      <c r="H20" s="733"/>
      <c r="I20" s="733"/>
      <c r="J20" s="733"/>
      <c r="K20" s="733"/>
      <c r="L20" s="733"/>
      <c r="M20" s="733"/>
      <c r="N20" s="733"/>
      <c r="O20" s="733"/>
      <c r="P20" s="733"/>
      <c r="Q20" s="734"/>
      <c r="R20" s="657">
        <v>95</v>
      </c>
      <c r="S20" s="658"/>
      <c r="T20" s="658"/>
      <c r="U20" s="658"/>
      <c r="V20" s="658"/>
      <c r="W20" s="658"/>
      <c r="X20" s="658"/>
      <c r="Y20" s="659"/>
      <c r="Z20" s="695">
        <v>0</v>
      </c>
      <c r="AA20" s="695"/>
      <c r="AB20" s="695"/>
      <c r="AC20" s="695"/>
      <c r="AD20" s="696">
        <v>95</v>
      </c>
      <c r="AE20" s="696"/>
      <c r="AF20" s="696"/>
      <c r="AG20" s="696"/>
      <c r="AH20" s="696"/>
      <c r="AI20" s="696"/>
      <c r="AJ20" s="696"/>
      <c r="AK20" s="696"/>
      <c r="AL20" s="660">
        <v>0</v>
      </c>
      <c r="AM20" s="661"/>
      <c r="AN20" s="661"/>
      <c r="AO20" s="697"/>
      <c r="AP20" s="654" t="s">
        <v>275</v>
      </c>
      <c r="AQ20" s="655"/>
      <c r="AR20" s="655"/>
      <c r="AS20" s="655"/>
      <c r="AT20" s="655"/>
      <c r="AU20" s="655"/>
      <c r="AV20" s="655"/>
      <c r="AW20" s="655"/>
      <c r="AX20" s="655"/>
      <c r="AY20" s="655"/>
      <c r="AZ20" s="655"/>
      <c r="BA20" s="655"/>
      <c r="BB20" s="655"/>
      <c r="BC20" s="655"/>
      <c r="BD20" s="655"/>
      <c r="BE20" s="655"/>
      <c r="BF20" s="656"/>
      <c r="BG20" s="657" t="s">
        <v>131</v>
      </c>
      <c r="BH20" s="658"/>
      <c r="BI20" s="658"/>
      <c r="BJ20" s="658"/>
      <c r="BK20" s="658"/>
      <c r="BL20" s="658"/>
      <c r="BM20" s="658"/>
      <c r="BN20" s="659"/>
      <c r="BO20" s="695" t="s">
        <v>131</v>
      </c>
      <c r="BP20" s="695"/>
      <c r="BQ20" s="695"/>
      <c r="BR20" s="695"/>
      <c r="BS20" s="696" t="s">
        <v>131</v>
      </c>
      <c r="BT20" s="696"/>
      <c r="BU20" s="696"/>
      <c r="BV20" s="696"/>
      <c r="BW20" s="696"/>
      <c r="BX20" s="696"/>
      <c r="BY20" s="696"/>
      <c r="BZ20" s="696"/>
      <c r="CA20" s="696"/>
      <c r="CB20" s="731"/>
      <c r="CD20" s="654" t="s">
        <v>276</v>
      </c>
      <c r="CE20" s="655"/>
      <c r="CF20" s="655"/>
      <c r="CG20" s="655"/>
      <c r="CH20" s="655"/>
      <c r="CI20" s="655"/>
      <c r="CJ20" s="655"/>
      <c r="CK20" s="655"/>
      <c r="CL20" s="655"/>
      <c r="CM20" s="655"/>
      <c r="CN20" s="655"/>
      <c r="CO20" s="655"/>
      <c r="CP20" s="655"/>
      <c r="CQ20" s="656"/>
      <c r="CR20" s="657">
        <v>7096629</v>
      </c>
      <c r="CS20" s="658"/>
      <c r="CT20" s="658"/>
      <c r="CU20" s="658"/>
      <c r="CV20" s="658"/>
      <c r="CW20" s="658"/>
      <c r="CX20" s="658"/>
      <c r="CY20" s="659"/>
      <c r="CZ20" s="695">
        <v>100</v>
      </c>
      <c r="DA20" s="695"/>
      <c r="DB20" s="695"/>
      <c r="DC20" s="695"/>
      <c r="DD20" s="663">
        <v>947172</v>
      </c>
      <c r="DE20" s="658"/>
      <c r="DF20" s="658"/>
      <c r="DG20" s="658"/>
      <c r="DH20" s="658"/>
      <c r="DI20" s="658"/>
      <c r="DJ20" s="658"/>
      <c r="DK20" s="658"/>
      <c r="DL20" s="658"/>
      <c r="DM20" s="658"/>
      <c r="DN20" s="658"/>
      <c r="DO20" s="658"/>
      <c r="DP20" s="659"/>
      <c r="DQ20" s="663">
        <v>4926375</v>
      </c>
      <c r="DR20" s="658"/>
      <c r="DS20" s="658"/>
      <c r="DT20" s="658"/>
      <c r="DU20" s="658"/>
      <c r="DV20" s="658"/>
      <c r="DW20" s="658"/>
      <c r="DX20" s="658"/>
      <c r="DY20" s="658"/>
      <c r="DZ20" s="658"/>
      <c r="EA20" s="658"/>
      <c r="EB20" s="658"/>
      <c r="EC20" s="694"/>
    </row>
    <row r="21" spans="2:133" ht="11.25" customHeight="1" x14ac:dyDescent="0.2">
      <c r="B21" s="654" t="s">
        <v>277</v>
      </c>
      <c r="C21" s="655"/>
      <c r="D21" s="655"/>
      <c r="E21" s="655"/>
      <c r="F21" s="655"/>
      <c r="G21" s="655"/>
      <c r="H21" s="655"/>
      <c r="I21" s="655"/>
      <c r="J21" s="655"/>
      <c r="K21" s="655"/>
      <c r="L21" s="655"/>
      <c r="M21" s="655"/>
      <c r="N21" s="655"/>
      <c r="O21" s="655"/>
      <c r="P21" s="655"/>
      <c r="Q21" s="656"/>
      <c r="R21" s="657">
        <v>573135</v>
      </c>
      <c r="S21" s="658"/>
      <c r="T21" s="658"/>
      <c r="U21" s="658"/>
      <c r="V21" s="658"/>
      <c r="W21" s="658"/>
      <c r="X21" s="658"/>
      <c r="Y21" s="659"/>
      <c r="Z21" s="695">
        <v>7.4</v>
      </c>
      <c r="AA21" s="695"/>
      <c r="AB21" s="695"/>
      <c r="AC21" s="695"/>
      <c r="AD21" s="696">
        <v>535615</v>
      </c>
      <c r="AE21" s="696"/>
      <c r="AF21" s="696"/>
      <c r="AG21" s="696"/>
      <c r="AH21" s="696"/>
      <c r="AI21" s="696"/>
      <c r="AJ21" s="696"/>
      <c r="AK21" s="696"/>
      <c r="AL21" s="660">
        <v>12.7</v>
      </c>
      <c r="AM21" s="661"/>
      <c r="AN21" s="661"/>
      <c r="AO21" s="697"/>
      <c r="AP21" s="654" t="s">
        <v>278</v>
      </c>
      <c r="AQ21" s="735"/>
      <c r="AR21" s="735"/>
      <c r="AS21" s="735"/>
      <c r="AT21" s="735"/>
      <c r="AU21" s="735"/>
      <c r="AV21" s="735"/>
      <c r="AW21" s="735"/>
      <c r="AX21" s="735"/>
      <c r="AY21" s="735"/>
      <c r="AZ21" s="735"/>
      <c r="BA21" s="735"/>
      <c r="BB21" s="735"/>
      <c r="BC21" s="735"/>
      <c r="BD21" s="735"/>
      <c r="BE21" s="735"/>
      <c r="BF21" s="736"/>
      <c r="BG21" s="657" t="s">
        <v>257</v>
      </c>
      <c r="BH21" s="658"/>
      <c r="BI21" s="658"/>
      <c r="BJ21" s="658"/>
      <c r="BK21" s="658"/>
      <c r="BL21" s="658"/>
      <c r="BM21" s="658"/>
      <c r="BN21" s="659"/>
      <c r="BO21" s="695" t="s">
        <v>131</v>
      </c>
      <c r="BP21" s="695"/>
      <c r="BQ21" s="695"/>
      <c r="BR21" s="695"/>
      <c r="BS21" s="696" t="s">
        <v>131</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279</v>
      </c>
      <c r="C22" s="655"/>
      <c r="D22" s="655"/>
      <c r="E22" s="655"/>
      <c r="F22" s="655"/>
      <c r="G22" s="655"/>
      <c r="H22" s="655"/>
      <c r="I22" s="655"/>
      <c r="J22" s="655"/>
      <c r="K22" s="655"/>
      <c r="L22" s="655"/>
      <c r="M22" s="655"/>
      <c r="N22" s="655"/>
      <c r="O22" s="655"/>
      <c r="P22" s="655"/>
      <c r="Q22" s="656"/>
      <c r="R22" s="657">
        <v>535615</v>
      </c>
      <c r="S22" s="658"/>
      <c r="T22" s="658"/>
      <c r="U22" s="658"/>
      <c r="V22" s="658"/>
      <c r="W22" s="658"/>
      <c r="X22" s="658"/>
      <c r="Y22" s="659"/>
      <c r="Z22" s="695">
        <v>6.9</v>
      </c>
      <c r="AA22" s="695"/>
      <c r="AB22" s="695"/>
      <c r="AC22" s="695"/>
      <c r="AD22" s="696">
        <v>535615</v>
      </c>
      <c r="AE22" s="696"/>
      <c r="AF22" s="696"/>
      <c r="AG22" s="696"/>
      <c r="AH22" s="696"/>
      <c r="AI22" s="696"/>
      <c r="AJ22" s="696"/>
      <c r="AK22" s="696"/>
      <c r="AL22" s="660">
        <v>12.7</v>
      </c>
      <c r="AM22" s="661"/>
      <c r="AN22" s="661"/>
      <c r="AO22" s="697"/>
      <c r="AP22" s="654" t="s">
        <v>280</v>
      </c>
      <c r="AQ22" s="735"/>
      <c r="AR22" s="735"/>
      <c r="AS22" s="735"/>
      <c r="AT22" s="735"/>
      <c r="AU22" s="735"/>
      <c r="AV22" s="735"/>
      <c r="AW22" s="735"/>
      <c r="AX22" s="735"/>
      <c r="AY22" s="735"/>
      <c r="AZ22" s="735"/>
      <c r="BA22" s="735"/>
      <c r="BB22" s="735"/>
      <c r="BC22" s="735"/>
      <c r="BD22" s="735"/>
      <c r="BE22" s="735"/>
      <c r="BF22" s="736"/>
      <c r="BG22" s="657" t="s">
        <v>257</v>
      </c>
      <c r="BH22" s="658"/>
      <c r="BI22" s="658"/>
      <c r="BJ22" s="658"/>
      <c r="BK22" s="658"/>
      <c r="BL22" s="658"/>
      <c r="BM22" s="658"/>
      <c r="BN22" s="659"/>
      <c r="BO22" s="695" t="s">
        <v>131</v>
      </c>
      <c r="BP22" s="695"/>
      <c r="BQ22" s="695"/>
      <c r="BR22" s="695"/>
      <c r="BS22" s="696" t="s">
        <v>131</v>
      </c>
      <c r="BT22" s="696"/>
      <c r="BU22" s="696"/>
      <c r="BV22" s="696"/>
      <c r="BW22" s="696"/>
      <c r="BX22" s="696"/>
      <c r="BY22" s="696"/>
      <c r="BZ22" s="696"/>
      <c r="CA22" s="696"/>
      <c r="CB22" s="731"/>
      <c r="CD22" s="709" t="s">
        <v>281</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282</v>
      </c>
      <c r="C23" s="655"/>
      <c r="D23" s="655"/>
      <c r="E23" s="655"/>
      <c r="F23" s="655"/>
      <c r="G23" s="655"/>
      <c r="H23" s="655"/>
      <c r="I23" s="655"/>
      <c r="J23" s="655"/>
      <c r="K23" s="655"/>
      <c r="L23" s="655"/>
      <c r="M23" s="655"/>
      <c r="N23" s="655"/>
      <c r="O23" s="655"/>
      <c r="P23" s="655"/>
      <c r="Q23" s="656"/>
      <c r="R23" s="657">
        <v>37520</v>
      </c>
      <c r="S23" s="658"/>
      <c r="T23" s="658"/>
      <c r="U23" s="658"/>
      <c r="V23" s="658"/>
      <c r="W23" s="658"/>
      <c r="X23" s="658"/>
      <c r="Y23" s="659"/>
      <c r="Z23" s="695">
        <v>0.5</v>
      </c>
      <c r="AA23" s="695"/>
      <c r="AB23" s="695"/>
      <c r="AC23" s="695"/>
      <c r="AD23" s="696" t="s">
        <v>131</v>
      </c>
      <c r="AE23" s="696"/>
      <c r="AF23" s="696"/>
      <c r="AG23" s="696"/>
      <c r="AH23" s="696"/>
      <c r="AI23" s="696"/>
      <c r="AJ23" s="696"/>
      <c r="AK23" s="696"/>
      <c r="AL23" s="660" t="s">
        <v>131</v>
      </c>
      <c r="AM23" s="661"/>
      <c r="AN23" s="661"/>
      <c r="AO23" s="697"/>
      <c r="AP23" s="654" t="s">
        <v>283</v>
      </c>
      <c r="AQ23" s="735"/>
      <c r="AR23" s="735"/>
      <c r="AS23" s="735"/>
      <c r="AT23" s="735"/>
      <c r="AU23" s="735"/>
      <c r="AV23" s="735"/>
      <c r="AW23" s="735"/>
      <c r="AX23" s="735"/>
      <c r="AY23" s="735"/>
      <c r="AZ23" s="735"/>
      <c r="BA23" s="735"/>
      <c r="BB23" s="735"/>
      <c r="BC23" s="735"/>
      <c r="BD23" s="735"/>
      <c r="BE23" s="735"/>
      <c r="BF23" s="736"/>
      <c r="BG23" s="657" t="s">
        <v>131</v>
      </c>
      <c r="BH23" s="658"/>
      <c r="BI23" s="658"/>
      <c r="BJ23" s="658"/>
      <c r="BK23" s="658"/>
      <c r="BL23" s="658"/>
      <c r="BM23" s="658"/>
      <c r="BN23" s="659"/>
      <c r="BO23" s="695" t="s">
        <v>131</v>
      </c>
      <c r="BP23" s="695"/>
      <c r="BQ23" s="695"/>
      <c r="BR23" s="695"/>
      <c r="BS23" s="696" t="s">
        <v>131</v>
      </c>
      <c r="BT23" s="696"/>
      <c r="BU23" s="696"/>
      <c r="BV23" s="696"/>
      <c r="BW23" s="696"/>
      <c r="BX23" s="696"/>
      <c r="BY23" s="696"/>
      <c r="BZ23" s="696"/>
      <c r="CA23" s="696"/>
      <c r="CB23" s="731"/>
      <c r="CD23" s="709" t="s">
        <v>222</v>
      </c>
      <c r="CE23" s="710"/>
      <c r="CF23" s="710"/>
      <c r="CG23" s="710"/>
      <c r="CH23" s="710"/>
      <c r="CI23" s="710"/>
      <c r="CJ23" s="710"/>
      <c r="CK23" s="710"/>
      <c r="CL23" s="710"/>
      <c r="CM23" s="710"/>
      <c r="CN23" s="710"/>
      <c r="CO23" s="710"/>
      <c r="CP23" s="710"/>
      <c r="CQ23" s="711"/>
      <c r="CR23" s="709" t="s">
        <v>284</v>
      </c>
      <c r="CS23" s="710"/>
      <c r="CT23" s="710"/>
      <c r="CU23" s="710"/>
      <c r="CV23" s="710"/>
      <c r="CW23" s="710"/>
      <c r="CX23" s="710"/>
      <c r="CY23" s="711"/>
      <c r="CZ23" s="709" t="s">
        <v>285</v>
      </c>
      <c r="DA23" s="710"/>
      <c r="DB23" s="710"/>
      <c r="DC23" s="711"/>
      <c r="DD23" s="709" t="s">
        <v>286</v>
      </c>
      <c r="DE23" s="710"/>
      <c r="DF23" s="710"/>
      <c r="DG23" s="710"/>
      <c r="DH23" s="710"/>
      <c r="DI23" s="710"/>
      <c r="DJ23" s="710"/>
      <c r="DK23" s="711"/>
      <c r="DL23" s="747" t="s">
        <v>287</v>
      </c>
      <c r="DM23" s="748"/>
      <c r="DN23" s="748"/>
      <c r="DO23" s="748"/>
      <c r="DP23" s="748"/>
      <c r="DQ23" s="748"/>
      <c r="DR23" s="748"/>
      <c r="DS23" s="748"/>
      <c r="DT23" s="748"/>
      <c r="DU23" s="748"/>
      <c r="DV23" s="749"/>
      <c r="DW23" s="709" t="s">
        <v>288</v>
      </c>
      <c r="DX23" s="710"/>
      <c r="DY23" s="710"/>
      <c r="DZ23" s="710"/>
      <c r="EA23" s="710"/>
      <c r="EB23" s="710"/>
      <c r="EC23" s="711"/>
    </row>
    <row r="24" spans="2:133" ht="11.25" customHeight="1" x14ac:dyDescent="0.2">
      <c r="B24" s="654" t="s">
        <v>289</v>
      </c>
      <c r="C24" s="655"/>
      <c r="D24" s="655"/>
      <c r="E24" s="655"/>
      <c r="F24" s="655"/>
      <c r="G24" s="655"/>
      <c r="H24" s="655"/>
      <c r="I24" s="655"/>
      <c r="J24" s="655"/>
      <c r="K24" s="655"/>
      <c r="L24" s="655"/>
      <c r="M24" s="655"/>
      <c r="N24" s="655"/>
      <c r="O24" s="655"/>
      <c r="P24" s="655"/>
      <c r="Q24" s="656"/>
      <c r="R24" s="657" t="s">
        <v>131</v>
      </c>
      <c r="S24" s="658"/>
      <c r="T24" s="658"/>
      <c r="U24" s="658"/>
      <c r="V24" s="658"/>
      <c r="W24" s="658"/>
      <c r="X24" s="658"/>
      <c r="Y24" s="659"/>
      <c r="Z24" s="695" t="s">
        <v>257</v>
      </c>
      <c r="AA24" s="695"/>
      <c r="AB24" s="695"/>
      <c r="AC24" s="695"/>
      <c r="AD24" s="696" t="s">
        <v>131</v>
      </c>
      <c r="AE24" s="696"/>
      <c r="AF24" s="696"/>
      <c r="AG24" s="696"/>
      <c r="AH24" s="696"/>
      <c r="AI24" s="696"/>
      <c r="AJ24" s="696"/>
      <c r="AK24" s="696"/>
      <c r="AL24" s="660" t="s">
        <v>131</v>
      </c>
      <c r="AM24" s="661"/>
      <c r="AN24" s="661"/>
      <c r="AO24" s="697"/>
      <c r="AP24" s="654" t="s">
        <v>290</v>
      </c>
      <c r="AQ24" s="735"/>
      <c r="AR24" s="735"/>
      <c r="AS24" s="735"/>
      <c r="AT24" s="735"/>
      <c r="AU24" s="735"/>
      <c r="AV24" s="735"/>
      <c r="AW24" s="735"/>
      <c r="AX24" s="735"/>
      <c r="AY24" s="735"/>
      <c r="AZ24" s="735"/>
      <c r="BA24" s="735"/>
      <c r="BB24" s="735"/>
      <c r="BC24" s="735"/>
      <c r="BD24" s="735"/>
      <c r="BE24" s="735"/>
      <c r="BF24" s="736"/>
      <c r="BG24" s="657" t="s">
        <v>131</v>
      </c>
      <c r="BH24" s="658"/>
      <c r="BI24" s="658"/>
      <c r="BJ24" s="658"/>
      <c r="BK24" s="658"/>
      <c r="BL24" s="658"/>
      <c r="BM24" s="658"/>
      <c r="BN24" s="659"/>
      <c r="BO24" s="695" t="s">
        <v>131</v>
      </c>
      <c r="BP24" s="695"/>
      <c r="BQ24" s="695"/>
      <c r="BR24" s="695"/>
      <c r="BS24" s="696" t="s">
        <v>131</v>
      </c>
      <c r="BT24" s="696"/>
      <c r="BU24" s="696"/>
      <c r="BV24" s="696"/>
      <c r="BW24" s="696"/>
      <c r="BX24" s="696"/>
      <c r="BY24" s="696"/>
      <c r="BZ24" s="696"/>
      <c r="CA24" s="696"/>
      <c r="CB24" s="731"/>
      <c r="CD24" s="715" t="s">
        <v>291</v>
      </c>
      <c r="CE24" s="716"/>
      <c r="CF24" s="716"/>
      <c r="CG24" s="716"/>
      <c r="CH24" s="716"/>
      <c r="CI24" s="716"/>
      <c r="CJ24" s="716"/>
      <c r="CK24" s="716"/>
      <c r="CL24" s="716"/>
      <c r="CM24" s="716"/>
      <c r="CN24" s="716"/>
      <c r="CO24" s="716"/>
      <c r="CP24" s="716"/>
      <c r="CQ24" s="717"/>
      <c r="CR24" s="712">
        <v>3025783</v>
      </c>
      <c r="CS24" s="713"/>
      <c r="CT24" s="713"/>
      <c r="CU24" s="713"/>
      <c r="CV24" s="713"/>
      <c r="CW24" s="713"/>
      <c r="CX24" s="713"/>
      <c r="CY24" s="738"/>
      <c r="CZ24" s="739">
        <v>42.6</v>
      </c>
      <c r="DA24" s="721"/>
      <c r="DB24" s="721"/>
      <c r="DC24" s="741"/>
      <c r="DD24" s="737">
        <v>1907963</v>
      </c>
      <c r="DE24" s="713"/>
      <c r="DF24" s="713"/>
      <c r="DG24" s="713"/>
      <c r="DH24" s="713"/>
      <c r="DI24" s="713"/>
      <c r="DJ24" s="713"/>
      <c r="DK24" s="738"/>
      <c r="DL24" s="737">
        <v>1906765</v>
      </c>
      <c r="DM24" s="713"/>
      <c r="DN24" s="713"/>
      <c r="DO24" s="713"/>
      <c r="DP24" s="713"/>
      <c r="DQ24" s="713"/>
      <c r="DR24" s="713"/>
      <c r="DS24" s="713"/>
      <c r="DT24" s="713"/>
      <c r="DU24" s="713"/>
      <c r="DV24" s="738"/>
      <c r="DW24" s="739">
        <v>44</v>
      </c>
      <c r="DX24" s="721"/>
      <c r="DY24" s="721"/>
      <c r="DZ24" s="721"/>
      <c r="EA24" s="721"/>
      <c r="EB24" s="721"/>
      <c r="EC24" s="740"/>
    </row>
    <row r="25" spans="2:133" ht="11.25" customHeight="1" x14ac:dyDescent="0.2">
      <c r="B25" s="654" t="s">
        <v>292</v>
      </c>
      <c r="C25" s="655"/>
      <c r="D25" s="655"/>
      <c r="E25" s="655"/>
      <c r="F25" s="655"/>
      <c r="G25" s="655"/>
      <c r="H25" s="655"/>
      <c r="I25" s="655"/>
      <c r="J25" s="655"/>
      <c r="K25" s="655"/>
      <c r="L25" s="655"/>
      <c r="M25" s="655"/>
      <c r="N25" s="655"/>
      <c r="O25" s="655"/>
      <c r="P25" s="655"/>
      <c r="Q25" s="656"/>
      <c r="R25" s="657">
        <v>4254305</v>
      </c>
      <c r="S25" s="658"/>
      <c r="T25" s="658"/>
      <c r="U25" s="658"/>
      <c r="V25" s="658"/>
      <c r="W25" s="658"/>
      <c r="X25" s="658"/>
      <c r="Y25" s="659"/>
      <c r="Z25" s="695">
        <v>54.8</v>
      </c>
      <c r="AA25" s="695"/>
      <c r="AB25" s="695"/>
      <c r="AC25" s="695"/>
      <c r="AD25" s="696">
        <v>4216785</v>
      </c>
      <c r="AE25" s="696"/>
      <c r="AF25" s="696"/>
      <c r="AG25" s="696"/>
      <c r="AH25" s="696"/>
      <c r="AI25" s="696"/>
      <c r="AJ25" s="696"/>
      <c r="AK25" s="696"/>
      <c r="AL25" s="660">
        <v>99.8</v>
      </c>
      <c r="AM25" s="661"/>
      <c r="AN25" s="661"/>
      <c r="AO25" s="697"/>
      <c r="AP25" s="654" t="s">
        <v>293</v>
      </c>
      <c r="AQ25" s="735"/>
      <c r="AR25" s="735"/>
      <c r="AS25" s="735"/>
      <c r="AT25" s="735"/>
      <c r="AU25" s="735"/>
      <c r="AV25" s="735"/>
      <c r="AW25" s="735"/>
      <c r="AX25" s="735"/>
      <c r="AY25" s="735"/>
      <c r="AZ25" s="735"/>
      <c r="BA25" s="735"/>
      <c r="BB25" s="735"/>
      <c r="BC25" s="735"/>
      <c r="BD25" s="735"/>
      <c r="BE25" s="735"/>
      <c r="BF25" s="736"/>
      <c r="BG25" s="657" t="s">
        <v>131</v>
      </c>
      <c r="BH25" s="658"/>
      <c r="BI25" s="658"/>
      <c r="BJ25" s="658"/>
      <c r="BK25" s="658"/>
      <c r="BL25" s="658"/>
      <c r="BM25" s="658"/>
      <c r="BN25" s="659"/>
      <c r="BO25" s="695" t="s">
        <v>131</v>
      </c>
      <c r="BP25" s="695"/>
      <c r="BQ25" s="695"/>
      <c r="BR25" s="695"/>
      <c r="BS25" s="696" t="s">
        <v>131</v>
      </c>
      <c r="BT25" s="696"/>
      <c r="BU25" s="696"/>
      <c r="BV25" s="696"/>
      <c r="BW25" s="696"/>
      <c r="BX25" s="696"/>
      <c r="BY25" s="696"/>
      <c r="BZ25" s="696"/>
      <c r="CA25" s="696"/>
      <c r="CB25" s="731"/>
      <c r="CD25" s="654" t="s">
        <v>294</v>
      </c>
      <c r="CE25" s="655"/>
      <c r="CF25" s="655"/>
      <c r="CG25" s="655"/>
      <c r="CH25" s="655"/>
      <c r="CI25" s="655"/>
      <c r="CJ25" s="655"/>
      <c r="CK25" s="655"/>
      <c r="CL25" s="655"/>
      <c r="CM25" s="655"/>
      <c r="CN25" s="655"/>
      <c r="CO25" s="655"/>
      <c r="CP25" s="655"/>
      <c r="CQ25" s="656"/>
      <c r="CR25" s="657">
        <v>1107740</v>
      </c>
      <c r="CS25" s="670"/>
      <c r="CT25" s="670"/>
      <c r="CU25" s="670"/>
      <c r="CV25" s="670"/>
      <c r="CW25" s="670"/>
      <c r="CX25" s="670"/>
      <c r="CY25" s="671"/>
      <c r="CZ25" s="660">
        <v>15.6</v>
      </c>
      <c r="DA25" s="672"/>
      <c r="DB25" s="672"/>
      <c r="DC25" s="673"/>
      <c r="DD25" s="663">
        <v>1035902</v>
      </c>
      <c r="DE25" s="670"/>
      <c r="DF25" s="670"/>
      <c r="DG25" s="670"/>
      <c r="DH25" s="670"/>
      <c r="DI25" s="670"/>
      <c r="DJ25" s="670"/>
      <c r="DK25" s="671"/>
      <c r="DL25" s="663">
        <v>1034997</v>
      </c>
      <c r="DM25" s="670"/>
      <c r="DN25" s="670"/>
      <c r="DO25" s="670"/>
      <c r="DP25" s="670"/>
      <c r="DQ25" s="670"/>
      <c r="DR25" s="670"/>
      <c r="DS25" s="670"/>
      <c r="DT25" s="670"/>
      <c r="DU25" s="670"/>
      <c r="DV25" s="671"/>
      <c r="DW25" s="660">
        <v>23.9</v>
      </c>
      <c r="DX25" s="672"/>
      <c r="DY25" s="672"/>
      <c r="DZ25" s="672"/>
      <c r="EA25" s="672"/>
      <c r="EB25" s="672"/>
      <c r="EC25" s="684"/>
    </row>
    <row r="26" spans="2:133" ht="11.25" customHeight="1" x14ac:dyDescent="0.2">
      <c r="B26" s="654" t="s">
        <v>295</v>
      </c>
      <c r="C26" s="655"/>
      <c r="D26" s="655"/>
      <c r="E26" s="655"/>
      <c r="F26" s="655"/>
      <c r="G26" s="655"/>
      <c r="H26" s="655"/>
      <c r="I26" s="655"/>
      <c r="J26" s="655"/>
      <c r="K26" s="655"/>
      <c r="L26" s="655"/>
      <c r="M26" s="655"/>
      <c r="N26" s="655"/>
      <c r="O26" s="655"/>
      <c r="P26" s="655"/>
      <c r="Q26" s="656"/>
      <c r="R26" s="657">
        <v>2049</v>
      </c>
      <c r="S26" s="658"/>
      <c r="T26" s="658"/>
      <c r="U26" s="658"/>
      <c r="V26" s="658"/>
      <c r="W26" s="658"/>
      <c r="X26" s="658"/>
      <c r="Y26" s="659"/>
      <c r="Z26" s="695">
        <v>0</v>
      </c>
      <c r="AA26" s="695"/>
      <c r="AB26" s="695"/>
      <c r="AC26" s="695"/>
      <c r="AD26" s="696">
        <v>2049</v>
      </c>
      <c r="AE26" s="696"/>
      <c r="AF26" s="696"/>
      <c r="AG26" s="696"/>
      <c r="AH26" s="696"/>
      <c r="AI26" s="696"/>
      <c r="AJ26" s="696"/>
      <c r="AK26" s="696"/>
      <c r="AL26" s="660">
        <v>0</v>
      </c>
      <c r="AM26" s="661"/>
      <c r="AN26" s="661"/>
      <c r="AO26" s="697"/>
      <c r="AP26" s="654" t="s">
        <v>296</v>
      </c>
      <c r="AQ26" s="735"/>
      <c r="AR26" s="735"/>
      <c r="AS26" s="735"/>
      <c r="AT26" s="735"/>
      <c r="AU26" s="735"/>
      <c r="AV26" s="735"/>
      <c r="AW26" s="735"/>
      <c r="AX26" s="735"/>
      <c r="AY26" s="735"/>
      <c r="AZ26" s="735"/>
      <c r="BA26" s="735"/>
      <c r="BB26" s="735"/>
      <c r="BC26" s="735"/>
      <c r="BD26" s="735"/>
      <c r="BE26" s="735"/>
      <c r="BF26" s="736"/>
      <c r="BG26" s="657" t="s">
        <v>131</v>
      </c>
      <c r="BH26" s="658"/>
      <c r="BI26" s="658"/>
      <c r="BJ26" s="658"/>
      <c r="BK26" s="658"/>
      <c r="BL26" s="658"/>
      <c r="BM26" s="658"/>
      <c r="BN26" s="659"/>
      <c r="BO26" s="695" t="s">
        <v>131</v>
      </c>
      <c r="BP26" s="695"/>
      <c r="BQ26" s="695"/>
      <c r="BR26" s="695"/>
      <c r="BS26" s="696" t="s">
        <v>131</v>
      </c>
      <c r="BT26" s="696"/>
      <c r="BU26" s="696"/>
      <c r="BV26" s="696"/>
      <c r="BW26" s="696"/>
      <c r="BX26" s="696"/>
      <c r="BY26" s="696"/>
      <c r="BZ26" s="696"/>
      <c r="CA26" s="696"/>
      <c r="CB26" s="731"/>
      <c r="CD26" s="654" t="s">
        <v>297</v>
      </c>
      <c r="CE26" s="655"/>
      <c r="CF26" s="655"/>
      <c r="CG26" s="655"/>
      <c r="CH26" s="655"/>
      <c r="CI26" s="655"/>
      <c r="CJ26" s="655"/>
      <c r="CK26" s="655"/>
      <c r="CL26" s="655"/>
      <c r="CM26" s="655"/>
      <c r="CN26" s="655"/>
      <c r="CO26" s="655"/>
      <c r="CP26" s="655"/>
      <c r="CQ26" s="656"/>
      <c r="CR26" s="657">
        <v>646356</v>
      </c>
      <c r="CS26" s="658"/>
      <c r="CT26" s="658"/>
      <c r="CU26" s="658"/>
      <c r="CV26" s="658"/>
      <c r="CW26" s="658"/>
      <c r="CX26" s="658"/>
      <c r="CY26" s="659"/>
      <c r="CZ26" s="660">
        <v>9.1</v>
      </c>
      <c r="DA26" s="672"/>
      <c r="DB26" s="672"/>
      <c r="DC26" s="673"/>
      <c r="DD26" s="663">
        <v>595462</v>
      </c>
      <c r="DE26" s="658"/>
      <c r="DF26" s="658"/>
      <c r="DG26" s="658"/>
      <c r="DH26" s="658"/>
      <c r="DI26" s="658"/>
      <c r="DJ26" s="658"/>
      <c r="DK26" s="659"/>
      <c r="DL26" s="663" t="s">
        <v>131</v>
      </c>
      <c r="DM26" s="658"/>
      <c r="DN26" s="658"/>
      <c r="DO26" s="658"/>
      <c r="DP26" s="658"/>
      <c r="DQ26" s="658"/>
      <c r="DR26" s="658"/>
      <c r="DS26" s="658"/>
      <c r="DT26" s="658"/>
      <c r="DU26" s="658"/>
      <c r="DV26" s="659"/>
      <c r="DW26" s="660" t="s">
        <v>131</v>
      </c>
      <c r="DX26" s="672"/>
      <c r="DY26" s="672"/>
      <c r="DZ26" s="672"/>
      <c r="EA26" s="672"/>
      <c r="EB26" s="672"/>
      <c r="EC26" s="684"/>
    </row>
    <row r="27" spans="2:133" ht="11.25" customHeight="1" x14ac:dyDescent="0.2">
      <c r="B27" s="654" t="s">
        <v>298</v>
      </c>
      <c r="C27" s="655"/>
      <c r="D27" s="655"/>
      <c r="E27" s="655"/>
      <c r="F27" s="655"/>
      <c r="G27" s="655"/>
      <c r="H27" s="655"/>
      <c r="I27" s="655"/>
      <c r="J27" s="655"/>
      <c r="K27" s="655"/>
      <c r="L27" s="655"/>
      <c r="M27" s="655"/>
      <c r="N27" s="655"/>
      <c r="O27" s="655"/>
      <c r="P27" s="655"/>
      <c r="Q27" s="656"/>
      <c r="R27" s="657">
        <v>76920</v>
      </c>
      <c r="S27" s="658"/>
      <c r="T27" s="658"/>
      <c r="U27" s="658"/>
      <c r="V27" s="658"/>
      <c r="W27" s="658"/>
      <c r="X27" s="658"/>
      <c r="Y27" s="659"/>
      <c r="Z27" s="695">
        <v>1</v>
      </c>
      <c r="AA27" s="695"/>
      <c r="AB27" s="695"/>
      <c r="AC27" s="695"/>
      <c r="AD27" s="696" t="s">
        <v>131</v>
      </c>
      <c r="AE27" s="696"/>
      <c r="AF27" s="696"/>
      <c r="AG27" s="696"/>
      <c r="AH27" s="696"/>
      <c r="AI27" s="696"/>
      <c r="AJ27" s="696"/>
      <c r="AK27" s="696"/>
      <c r="AL27" s="660" t="s">
        <v>131</v>
      </c>
      <c r="AM27" s="661"/>
      <c r="AN27" s="661"/>
      <c r="AO27" s="697"/>
      <c r="AP27" s="654" t="s">
        <v>299</v>
      </c>
      <c r="AQ27" s="655"/>
      <c r="AR27" s="655"/>
      <c r="AS27" s="655"/>
      <c r="AT27" s="655"/>
      <c r="AU27" s="655"/>
      <c r="AV27" s="655"/>
      <c r="AW27" s="655"/>
      <c r="AX27" s="655"/>
      <c r="AY27" s="655"/>
      <c r="AZ27" s="655"/>
      <c r="BA27" s="655"/>
      <c r="BB27" s="655"/>
      <c r="BC27" s="655"/>
      <c r="BD27" s="655"/>
      <c r="BE27" s="655"/>
      <c r="BF27" s="656"/>
      <c r="BG27" s="657">
        <v>3084710</v>
      </c>
      <c r="BH27" s="658"/>
      <c r="BI27" s="658"/>
      <c r="BJ27" s="658"/>
      <c r="BK27" s="658"/>
      <c r="BL27" s="658"/>
      <c r="BM27" s="658"/>
      <c r="BN27" s="659"/>
      <c r="BO27" s="695">
        <v>100</v>
      </c>
      <c r="BP27" s="695"/>
      <c r="BQ27" s="695"/>
      <c r="BR27" s="695"/>
      <c r="BS27" s="696">
        <v>58871</v>
      </c>
      <c r="BT27" s="696"/>
      <c r="BU27" s="696"/>
      <c r="BV27" s="696"/>
      <c r="BW27" s="696"/>
      <c r="BX27" s="696"/>
      <c r="BY27" s="696"/>
      <c r="BZ27" s="696"/>
      <c r="CA27" s="696"/>
      <c r="CB27" s="731"/>
      <c r="CD27" s="654" t="s">
        <v>300</v>
      </c>
      <c r="CE27" s="655"/>
      <c r="CF27" s="655"/>
      <c r="CG27" s="655"/>
      <c r="CH27" s="655"/>
      <c r="CI27" s="655"/>
      <c r="CJ27" s="655"/>
      <c r="CK27" s="655"/>
      <c r="CL27" s="655"/>
      <c r="CM27" s="655"/>
      <c r="CN27" s="655"/>
      <c r="CO27" s="655"/>
      <c r="CP27" s="655"/>
      <c r="CQ27" s="656"/>
      <c r="CR27" s="657">
        <v>1418541</v>
      </c>
      <c r="CS27" s="670"/>
      <c r="CT27" s="670"/>
      <c r="CU27" s="670"/>
      <c r="CV27" s="670"/>
      <c r="CW27" s="670"/>
      <c r="CX27" s="670"/>
      <c r="CY27" s="671"/>
      <c r="CZ27" s="660">
        <v>20</v>
      </c>
      <c r="DA27" s="672"/>
      <c r="DB27" s="672"/>
      <c r="DC27" s="673"/>
      <c r="DD27" s="663">
        <v>372559</v>
      </c>
      <c r="DE27" s="670"/>
      <c r="DF27" s="670"/>
      <c r="DG27" s="670"/>
      <c r="DH27" s="670"/>
      <c r="DI27" s="670"/>
      <c r="DJ27" s="670"/>
      <c r="DK27" s="671"/>
      <c r="DL27" s="663">
        <v>372266</v>
      </c>
      <c r="DM27" s="670"/>
      <c r="DN27" s="670"/>
      <c r="DO27" s="670"/>
      <c r="DP27" s="670"/>
      <c r="DQ27" s="670"/>
      <c r="DR27" s="670"/>
      <c r="DS27" s="670"/>
      <c r="DT27" s="670"/>
      <c r="DU27" s="670"/>
      <c r="DV27" s="671"/>
      <c r="DW27" s="660">
        <v>8.6</v>
      </c>
      <c r="DX27" s="672"/>
      <c r="DY27" s="672"/>
      <c r="DZ27" s="672"/>
      <c r="EA27" s="672"/>
      <c r="EB27" s="672"/>
      <c r="EC27" s="684"/>
    </row>
    <row r="28" spans="2:133" ht="11.25" customHeight="1" x14ac:dyDescent="0.2">
      <c r="B28" s="654" t="s">
        <v>301</v>
      </c>
      <c r="C28" s="655"/>
      <c r="D28" s="655"/>
      <c r="E28" s="655"/>
      <c r="F28" s="655"/>
      <c r="G28" s="655"/>
      <c r="H28" s="655"/>
      <c r="I28" s="655"/>
      <c r="J28" s="655"/>
      <c r="K28" s="655"/>
      <c r="L28" s="655"/>
      <c r="M28" s="655"/>
      <c r="N28" s="655"/>
      <c r="O28" s="655"/>
      <c r="P28" s="655"/>
      <c r="Q28" s="656"/>
      <c r="R28" s="657">
        <v>13458</v>
      </c>
      <c r="S28" s="658"/>
      <c r="T28" s="658"/>
      <c r="U28" s="658"/>
      <c r="V28" s="658"/>
      <c r="W28" s="658"/>
      <c r="X28" s="658"/>
      <c r="Y28" s="659"/>
      <c r="Z28" s="695">
        <v>0.2</v>
      </c>
      <c r="AA28" s="695"/>
      <c r="AB28" s="695"/>
      <c r="AC28" s="695"/>
      <c r="AD28" s="696">
        <v>3374</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302</v>
      </c>
      <c r="CE28" s="655"/>
      <c r="CF28" s="655"/>
      <c r="CG28" s="655"/>
      <c r="CH28" s="655"/>
      <c r="CI28" s="655"/>
      <c r="CJ28" s="655"/>
      <c r="CK28" s="655"/>
      <c r="CL28" s="655"/>
      <c r="CM28" s="655"/>
      <c r="CN28" s="655"/>
      <c r="CO28" s="655"/>
      <c r="CP28" s="655"/>
      <c r="CQ28" s="656"/>
      <c r="CR28" s="657">
        <v>499502</v>
      </c>
      <c r="CS28" s="658"/>
      <c r="CT28" s="658"/>
      <c r="CU28" s="658"/>
      <c r="CV28" s="658"/>
      <c r="CW28" s="658"/>
      <c r="CX28" s="658"/>
      <c r="CY28" s="659"/>
      <c r="CZ28" s="660">
        <v>7</v>
      </c>
      <c r="DA28" s="672"/>
      <c r="DB28" s="672"/>
      <c r="DC28" s="673"/>
      <c r="DD28" s="663">
        <v>499502</v>
      </c>
      <c r="DE28" s="658"/>
      <c r="DF28" s="658"/>
      <c r="DG28" s="658"/>
      <c r="DH28" s="658"/>
      <c r="DI28" s="658"/>
      <c r="DJ28" s="658"/>
      <c r="DK28" s="659"/>
      <c r="DL28" s="663">
        <v>499502</v>
      </c>
      <c r="DM28" s="658"/>
      <c r="DN28" s="658"/>
      <c r="DO28" s="658"/>
      <c r="DP28" s="658"/>
      <c r="DQ28" s="658"/>
      <c r="DR28" s="658"/>
      <c r="DS28" s="658"/>
      <c r="DT28" s="658"/>
      <c r="DU28" s="658"/>
      <c r="DV28" s="659"/>
      <c r="DW28" s="660">
        <v>11.5</v>
      </c>
      <c r="DX28" s="672"/>
      <c r="DY28" s="672"/>
      <c r="DZ28" s="672"/>
      <c r="EA28" s="672"/>
      <c r="EB28" s="672"/>
      <c r="EC28" s="684"/>
    </row>
    <row r="29" spans="2:133" ht="11.25" customHeight="1" x14ac:dyDescent="0.2">
      <c r="B29" s="654" t="s">
        <v>303</v>
      </c>
      <c r="C29" s="655"/>
      <c r="D29" s="655"/>
      <c r="E29" s="655"/>
      <c r="F29" s="655"/>
      <c r="G29" s="655"/>
      <c r="H29" s="655"/>
      <c r="I29" s="655"/>
      <c r="J29" s="655"/>
      <c r="K29" s="655"/>
      <c r="L29" s="655"/>
      <c r="M29" s="655"/>
      <c r="N29" s="655"/>
      <c r="O29" s="655"/>
      <c r="P29" s="655"/>
      <c r="Q29" s="656"/>
      <c r="R29" s="657">
        <v>11369</v>
      </c>
      <c r="S29" s="658"/>
      <c r="T29" s="658"/>
      <c r="U29" s="658"/>
      <c r="V29" s="658"/>
      <c r="W29" s="658"/>
      <c r="X29" s="658"/>
      <c r="Y29" s="659"/>
      <c r="Z29" s="695">
        <v>0.1</v>
      </c>
      <c r="AA29" s="695"/>
      <c r="AB29" s="695"/>
      <c r="AC29" s="695"/>
      <c r="AD29" s="696" t="s">
        <v>131</v>
      </c>
      <c r="AE29" s="696"/>
      <c r="AF29" s="696"/>
      <c r="AG29" s="696"/>
      <c r="AH29" s="696"/>
      <c r="AI29" s="696"/>
      <c r="AJ29" s="696"/>
      <c r="AK29" s="696"/>
      <c r="AL29" s="660" t="s">
        <v>257</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304</v>
      </c>
      <c r="CE29" s="677"/>
      <c r="CF29" s="654" t="s">
        <v>305</v>
      </c>
      <c r="CG29" s="655"/>
      <c r="CH29" s="655"/>
      <c r="CI29" s="655"/>
      <c r="CJ29" s="655"/>
      <c r="CK29" s="655"/>
      <c r="CL29" s="655"/>
      <c r="CM29" s="655"/>
      <c r="CN29" s="655"/>
      <c r="CO29" s="655"/>
      <c r="CP29" s="655"/>
      <c r="CQ29" s="656"/>
      <c r="CR29" s="657">
        <v>499502</v>
      </c>
      <c r="CS29" s="670"/>
      <c r="CT29" s="670"/>
      <c r="CU29" s="670"/>
      <c r="CV29" s="670"/>
      <c r="CW29" s="670"/>
      <c r="CX29" s="670"/>
      <c r="CY29" s="671"/>
      <c r="CZ29" s="660">
        <v>7</v>
      </c>
      <c r="DA29" s="672"/>
      <c r="DB29" s="672"/>
      <c r="DC29" s="673"/>
      <c r="DD29" s="663">
        <v>499502</v>
      </c>
      <c r="DE29" s="670"/>
      <c r="DF29" s="670"/>
      <c r="DG29" s="670"/>
      <c r="DH29" s="670"/>
      <c r="DI29" s="670"/>
      <c r="DJ29" s="670"/>
      <c r="DK29" s="671"/>
      <c r="DL29" s="663">
        <v>499502</v>
      </c>
      <c r="DM29" s="670"/>
      <c r="DN29" s="670"/>
      <c r="DO29" s="670"/>
      <c r="DP29" s="670"/>
      <c r="DQ29" s="670"/>
      <c r="DR29" s="670"/>
      <c r="DS29" s="670"/>
      <c r="DT29" s="670"/>
      <c r="DU29" s="670"/>
      <c r="DV29" s="671"/>
      <c r="DW29" s="660">
        <v>11.5</v>
      </c>
      <c r="DX29" s="672"/>
      <c r="DY29" s="672"/>
      <c r="DZ29" s="672"/>
      <c r="EA29" s="672"/>
      <c r="EB29" s="672"/>
      <c r="EC29" s="684"/>
    </row>
    <row r="30" spans="2:133" ht="11.25" customHeight="1" x14ac:dyDescent="0.2">
      <c r="B30" s="654" t="s">
        <v>306</v>
      </c>
      <c r="C30" s="655"/>
      <c r="D30" s="655"/>
      <c r="E30" s="655"/>
      <c r="F30" s="655"/>
      <c r="G30" s="655"/>
      <c r="H30" s="655"/>
      <c r="I30" s="655"/>
      <c r="J30" s="655"/>
      <c r="K30" s="655"/>
      <c r="L30" s="655"/>
      <c r="M30" s="655"/>
      <c r="N30" s="655"/>
      <c r="O30" s="655"/>
      <c r="P30" s="655"/>
      <c r="Q30" s="656"/>
      <c r="R30" s="657">
        <v>1335107</v>
      </c>
      <c r="S30" s="658"/>
      <c r="T30" s="658"/>
      <c r="U30" s="658"/>
      <c r="V30" s="658"/>
      <c r="W30" s="658"/>
      <c r="X30" s="658"/>
      <c r="Y30" s="659"/>
      <c r="Z30" s="695">
        <v>17.2</v>
      </c>
      <c r="AA30" s="695"/>
      <c r="AB30" s="695"/>
      <c r="AC30" s="695"/>
      <c r="AD30" s="696" t="s">
        <v>257</v>
      </c>
      <c r="AE30" s="696"/>
      <c r="AF30" s="696"/>
      <c r="AG30" s="696"/>
      <c r="AH30" s="696"/>
      <c r="AI30" s="696"/>
      <c r="AJ30" s="696"/>
      <c r="AK30" s="696"/>
      <c r="AL30" s="660" t="s">
        <v>131</v>
      </c>
      <c r="AM30" s="661"/>
      <c r="AN30" s="661"/>
      <c r="AO30" s="697"/>
      <c r="AP30" s="709" t="s">
        <v>222</v>
      </c>
      <c r="AQ30" s="710"/>
      <c r="AR30" s="710"/>
      <c r="AS30" s="710"/>
      <c r="AT30" s="710"/>
      <c r="AU30" s="710"/>
      <c r="AV30" s="710"/>
      <c r="AW30" s="710"/>
      <c r="AX30" s="710"/>
      <c r="AY30" s="710"/>
      <c r="AZ30" s="710"/>
      <c r="BA30" s="710"/>
      <c r="BB30" s="710"/>
      <c r="BC30" s="710"/>
      <c r="BD30" s="710"/>
      <c r="BE30" s="710"/>
      <c r="BF30" s="711"/>
      <c r="BG30" s="709" t="s">
        <v>307</v>
      </c>
      <c r="BH30" s="729"/>
      <c r="BI30" s="729"/>
      <c r="BJ30" s="729"/>
      <c r="BK30" s="729"/>
      <c r="BL30" s="729"/>
      <c r="BM30" s="729"/>
      <c r="BN30" s="729"/>
      <c r="BO30" s="729"/>
      <c r="BP30" s="729"/>
      <c r="BQ30" s="730"/>
      <c r="BR30" s="709" t="s">
        <v>308</v>
      </c>
      <c r="BS30" s="729"/>
      <c r="BT30" s="729"/>
      <c r="BU30" s="729"/>
      <c r="BV30" s="729"/>
      <c r="BW30" s="729"/>
      <c r="BX30" s="729"/>
      <c r="BY30" s="729"/>
      <c r="BZ30" s="729"/>
      <c r="CA30" s="729"/>
      <c r="CB30" s="730"/>
      <c r="CD30" s="678"/>
      <c r="CE30" s="679"/>
      <c r="CF30" s="654" t="s">
        <v>309</v>
      </c>
      <c r="CG30" s="655"/>
      <c r="CH30" s="655"/>
      <c r="CI30" s="655"/>
      <c r="CJ30" s="655"/>
      <c r="CK30" s="655"/>
      <c r="CL30" s="655"/>
      <c r="CM30" s="655"/>
      <c r="CN30" s="655"/>
      <c r="CO30" s="655"/>
      <c r="CP30" s="655"/>
      <c r="CQ30" s="656"/>
      <c r="CR30" s="657">
        <v>467806</v>
      </c>
      <c r="CS30" s="658"/>
      <c r="CT30" s="658"/>
      <c r="CU30" s="658"/>
      <c r="CV30" s="658"/>
      <c r="CW30" s="658"/>
      <c r="CX30" s="658"/>
      <c r="CY30" s="659"/>
      <c r="CZ30" s="660">
        <v>6.6</v>
      </c>
      <c r="DA30" s="672"/>
      <c r="DB30" s="672"/>
      <c r="DC30" s="673"/>
      <c r="DD30" s="663">
        <v>467806</v>
      </c>
      <c r="DE30" s="658"/>
      <c r="DF30" s="658"/>
      <c r="DG30" s="658"/>
      <c r="DH30" s="658"/>
      <c r="DI30" s="658"/>
      <c r="DJ30" s="658"/>
      <c r="DK30" s="659"/>
      <c r="DL30" s="663">
        <v>467806</v>
      </c>
      <c r="DM30" s="658"/>
      <c r="DN30" s="658"/>
      <c r="DO30" s="658"/>
      <c r="DP30" s="658"/>
      <c r="DQ30" s="658"/>
      <c r="DR30" s="658"/>
      <c r="DS30" s="658"/>
      <c r="DT30" s="658"/>
      <c r="DU30" s="658"/>
      <c r="DV30" s="659"/>
      <c r="DW30" s="660">
        <v>10.8</v>
      </c>
      <c r="DX30" s="672"/>
      <c r="DY30" s="672"/>
      <c r="DZ30" s="672"/>
      <c r="EA30" s="672"/>
      <c r="EB30" s="672"/>
      <c r="EC30" s="684"/>
    </row>
    <row r="31" spans="2:133" ht="11.25" customHeight="1" x14ac:dyDescent="0.2">
      <c r="B31" s="732" t="s">
        <v>310</v>
      </c>
      <c r="C31" s="733"/>
      <c r="D31" s="733"/>
      <c r="E31" s="733"/>
      <c r="F31" s="733"/>
      <c r="G31" s="733"/>
      <c r="H31" s="733"/>
      <c r="I31" s="733"/>
      <c r="J31" s="733"/>
      <c r="K31" s="733"/>
      <c r="L31" s="733"/>
      <c r="M31" s="733"/>
      <c r="N31" s="733"/>
      <c r="O31" s="733"/>
      <c r="P31" s="733"/>
      <c r="Q31" s="734"/>
      <c r="R31" s="657" t="s">
        <v>131</v>
      </c>
      <c r="S31" s="658"/>
      <c r="T31" s="658"/>
      <c r="U31" s="658"/>
      <c r="V31" s="658"/>
      <c r="W31" s="658"/>
      <c r="X31" s="658"/>
      <c r="Y31" s="659"/>
      <c r="Z31" s="695" t="s">
        <v>257</v>
      </c>
      <c r="AA31" s="695"/>
      <c r="AB31" s="695"/>
      <c r="AC31" s="695"/>
      <c r="AD31" s="696" t="s">
        <v>131</v>
      </c>
      <c r="AE31" s="696"/>
      <c r="AF31" s="696"/>
      <c r="AG31" s="696"/>
      <c r="AH31" s="696"/>
      <c r="AI31" s="696"/>
      <c r="AJ31" s="696"/>
      <c r="AK31" s="696"/>
      <c r="AL31" s="660" t="s">
        <v>131</v>
      </c>
      <c r="AM31" s="661"/>
      <c r="AN31" s="661"/>
      <c r="AO31" s="697"/>
      <c r="AP31" s="723" t="s">
        <v>311</v>
      </c>
      <c r="AQ31" s="724"/>
      <c r="AR31" s="724"/>
      <c r="AS31" s="724"/>
      <c r="AT31" s="725" t="s">
        <v>312</v>
      </c>
      <c r="AU31" s="218"/>
      <c r="AV31" s="218"/>
      <c r="AW31" s="218"/>
      <c r="AX31" s="715" t="s">
        <v>187</v>
      </c>
      <c r="AY31" s="716"/>
      <c r="AZ31" s="716"/>
      <c r="BA31" s="716"/>
      <c r="BB31" s="716"/>
      <c r="BC31" s="716"/>
      <c r="BD31" s="716"/>
      <c r="BE31" s="716"/>
      <c r="BF31" s="717"/>
      <c r="BG31" s="719">
        <v>99.8</v>
      </c>
      <c r="BH31" s="720"/>
      <c r="BI31" s="720"/>
      <c r="BJ31" s="720"/>
      <c r="BK31" s="720"/>
      <c r="BL31" s="720"/>
      <c r="BM31" s="721">
        <v>99.3</v>
      </c>
      <c r="BN31" s="720"/>
      <c r="BO31" s="720"/>
      <c r="BP31" s="720"/>
      <c r="BQ31" s="722"/>
      <c r="BR31" s="719">
        <v>99.7</v>
      </c>
      <c r="BS31" s="720"/>
      <c r="BT31" s="720"/>
      <c r="BU31" s="720"/>
      <c r="BV31" s="720"/>
      <c r="BW31" s="720"/>
      <c r="BX31" s="721">
        <v>99.1</v>
      </c>
      <c r="BY31" s="720"/>
      <c r="BZ31" s="720"/>
      <c r="CA31" s="720"/>
      <c r="CB31" s="722"/>
      <c r="CD31" s="678"/>
      <c r="CE31" s="679"/>
      <c r="CF31" s="654" t="s">
        <v>313</v>
      </c>
      <c r="CG31" s="655"/>
      <c r="CH31" s="655"/>
      <c r="CI31" s="655"/>
      <c r="CJ31" s="655"/>
      <c r="CK31" s="655"/>
      <c r="CL31" s="655"/>
      <c r="CM31" s="655"/>
      <c r="CN31" s="655"/>
      <c r="CO31" s="655"/>
      <c r="CP31" s="655"/>
      <c r="CQ31" s="656"/>
      <c r="CR31" s="657">
        <v>31696</v>
      </c>
      <c r="CS31" s="670"/>
      <c r="CT31" s="670"/>
      <c r="CU31" s="670"/>
      <c r="CV31" s="670"/>
      <c r="CW31" s="670"/>
      <c r="CX31" s="670"/>
      <c r="CY31" s="671"/>
      <c r="CZ31" s="660">
        <v>0.4</v>
      </c>
      <c r="DA31" s="672"/>
      <c r="DB31" s="672"/>
      <c r="DC31" s="673"/>
      <c r="DD31" s="663">
        <v>31696</v>
      </c>
      <c r="DE31" s="670"/>
      <c r="DF31" s="670"/>
      <c r="DG31" s="670"/>
      <c r="DH31" s="670"/>
      <c r="DI31" s="670"/>
      <c r="DJ31" s="670"/>
      <c r="DK31" s="671"/>
      <c r="DL31" s="663">
        <v>31696</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314</v>
      </c>
      <c r="C32" s="655"/>
      <c r="D32" s="655"/>
      <c r="E32" s="655"/>
      <c r="F32" s="655"/>
      <c r="G32" s="655"/>
      <c r="H32" s="655"/>
      <c r="I32" s="655"/>
      <c r="J32" s="655"/>
      <c r="K32" s="655"/>
      <c r="L32" s="655"/>
      <c r="M32" s="655"/>
      <c r="N32" s="655"/>
      <c r="O32" s="655"/>
      <c r="P32" s="655"/>
      <c r="Q32" s="656"/>
      <c r="R32" s="657">
        <v>455233</v>
      </c>
      <c r="S32" s="658"/>
      <c r="T32" s="658"/>
      <c r="U32" s="658"/>
      <c r="V32" s="658"/>
      <c r="W32" s="658"/>
      <c r="X32" s="658"/>
      <c r="Y32" s="659"/>
      <c r="Z32" s="695">
        <v>5.9</v>
      </c>
      <c r="AA32" s="695"/>
      <c r="AB32" s="695"/>
      <c r="AC32" s="695"/>
      <c r="AD32" s="696" t="s">
        <v>131</v>
      </c>
      <c r="AE32" s="696"/>
      <c r="AF32" s="696"/>
      <c r="AG32" s="696"/>
      <c r="AH32" s="696"/>
      <c r="AI32" s="696"/>
      <c r="AJ32" s="696"/>
      <c r="AK32" s="696"/>
      <c r="AL32" s="660" t="s">
        <v>131</v>
      </c>
      <c r="AM32" s="661"/>
      <c r="AN32" s="661"/>
      <c r="AO32" s="697"/>
      <c r="AP32" s="698"/>
      <c r="AQ32" s="699"/>
      <c r="AR32" s="699"/>
      <c r="AS32" s="699"/>
      <c r="AT32" s="726"/>
      <c r="AU32" s="214" t="s">
        <v>315</v>
      </c>
      <c r="AX32" s="654" t="s">
        <v>316</v>
      </c>
      <c r="AY32" s="655"/>
      <c r="AZ32" s="655"/>
      <c r="BA32" s="655"/>
      <c r="BB32" s="655"/>
      <c r="BC32" s="655"/>
      <c r="BD32" s="655"/>
      <c r="BE32" s="655"/>
      <c r="BF32" s="656"/>
      <c r="BG32" s="728">
        <v>99.8</v>
      </c>
      <c r="BH32" s="670"/>
      <c r="BI32" s="670"/>
      <c r="BJ32" s="670"/>
      <c r="BK32" s="670"/>
      <c r="BL32" s="670"/>
      <c r="BM32" s="661">
        <v>99.6</v>
      </c>
      <c r="BN32" s="670"/>
      <c r="BO32" s="670"/>
      <c r="BP32" s="670"/>
      <c r="BQ32" s="693"/>
      <c r="BR32" s="728">
        <v>99.7</v>
      </c>
      <c r="BS32" s="670"/>
      <c r="BT32" s="670"/>
      <c r="BU32" s="670"/>
      <c r="BV32" s="670"/>
      <c r="BW32" s="670"/>
      <c r="BX32" s="661">
        <v>99.4</v>
      </c>
      <c r="BY32" s="670"/>
      <c r="BZ32" s="670"/>
      <c r="CA32" s="670"/>
      <c r="CB32" s="693"/>
      <c r="CD32" s="680"/>
      <c r="CE32" s="681"/>
      <c r="CF32" s="654" t="s">
        <v>317</v>
      </c>
      <c r="CG32" s="655"/>
      <c r="CH32" s="655"/>
      <c r="CI32" s="655"/>
      <c r="CJ32" s="655"/>
      <c r="CK32" s="655"/>
      <c r="CL32" s="655"/>
      <c r="CM32" s="655"/>
      <c r="CN32" s="655"/>
      <c r="CO32" s="655"/>
      <c r="CP32" s="655"/>
      <c r="CQ32" s="656"/>
      <c r="CR32" s="657" t="s">
        <v>131</v>
      </c>
      <c r="CS32" s="658"/>
      <c r="CT32" s="658"/>
      <c r="CU32" s="658"/>
      <c r="CV32" s="658"/>
      <c r="CW32" s="658"/>
      <c r="CX32" s="658"/>
      <c r="CY32" s="659"/>
      <c r="CZ32" s="660" t="s">
        <v>131</v>
      </c>
      <c r="DA32" s="672"/>
      <c r="DB32" s="672"/>
      <c r="DC32" s="673"/>
      <c r="DD32" s="663" t="s">
        <v>131</v>
      </c>
      <c r="DE32" s="658"/>
      <c r="DF32" s="658"/>
      <c r="DG32" s="658"/>
      <c r="DH32" s="658"/>
      <c r="DI32" s="658"/>
      <c r="DJ32" s="658"/>
      <c r="DK32" s="659"/>
      <c r="DL32" s="663" t="s">
        <v>131</v>
      </c>
      <c r="DM32" s="658"/>
      <c r="DN32" s="658"/>
      <c r="DO32" s="658"/>
      <c r="DP32" s="658"/>
      <c r="DQ32" s="658"/>
      <c r="DR32" s="658"/>
      <c r="DS32" s="658"/>
      <c r="DT32" s="658"/>
      <c r="DU32" s="658"/>
      <c r="DV32" s="659"/>
      <c r="DW32" s="660" t="s">
        <v>131</v>
      </c>
      <c r="DX32" s="672"/>
      <c r="DY32" s="672"/>
      <c r="DZ32" s="672"/>
      <c r="EA32" s="672"/>
      <c r="EB32" s="672"/>
      <c r="EC32" s="684"/>
    </row>
    <row r="33" spans="2:133" ht="11.25" customHeight="1" x14ac:dyDescent="0.2">
      <c r="B33" s="654" t="s">
        <v>318</v>
      </c>
      <c r="C33" s="655"/>
      <c r="D33" s="655"/>
      <c r="E33" s="655"/>
      <c r="F33" s="655"/>
      <c r="G33" s="655"/>
      <c r="H33" s="655"/>
      <c r="I33" s="655"/>
      <c r="J33" s="655"/>
      <c r="K33" s="655"/>
      <c r="L33" s="655"/>
      <c r="M33" s="655"/>
      <c r="N33" s="655"/>
      <c r="O33" s="655"/>
      <c r="P33" s="655"/>
      <c r="Q33" s="656"/>
      <c r="R33" s="657">
        <v>3441</v>
      </c>
      <c r="S33" s="658"/>
      <c r="T33" s="658"/>
      <c r="U33" s="658"/>
      <c r="V33" s="658"/>
      <c r="W33" s="658"/>
      <c r="X33" s="658"/>
      <c r="Y33" s="659"/>
      <c r="Z33" s="695">
        <v>0</v>
      </c>
      <c r="AA33" s="695"/>
      <c r="AB33" s="695"/>
      <c r="AC33" s="695"/>
      <c r="AD33" s="696">
        <v>3268</v>
      </c>
      <c r="AE33" s="696"/>
      <c r="AF33" s="696"/>
      <c r="AG33" s="696"/>
      <c r="AH33" s="696"/>
      <c r="AI33" s="696"/>
      <c r="AJ33" s="696"/>
      <c r="AK33" s="696"/>
      <c r="AL33" s="660">
        <v>0.1</v>
      </c>
      <c r="AM33" s="661"/>
      <c r="AN33" s="661"/>
      <c r="AO33" s="697"/>
      <c r="AP33" s="700"/>
      <c r="AQ33" s="701"/>
      <c r="AR33" s="701"/>
      <c r="AS33" s="701"/>
      <c r="AT33" s="727"/>
      <c r="AU33" s="219"/>
      <c r="AV33" s="219"/>
      <c r="AW33" s="219"/>
      <c r="AX33" s="638" t="s">
        <v>319</v>
      </c>
      <c r="AY33" s="639"/>
      <c r="AZ33" s="639"/>
      <c r="BA33" s="639"/>
      <c r="BB33" s="639"/>
      <c r="BC33" s="639"/>
      <c r="BD33" s="639"/>
      <c r="BE33" s="639"/>
      <c r="BF33" s="640"/>
      <c r="BG33" s="718">
        <v>99.7</v>
      </c>
      <c r="BH33" s="642"/>
      <c r="BI33" s="642"/>
      <c r="BJ33" s="642"/>
      <c r="BK33" s="642"/>
      <c r="BL33" s="642"/>
      <c r="BM33" s="688">
        <v>98.9</v>
      </c>
      <c r="BN33" s="642"/>
      <c r="BO33" s="642"/>
      <c r="BP33" s="642"/>
      <c r="BQ33" s="705"/>
      <c r="BR33" s="718">
        <v>99.7</v>
      </c>
      <c r="BS33" s="642"/>
      <c r="BT33" s="642"/>
      <c r="BU33" s="642"/>
      <c r="BV33" s="642"/>
      <c r="BW33" s="642"/>
      <c r="BX33" s="688">
        <v>98.8</v>
      </c>
      <c r="BY33" s="642"/>
      <c r="BZ33" s="642"/>
      <c r="CA33" s="642"/>
      <c r="CB33" s="705"/>
      <c r="CD33" s="654" t="s">
        <v>320</v>
      </c>
      <c r="CE33" s="655"/>
      <c r="CF33" s="655"/>
      <c r="CG33" s="655"/>
      <c r="CH33" s="655"/>
      <c r="CI33" s="655"/>
      <c r="CJ33" s="655"/>
      <c r="CK33" s="655"/>
      <c r="CL33" s="655"/>
      <c r="CM33" s="655"/>
      <c r="CN33" s="655"/>
      <c r="CO33" s="655"/>
      <c r="CP33" s="655"/>
      <c r="CQ33" s="656"/>
      <c r="CR33" s="657">
        <v>3123674</v>
      </c>
      <c r="CS33" s="670"/>
      <c r="CT33" s="670"/>
      <c r="CU33" s="670"/>
      <c r="CV33" s="670"/>
      <c r="CW33" s="670"/>
      <c r="CX33" s="670"/>
      <c r="CY33" s="671"/>
      <c r="CZ33" s="660">
        <v>44</v>
      </c>
      <c r="DA33" s="672"/>
      <c r="DB33" s="672"/>
      <c r="DC33" s="673"/>
      <c r="DD33" s="663">
        <v>2566931</v>
      </c>
      <c r="DE33" s="670"/>
      <c r="DF33" s="670"/>
      <c r="DG33" s="670"/>
      <c r="DH33" s="670"/>
      <c r="DI33" s="670"/>
      <c r="DJ33" s="670"/>
      <c r="DK33" s="671"/>
      <c r="DL33" s="663">
        <v>1964781</v>
      </c>
      <c r="DM33" s="670"/>
      <c r="DN33" s="670"/>
      <c r="DO33" s="670"/>
      <c r="DP33" s="670"/>
      <c r="DQ33" s="670"/>
      <c r="DR33" s="670"/>
      <c r="DS33" s="670"/>
      <c r="DT33" s="670"/>
      <c r="DU33" s="670"/>
      <c r="DV33" s="671"/>
      <c r="DW33" s="660">
        <v>45.4</v>
      </c>
      <c r="DX33" s="672"/>
      <c r="DY33" s="672"/>
      <c r="DZ33" s="672"/>
      <c r="EA33" s="672"/>
      <c r="EB33" s="672"/>
      <c r="EC33" s="684"/>
    </row>
    <row r="34" spans="2:133" ht="11.25" customHeight="1" x14ac:dyDescent="0.2">
      <c r="B34" s="654" t="s">
        <v>321</v>
      </c>
      <c r="C34" s="655"/>
      <c r="D34" s="655"/>
      <c r="E34" s="655"/>
      <c r="F34" s="655"/>
      <c r="G34" s="655"/>
      <c r="H34" s="655"/>
      <c r="I34" s="655"/>
      <c r="J34" s="655"/>
      <c r="K34" s="655"/>
      <c r="L34" s="655"/>
      <c r="M34" s="655"/>
      <c r="N34" s="655"/>
      <c r="O34" s="655"/>
      <c r="P34" s="655"/>
      <c r="Q34" s="656"/>
      <c r="R34" s="657">
        <v>220009</v>
      </c>
      <c r="S34" s="658"/>
      <c r="T34" s="658"/>
      <c r="U34" s="658"/>
      <c r="V34" s="658"/>
      <c r="W34" s="658"/>
      <c r="X34" s="658"/>
      <c r="Y34" s="659"/>
      <c r="Z34" s="695">
        <v>2.8</v>
      </c>
      <c r="AA34" s="695"/>
      <c r="AB34" s="695"/>
      <c r="AC34" s="695"/>
      <c r="AD34" s="696" t="s">
        <v>131</v>
      </c>
      <c r="AE34" s="696"/>
      <c r="AF34" s="696"/>
      <c r="AG34" s="696"/>
      <c r="AH34" s="696"/>
      <c r="AI34" s="696"/>
      <c r="AJ34" s="696"/>
      <c r="AK34" s="696"/>
      <c r="AL34" s="660" t="s">
        <v>131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322</v>
      </c>
      <c r="CE34" s="655"/>
      <c r="CF34" s="655"/>
      <c r="CG34" s="655"/>
      <c r="CH34" s="655"/>
      <c r="CI34" s="655"/>
      <c r="CJ34" s="655"/>
      <c r="CK34" s="655"/>
      <c r="CL34" s="655"/>
      <c r="CM34" s="655"/>
      <c r="CN34" s="655"/>
      <c r="CO34" s="655"/>
      <c r="CP34" s="655"/>
      <c r="CQ34" s="656"/>
      <c r="CR34" s="657">
        <v>1371076</v>
      </c>
      <c r="CS34" s="658"/>
      <c r="CT34" s="658"/>
      <c r="CU34" s="658"/>
      <c r="CV34" s="658"/>
      <c r="CW34" s="658"/>
      <c r="CX34" s="658"/>
      <c r="CY34" s="659"/>
      <c r="CZ34" s="660">
        <v>19.3</v>
      </c>
      <c r="DA34" s="672"/>
      <c r="DB34" s="672"/>
      <c r="DC34" s="673"/>
      <c r="DD34" s="663">
        <v>970531</v>
      </c>
      <c r="DE34" s="658"/>
      <c r="DF34" s="658"/>
      <c r="DG34" s="658"/>
      <c r="DH34" s="658"/>
      <c r="DI34" s="658"/>
      <c r="DJ34" s="658"/>
      <c r="DK34" s="659"/>
      <c r="DL34" s="663">
        <v>748425</v>
      </c>
      <c r="DM34" s="658"/>
      <c r="DN34" s="658"/>
      <c r="DO34" s="658"/>
      <c r="DP34" s="658"/>
      <c r="DQ34" s="658"/>
      <c r="DR34" s="658"/>
      <c r="DS34" s="658"/>
      <c r="DT34" s="658"/>
      <c r="DU34" s="658"/>
      <c r="DV34" s="659"/>
      <c r="DW34" s="660">
        <v>17.3</v>
      </c>
      <c r="DX34" s="672"/>
      <c r="DY34" s="672"/>
      <c r="DZ34" s="672"/>
      <c r="EA34" s="672"/>
      <c r="EB34" s="672"/>
      <c r="EC34" s="684"/>
    </row>
    <row r="35" spans="2:133" ht="11.25" customHeight="1" x14ac:dyDescent="0.2">
      <c r="B35" s="654" t="s">
        <v>323</v>
      </c>
      <c r="C35" s="655"/>
      <c r="D35" s="655"/>
      <c r="E35" s="655"/>
      <c r="F35" s="655"/>
      <c r="G35" s="655"/>
      <c r="H35" s="655"/>
      <c r="I35" s="655"/>
      <c r="J35" s="655"/>
      <c r="K35" s="655"/>
      <c r="L35" s="655"/>
      <c r="M35" s="655"/>
      <c r="N35" s="655"/>
      <c r="O35" s="655"/>
      <c r="P35" s="655"/>
      <c r="Q35" s="656"/>
      <c r="R35" s="657">
        <v>223482</v>
      </c>
      <c r="S35" s="658"/>
      <c r="T35" s="658"/>
      <c r="U35" s="658"/>
      <c r="V35" s="658"/>
      <c r="W35" s="658"/>
      <c r="X35" s="658"/>
      <c r="Y35" s="659"/>
      <c r="Z35" s="695">
        <v>2.9</v>
      </c>
      <c r="AA35" s="695"/>
      <c r="AB35" s="695"/>
      <c r="AC35" s="695"/>
      <c r="AD35" s="696" t="s">
        <v>131</v>
      </c>
      <c r="AE35" s="696"/>
      <c r="AF35" s="696"/>
      <c r="AG35" s="696"/>
      <c r="AH35" s="696"/>
      <c r="AI35" s="696"/>
      <c r="AJ35" s="696"/>
      <c r="AK35" s="696"/>
      <c r="AL35" s="660" t="s">
        <v>131</v>
      </c>
      <c r="AM35" s="661"/>
      <c r="AN35" s="661"/>
      <c r="AO35" s="697"/>
      <c r="AP35" s="222"/>
      <c r="AQ35" s="709" t="s">
        <v>324</v>
      </c>
      <c r="AR35" s="710"/>
      <c r="AS35" s="710"/>
      <c r="AT35" s="710"/>
      <c r="AU35" s="710"/>
      <c r="AV35" s="710"/>
      <c r="AW35" s="710"/>
      <c r="AX35" s="710"/>
      <c r="AY35" s="710"/>
      <c r="AZ35" s="710"/>
      <c r="BA35" s="710"/>
      <c r="BB35" s="710"/>
      <c r="BC35" s="710"/>
      <c r="BD35" s="710"/>
      <c r="BE35" s="710"/>
      <c r="BF35" s="711"/>
      <c r="BG35" s="709" t="s">
        <v>325</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326</v>
      </c>
      <c r="CE35" s="655"/>
      <c r="CF35" s="655"/>
      <c r="CG35" s="655"/>
      <c r="CH35" s="655"/>
      <c r="CI35" s="655"/>
      <c r="CJ35" s="655"/>
      <c r="CK35" s="655"/>
      <c r="CL35" s="655"/>
      <c r="CM35" s="655"/>
      <c r="CN35" s="655"/>
      <c r="CO35" s="655"/>
      <c r="CP35" s="655"/>
      <c r="CQ35" s="656"/>
      <c r="CR35" s="657">
        <v>50996</v>
      </c>
      <c r="CS35" s="670"/>
      <c r="CT35" s="670"/>
      <c r="CU35" s="670"/>
      <c r="CV35" s="670"/>
      <c r="CW35" s="670"/>
      <c r="CX35" s="670"/>
      <c r="CY35" s="671"/>
      <c r="CZ35" s="660">
        <v>0.7</v>
      </c>
      <c r="DA35" s="672"/>
      <c r="DB35" s="672"/>
      <c r="DC35" s="673"/>
      <c r="DD35" s="663">
        <v>50046</v>
      </c>
      <c r="DE35" s="670"/>
      <c r="DF35" s="670"/>
      <c r="DG35" s="670"/>
      <c r="DH35" s="670"/>
      <c r="DI35" s="670"/>
      <c r="DJ35" s="670"/>
      <c r="DK35" s="671"/>
      <c r="DL35" s="663">
        <v>50046</v>
      </c>
      <c r="DM35" s="670"/>
      <c r="DN35" s="670"/>
      <c r="DO35" s="670"/>
      <c r="DP35" s="670"/>
      <c r="DQ35" s="670"/>
      <c r="DR35" s="670"/>
      <c r="DS35" s="670"/>
      <c r="DT35" s="670"/>
      <c r="DU35" s="670"/>
      <c r="DV35" s="671"/>
      <c r="DW35" s="660">
        <v>1.2</v>
      </c>
      <c r="DX35" s="672"/>
      <c r="DY35" s="672"/>
      <c r="DZ35" s="672"/>
      <c r="EA35" s="672"/>
      <c r="EB35" s="672"/>
      <c r="EC35" s="684"/>
    </row>
    <row r="36" spans="2:133" ht="11.25" customHeight="1" x14ac:dyDescent="0.2">
      <c r="B36" s="654" t="s">
        <v>327</v>
      </c>
      <c r="C36" s="655"/>
      <c r="D36" s="655"/>
      <c r="E36" s="655"/>
      <c r="F36" s="655"/>
      <c r="G36" s="655"/>
      <c r="H36" s="655"/>
      <c r="I36" s="655"/>
      <c r="J36" s="655"/>
      <c r="K36" s="655"/>
      <c r="L36" s="655"/>
      <c r="M36" s="655"/>
      <c r="N36" s="655"/>
      <c r="O36" s="655"/>
      <c r="P36" s="655"/>
      <c r="Q36" s="656"/>
      <c r="R36" s="657">
        <v>608081</v>
      </c>
      <c r="S36" s="658"/>
      <c r="T36" s="658"/>
      <c r="U36" s="658"/>
      <c r="V36" s="658"/>
      <c r="W36" s="658"/>
      <c r="X36" s="658"/>
      <c r="Y36" s="659"/>
      <c r="Z36" s="695">
        <v>7.8</v>
      </c>
      <c r="AA36" s="695"/>
      <c r="AB36" s="695"/>
      <c r="AC36" s="695"/>
      <c r="AD36" s="696" t="s">
        <v>131</v>
      </c>
      <c r="AE36" s="696"/>
      <c r="AF36" s="696"/>
      <c r="AG36" s="696"/>
      <c r="AH36" s="696"/>
      <c r="AI36" s="696"/>
      <c r="AJ36" s="696"/>
      <c r="AK36" s="696"/>
      <c r="AL36" s="660" t="s">
        <v>131</v>
      </c>
      <c r="AM36" s="661"/>
      <c r="AN36" s="661"/>
      <c r="AO36" s="697"/>
      <c r="AP36" s="222"/>
      <c r="AQ36" s="706" t="s">
        <v>328</v>
      </c>
      <c r="AR36" s="707"/>
      <c r="AS36" s="707"/>
      <c r="AT36" s="707"/>
      <c r="AU36" s="707"/>
      <c r="AV36" s="707"/>
      <c r="AW36" s="707"/>
      <c r="AX36" s="707"/>
      <c r="AY36" s="708"/>
      <c r="AZ36" s="712">
        <v>740293</v>
      </c>
      <c r="BA36" s="713"/>
      <c r="BB36" s="713"/>
      <c r="BC36" s="713"/>
      <c r="BD36" s="713"/>
      <c r="BE36" s="713"/>
      <c r="BF36" s="714"/>
      <c r="BG36" s="715" t="s">
        <v>329</v>
      </c>
      <c r="BH36" s="716"/>
      <c r="BI36" s="716"/>
      <c r="BJ36" s="716"/>
      <c r="BK36" s="716"/>
      <c r="BL36" s="716"/>
      <c r="BM36" s="716"/>
      <c r="BN36" s="716"/>
      <c r="BO36" s="716"/>
      <c r="BP36" s="716"/>
      <c r="BQ36" s="716"/>
      <c r="BR36" s="716"/>
      <c r="BS36" s="716"/>
      <c r="BT36" s="716"/>
      <c r="BU36" s="717"/>
      <c r="BV36" s="712">
        <v>82644</v>
      </c>
      <c r="BW36" s="713"/>
      <c r="BX36" s="713"/>
      <c r="BY36" s="713"/>
      <c r="BZ36" s="713"/>
      <c r="CA36" s="713"/>
      <c r="CB36" s="714"/>
      <c r="CD36" s="654" t="s">
        <v>330</v>
      </c>
      <c r="CE36" s="655"/>
      <c r="CF36" s="655"/>
      <c r="CG36" s="655"/>
      <c r="CH36" s="655"/>
      <c r="CI36" s="655"/>
      <c r="CJ36" s="655"/>
      <c r="CK36" s="655"/>
      <c r="CL36" s="655"/>
      <c r="CM36" s="655"/>
      <c r="CN36" s="655"/>
      <c r="CO36" s="655"/>
      <c r="CP36" s="655"/>
      <c r="CQ36" s="656"/>
      <c r="CR36" s="657">
        <v>1025414</v>
      </c>
      <c r="CS36" s="658"/>
      <c r="CT36" s="658"/>
      <c r="CU36" s="658"/>
      <c r="CV36" s="658"/>
      <c r="CW36" s="658"/>
      <c r="CX36" s="658"/>
      <c r="CY36" s="659"/>
      <c r="CZ36" s="660">
        <v>14.4</v>
      </c>
      <c r="DA36" s="672"/>
      <c r="DB36" s="672"/>
      <c r="DC36" s="673"/>
      <c r="DD36" s="663">
        <v>957628</v>
      </c>
      <c r="DE36" s="658"/>
      <c r="DF36" s="658"/>
      <c r="DG36" s="658"/>
      <c r="DH36" s="658"/>
      <c r="DI36" s="658"/>
      <c r="DJ36" s="658"/>
      <c r="DK36" s="659"/>
      <c r="DL36" s="663">
        <v>789152</v>
      </c>
      <c r="DM36" s="658"/>
      <c r="DN36" s="658"/>
      <c r="DO36" s="658"/>
      <c r="DP36" s="658"/>
      <c r="DQ36" s="658"/>
      <c r="DR36" s="658"/>
      <c r="DS36" s="658"/>
      <c r="DT36" s="658"/>
      <c r="DU36" s="658"/>
      <c r="DV36" s="659"/>
      <c r="DW36" s="660">
        <v>18.2</v>
      </c>
      <c r="DX36" s="672"/>
      <c r="DY36" s="672"/>
      <c r="DZ36" s="672"/>
      <c r="EA36" s="672"/>
      <c r="EB36" s="672"/>
      <c r="EC36" s="684"/>
    </row>
    <row r="37" spans="2:133" ht="11.25" customHeight="1" x14ac:dyDescent="0.2">
      <c r="B37" s="654" t="s">
        <v>331</v>
      </c>
      <c r="C37" s="655"/>
      <c r="D37" s="655"/>
      <c r="E37" s="655"/>
      <c r="F37" s="655"/>
      <c r="G37" s="655"/>
      <c r="H37" s="655"/>
      <c r="I37" s="655"/>
      <c r="J37" s="655"/>
      <c r="K37" s="655"/>
      <c r="L37" s="655"/>
      <c r="M37" s="655"/>
      <c r="N37" s="655"/>
      <c r="O37" s="655"/>
      <c r="P37" s="655"/>
      <c r="Q37" s="656"/>
      <c r="R37" s="657">
        <v>157420</v>
      </c>
      <c r="S37" s="658"/>
      <c r="T37" s="658"/>
      <c r="U37" s="658"/>
      <c r="V37" s="658"/>
      <c r="W37" s="658"/>
      <c r="X37" s="658"/>
      <c r="Y37" s="659"/>
      <c r="Z37" s="695">
        <v>2</v>
      </c>
      <c r="AA37" s="695"/>
      <c r="AB37" s="695"/>
      <c r="AC37" s="695"/>
      <c r="AD37" s="696">
        <v>1</v>
      </c>
      <c r="AE37" s="696"/>
      <c r="AF37" s="696"/>
      <c r="AG37" s="696"/>
      <c r="AH37" s="696"/>
      <c r="AI37" s="696"/>
      <c r="AJ37" s="696"/>
      <c r="AK37" s="696"/>
      <c r="AL37" s="660">
        <v>0</v>
      </c>
      <c r="AM37" s="661"/>
      <c r="AN37" s="661"/>
      <c r="AO37" s="697"/>
      <c r="AQ37" s="690" t="s">
        <v>332</v>
      </c>
      <c r="AR37" s="691"/>
      <c r="AS37" s="691"/>
      <c r="AT37" s="691"/>
      <c r="AU37" s="691"/>
      <c r="AV37" s="691"/>
      <c r="AW37" s="691"/>
      <c r="AX37" s="691"/>
      <c r="AY37" s="692"/>
      <c r="AZ37" s="657">
        <v>230196</v>
      </c>
      <c r="BA37" s="658"/>
      <c r="BB37" s="658"/>
      <c r="BC37" s="658"/>
      <c r="BD37" s="670"/>
      <c r="BE37" s="670"/>
      <c r="BF37" s="693"/>
      <c r="BG37" s="654" t="s">
        <v>333</v>
      </c>
      <c r="BH37" s="655"/>
      <c r="BI37" s="655"/>
      <c r="BJ37" s="655"/>
      <c r="BK37" s="655"/>
      <c r="BL37" s="655"/>
      <c r="BM37" s="655"/>
      <c r="BN37" s="655"/>
      <c r="BO37" s="655"/>
      <c r="BP37" s="655"/>
      <c r="BQ37" s="655"/>
      <c r="BR37" s="655"/>
      <c r="BS37" s="655"/>
      <c r="BT37" s="655"/>
      <c r="BU37" s="656"/>
      <c r="BV37" s="657">
        <v>82644</v>
      </c>
      <c r="BW37" s="658"/>
      <c r="BX37" s="658"/>
      <c r="BY37" s="658"/>
      <c r="BZ37" s="658"/>
      <c r="CA37" s="658"/>
      <c r="CB37" s="694"/>
      <c r="CD37" s="654" t="s">
        <v>334</v>
      </c>
      <c r="CE37" s="655"/>
      <c r="CF37" s="655"/>
      <c r="CG37" s="655"/>
      <c r="CH37" s="655"/>
      <c r="CI37" s="655"/>
      <c r="CJ37" s="655"/>
      <c r="CK37" s="655"/>
      <c r="CL37" s="655"/>
      <c r="CM37" s="655"/>
      <c r="CN37" s="655"/>
      <c r="CO37" s="655"/>
      <c r="CP37" s="655"/>
      <c r="CQ37" s="656"/>
      <c r="CR37" s="657">
        <v>213609</v>
      </c>
      <c r="CS37" s="670"/>
      <c r="CT37" s="670"/>
      <c r="CU37" s="670"/>
      <c r="CV37" s="670"/>
      <c r="CW37" s="670"/>
      <c r="CX37" s="670"/>
      <c r="CY37" s="671"/>
      <c r="CZ37" s="660">
        <v>3</v>
      </c>
      <c r="DA37" s="672"/>
      <c r="DB37" s="672"/>
      <c r="DC37" s="673"/>
      <c r="DD37" s="663">
        <v>205952</v>
      </c>
      <c r="DE37" s="670"/>
      <c r="DF37" s="670"/>
      <c r="DG37" s="670"/>
      <c r="DH37" s="670"/>
      <c r="DI37" s="670"/>
      <c r="DJ37" s="670"/>
      <c r="DK37" s="671"/>
      <c r="DL37" s="663">
        <v>205952</v>
      </c>
      <c r="DM37" s="670"/>
      <c r="DN37" s="670"/>
      <c r="DO37" s="670"/>
      <c r="DP37" s="670"/>
      <c r="DQ37" s="670"/>
      <c r="DR37" s="670"/>
      <c r="DS37" s="670"/>
      <c r="DT37" s="670"/>
      <c r="DU37" s="670"/>
      <c r="DV37" s="671"/>
      <c r="DW37" s="660">
        <v>4.8</v>
      </c>
      <c r="DX37" s="672"/>
      <c r="DY37" s="672"/>
      <c r="DZ37" s="672"/>
      <c r="EA37" s="672"/>
      <c r="EB37" s="672"/>
      <c r="EC37" s="684"/>
    </row>
    <row r="38" spans="2:133" ht="11.25" customHeight="1" x14ac:dyDescent="0.2">
      <c r="B38" s="654" t="s">
        <v>335</v>
      </c>
      <c r="C38" s="655"/>
      <c r="D38" s="655"/>
      <c r="E38" s="655"/>
      <c r="F38" s="655"/>
      <c r="G38" s="655"/>
      <c r="H38" s="655"/>
      <c r="I38" s="655"/>
      <c r="J38" s="655"/>
      <c r="K38" s="655"/>
      <c r="L38" s="655"/>
      <c r="M38" s="655"/>
      <c r="N38" s="655"/>
      <c r="O38" s="655"/>
      <c r="P38" s="655"/>
      <c r="Q38" s="656"/>
      <c r="R38" s="657">
        <v>399600</v>
      </c>
      <c r="S38" s="658"/>
      <c r="T38" s="658"/>
      <c r="U38" s="658"/>
      <c r="V38" s="658"/>
      <c r="W38" s="658"/>
      <c r="X38" s="658"/>
      <c r="Y38" s="659"/>
      <c r="Z38" s="695">
        <v>5.0999999999999996</v>
      </c>
      <c r="AA38" s="695"/>
      <c r="AB38" s="695"/>
      <c r="AC38" s="695"/>
      <c r="AD38" s="696" t="s">
        <v>131</v>
      </c>
      <c r="AE38" s="696"/>
      <c r="AF38" s="696"/>
      <c r="AG38" s="696"/>
      <c r="AH38" s="696"/>
      <c r="AI38" s="696"/>
      <c r="AJ38" s="696"/>
      <c r="AK38" s="696"/>
      <c r="AL38" s="660" t="s">
        <v>131</v>
      </c>
      <c r="AM38" s="661"/>
      <c r="AN38" s="661"/>
      <c r="AO38" s="697"/>
      <c r="AQ38" s="690" t="s">
        <v>336</v>
      </c>
      <c r="AR38" s="691"/>
      <c r="AS38" s="691"/>
      <c r="AT38" s="691"/>
      <c r="AU38" s="691"/>
      <c r="AV38" s="691"/>
      <c r="AW38" s="691"/>
      <c r="AX38" s="691"/>
      <c r="AY38" s="692"/>
      <c r="AZ38" s="657">
        <v>39428</v>
      </c>
      <c r="BA38" s="658"/>
      <c r="BB38" s="658"/>
      <c r="BC38" s="658"/>
      <c r="BD38" s="670"/>
      <c r="BE38" s="670"/>
      <c r="BF38" s="693"/>
      <c r="BG38" s="654" t="s">
        <v>337</v>
      </c>
      <c r="BH38" s="655"/>
      <c r="BI38" s="655"/>
      <c r="BJ38" s="655"/>
      <c r="BK38" s="655"/>
      <c r="BL38" s="655"/>
      <c r="BM38" s="655"/>
      <c r="BN38" s="655"/>
      <c r="BO38" s="655"/>
      <c r="BP38" s="655"/>
      <c r="BQ38" s="655"/>
      <c r="BR38" s="655"/>
      <c r="BS38" s="655"/>
      <c r="BT38" s="655"/>
      <c r="BU38" s="656"/>
      <c r="BV38" s="657">
        <v>1906</v>
      </c>
      <c r="BW38" s="658"/>
      <c r="BX38" s="658"/>
      <c r="BY38" s="658"/>
      <c r="BZ38" s="658"/>
      <c r="CA38" s="658"/>
      <c r="CB38" s="694"/>
      <c r="CD38" s="654" t="s">
        <v>338</v>
      </c>
      <c r="CE38" s="655"/>
      <c r="CF38" s="655"/>
      <c r="CG38" s="655"/>
      <c r="CH38" s="655"/>
      <c r="CI38" s="655"/>
      <c r="CJ38" s="655"/>
      <c r="CK38" s="655"/>
      <c r="CL38" s="655"/>
      <c r="CM38" s="655"/>
      <c r="CN38" s="655"/>
      <c r="CO38" s="655"/>
      <c r="CP38" s="655"/>
      <c r="CQ38" s="656"/>
      <c r="CR38" s="657">
        <v>470669</v>
      </c>
      <c r="CS38" s="658"/>
      <c r="CT38" s="658"/>
      <c r="CU38" s="658"/>
      <c r="CV38" s="658"/>
      <c r="CW38" s="658"/>
      <c r="CX38" s="658"/>
      <c r="CY38" s="659"/>
      <c r="CZ38" s="660">
        <v>6.6</v>
      </c>
      <c r="DA38" s="672"/>
      <c r="DB38" s="672"/>
      <c r="DC38" s="673"/>
      <c r="DD38" s="663">
        <v>392723</v>
      </c>
      <c r="DE38" s="658"/>
      <c r="DF38" s="658"/>
      <c r="DG38" s="658"/>
      <c r="DH38" s="658"/>
      <c r="DI38" s="658"/>
      <c r="DJ38" s="658"/>
      <c r="DK38" s="659"/>
      <c r="DL38" s="663">
        <v>377158</v>
      </c>
      <c r="DM38" s="658"/>
      <c r="DN38" s="658"/>
      <c r="DO38" s="658"/>
      <c r="DP38" s="658"/>
      <c r="DQ38" s="658"/>
      <c r="DR38" s="658"/>
      <c r="DS38" s="658"/>
      <c r="DT38" s="658"/>
      <c r="DU38" s="658"/>
      <c r="DV38" s="659"/>
      <c r="DW38" s="660">
        <v>8.6999999999999993</v>
      </c>
      <c r="DX38" s="672"/>
      <c r="DY38" s="672"/>
      <c r="DZ38" s="672"/>
      <c r="EA38" s="672"/>
      <c r="EB38" s="672"/>
      <c r="EC38" s="684"/>
    </row>
    <row r="39" spans="2:133" ht="11.25" customHeight="1" x14ac:dyDescent="0.2">
      <c r="B39" s="654" t="s">
        <v>339</v>
      </c>
      <c r="C39" s="655"/>
      <c r="D39" s="655"/>
      <c r="E39" s="655"/>
      <c r="F39" s="655"/>
      <c r="G39" s="655"/>
      <c r="H39" s="655"/>
      <c r="I39" s="655"/>
      <c r="J39" s="655"/>
      <c r="K39" s="655"/>
      <c r="L39" s="655"/>
      <c r="M39" s="655"/>
      <c r="N39" s="655"/>
      <c r="O39" s="655"/>
      <c r="P39" s="655"/>
      <c r="Q39" s="656"/>
      <c r="R39" s="657" t="s">
        <v>131</v>
      </c>
      <c r="S39" s="658"/>
      <c r="T39" s="658"/>
      <c r="U39" s="658"/>
      <c r="V39" s="658"/>
      <c r="W39" s="658"/>
      <c r="X39" s="658"/>
      <c r="Y39" s="659"/>
      <c r="Z39" s="695" t="s">
        <v>131</v>
      </c>
      <c r="AA39" s="695"/>
      <c r="AB39" s="695"/>
      <c r="AC39" s="695"/>
      <c r="AD39" s="696" t="s">
        <v>131</v>
      </c>
      <c r="AE39" s="696"/>
      <c r="AF39" s="696"/>
      <c r="AG39" s="696"/>
      <c r="AH39" s="696"/>
      <c r="AI39" s="696"/>
      <c r="AJ39" s="696"/>
      <c r="AK39" s="696"/>
      <c r="AL39" s="660" t="s">
        <v>131</v>
      </c>
      <c r="AM39" s="661"/>
      <c r="AN39" s="661"/>
      <c r="AO39" s="697"/>
      <c r="AQ39" s="690" t="s">
        <v>340</v>
      </c>
      <c r="AR39" s="691"/>
      <c r="AS39" s="691"/>
      <c r="AT39" s="691"/>
      <c r="AU39" s="691"/>
      <c r="AV39" s="691"/>
      <c r="AW39" s="691"/>
      <c r="AX39" s="691"/>
      <c r="AY39" s="692"/>
      <c r="AZ39" s="657" t="s">
        <v>131</v>
      </c>
      <c r="BA39" s="658"/>
      <c r="BB39" s="658"/>
      <c r="BC39" s="658"/>
      <c r="BD39" s="670"/>
      <c r="BE39" s="670"/>
      <c r="BF39" s="693"/>
      <c r="BG39" s="654" t="s">
        <v>341</v>
      </c>
      <c r="BH39" s="655"/>
      <c r="BI39" s="655"/>
      <c r="BJ39" s="655"/>
      <c r="BK39" s="655"/>
      <c r="BL39" s="655"/>
      <c r="BM39" s="655"/>
      <c r="BN39" s="655"/>
      <c r="BO39" s="655"/>
      <c r="BP39" s="655"/>
      <c r="BQ39" s="655"/>
      <c r="BR39" s="655"/>
      <c r="BS39" s="655"/>
      <c r="BT39" s="655"/>
      <c r="BU39" s="656"/>
      <c r="BV39" s="657">
        <v>2898</v>
      </c>
      <c r="BW39" s="658"/>
      <c r="BX39" s="658"/>
      <c r="BY39" s="658"/>
      <c r="BZ39" s="658"/>
      <c r="CA39" s="658"/>
      <c r="CB39" s="694"/>
      <c r="CD39" s="654" t="s">
        <v>342</v>
      </c>
      <c r="CE39" s="655"/>
      <c r="CF39" s="655"/>
      <c r="CG39" s="655"/>
      <c r="CH39" s="655"/>
      <c r="CI39" s="655"/>
      <c r="CJ39" s="655"/>
      <c r="CK39" s="655"/>
      <c r="CL39" s="655"/>
      <c r="CM39" s="655"/>
      <c r="CN39" s="655"/>
      <c r="CO39" s="655"/>
      <c r="CP39" s="655"/>
      <c r="CQ39" s="656"/>
      <c r="CR39" s="657">
        <v>106202</v>
      </c>
      <c r="CS39" s="670"/>
      <c r="CT39" s="670"/>
      <c r="CU39" s="670"/>
      <c r="CV39" s="670"/>
      <c r="CW39" s="670"/>
      <c r="CX39" s="670"/>
      <c r="CY39" s="671"/>
      <c r="CZ39" s="660">
        <v>1.5</v>
      </c>
      <c r="DA39" s="672"/>
      <c r="DB39" s="672"/>
      <c r="DC39" s="673"/>
      <c r="DD39" s="663">
        <v>104376</v>
      </c>
      <c r="DE39" s="670"/>
      <c r="DF39" s="670"/>
      <c r="DG39" s="670"/>
      <c r="DH39" s="670"/>
      <c r="DI39" s="670"/>
      <c r="DJ39" s="670"/>
      <c r="DK39" s="671"/>
      <c r="DL39" s="663" t="s">
        <v>131</v>
      </c>
      <c r="DM39" s="670"/>
      <c r="DN39" s="670"/>
      <c r="DO39" s="670"/>
      <c r="DP39" s="670"/>
      <c r="DQ39" s="670"/>
      <c r="DR39" s="670"/>
      <c r="DS39" s="670"/>
      <c r="DT39" s="670"/>
      <c r="DU39" s="670"/>
      <c r="DV39" s="671"/>
      <c r="DW39" s="660" t="s">
        <v>131</v>
      </c>
      <c r="DX39" s="672"/>
      <c r="DY39" s="672"/>
      <c r="DZ39" s="672"/>
      <c r="EA39" s="672"/>
      <c r="EB39" s="672"/>
      <c r="EC39" s="684"/>
    </row>
    <row r="40" spans="2:133" ht="11.25" customHeight="1" x14ac:dyDescent="0.2">
      <c r="B40" s="654" t="s">
        <v>343</v>
      </c>
      <c r="C40" s="655"/>
      <c r="D40" s="655"/>
      <c r="E40" s="655"/>
      <c r="F40" s="655"/>
      <c r="G40" s="655"/>
      <c r="H40" s="655"/>
      <c r="I40" s="655"/>
      <c r="J40" s="655"/>
      <c r="K40" s="655"/>
      <c r="L40" s="655"/>
      <c r="M40" s="655"/>
      <c r="N40" s="655"/>
      <c r="O40" s="655"/>
      <c r="P40" s="655"/>
      <c r="Q40" s="656"/>
      <c r="R40" s="657">
        <v>105000</v>
      </c>
      <c r="S40" s="658"/>
      <c r="T40" s="658"/>
      <c r="U40" s="658"/>
      <c r="V40" s="658"/>
      <c r="W40" s="658"/>
      <c r="X40" s="658"/>
      <c r="Y40" s="659"/>
      <c r="Z40" s="695">
        <v>1.4</v>
      </c>
      <c r="AA40" s="695"/>
      <c r="AB40" s="695"/>
      <c r="AC40" s="695"/>
      <c r="AD40" s="696" t="s">
        <v>131</v>
      </c>
      <c r="AE40" s="696"/>
      <c r="AF40" s="696"/>
      <c r="AG40" s="696"/>
      <c r="AH40" s="696"/>
      <c r="AI40" s="696"/>
      <c r="AJ40" s="696"/>
      <c r="AK40" s="696"/>
      <c r="AL40" s="660" t="s">
        <v>131</v>
      </c>
      <c r="AM40" s="661"/>
      <c r="AN40" s="661"/>
      <c r="AO40" s="697"/>
      <c r="AQ40" s="690" t="s">
        <v>344</v>
      </c>
      <c r="AR40" s="691"/>
      <c r="AS40" s="691"/>
      <c r="AT40" s="691"/>
      <c r="AU40" s="691"/>
      <c r="AV40" s="691"/>
      <c r="AW40" s="691"/>
      <c r="AX40" s="691"/>
      <c r="AY40" s="692"/>
      <c r="AZ40" s="657" t="s">
        <v>131</v>
      </c>
      <c r="BA40" s="658"/>
      <c r="BB40" s="658"/>
      <c r="BC40" s="658"/>
      <c r="BD40" s="670"/>
      <c r="BE40" s="670"/>
      <c r="BF40" s="693"/>
      <c r="BG40" s="698" t="s">
        <v>345</v>
      </c>
      <c r="BH40" s="699"/>
      <c r="BI40" s="699"/>
      <c r="BJ40" s="699"/>
      <c r="BK40" s="699"/>
      <c r="BL40" s="223"/>
      <c r="BM40" s="655" t="s">
        <v>346</v>
      </c>
      <c r="BN40" s="655"/>
      <c r="BO40" s="655"/>
      <c r="BP40" s="655"/>
      <c r="BQ40" s="655"/>
      <c r="BR40" s="655"/>
      <c r="BS40" s="655"/>
      <c r="BT40" s="655"/>
      <c r="BU40" s="656"/>
      <c r="BV40" s="657">
        <v>117</v>
      </c>
      <c r="BW40" s="658"/>
      <c r="BX40" s="658"/>
      <c r="BY40" s="658"/>
      <c r="BZ40" s="658"/>
      <c r="CA40" s="658"/>
      <c r="CB40" s="694"/>
      <c r="CD40" s="654" t="s">
        <v>347</v>
      </c>
      <c r="CE40" s="655"/>
      <c r="CF40" s="655"/>
      <c r="CG40" s="655"/>
      <c r="CH40" s="655"/>
      <c r="CI40" s="655"/>
      <c r="CJ40" s="655"/>
      <c r="CK40" s="655"/>
      <c r="CL40" s="655"/>
      <c r="CM40" s="655"/>
      <c r="CN40" s="655"/>
      <c r="CO40" s="655"/>
      <c r="CP40" s="655"/>
      <c r="CQ40" s="656"/>
      <c r="CR40" s="657">
        <v>99317</v>
      </c>
      <c r="CS40" s="658"/>
      <c r="CT40" s="658"/>
      <c r="CU40" s="658"/>
      <c r="CV40" s="658"/>
      <c r="CW40" s="658"/>
      <c r="CX40" s="658"/>
      <c r="CY40" s="659"/>
      <c r="CZ40" s="660">
        <v>1.4</v>
      </c>
      <c r="DA40" s="672"/>
      <c r="DB40" s="672"/>
      <c r="DC40" s="673"/>
      <c r="DD40" s="663">
        <v>91627</v>
      </c>
      <c r="DE40" s="658"/>
      <c r="DF40" s="658"/>
      <c r="DG40" s="658"/>
      <c r="DH40" s="658"/>
      <c r="DI40" s="658"/>
      <c r="DJ40" s="658"/>
      <c r="DK40" s="659"/>
      <c r="DL40" s="663" t="s">
        <v>131</v>
      </c>
      <c r="DM40" s="658"/>
      <c r="DN40" s="658"/>
      <c r="DO40" s="658"/>
      <c r="DP40" s="658"/>
      <c r="DQ40" s="658"/>
      <c r="DR40" s="658"/>
      <c r="DS40" s="658"/>
      <c r="DT40" s="658"/>
      <c r="DU40" s="658"/>
      <c r="DV40" s="659"/>
      <c r="DW40" s="660" t="s">
        <v>131</v>
      </c>
      <c r="DX40" s="672"/>
      <c r="DY40" s="672"/>
      <c r="DZ40" s="672"/>
      <c r="EA40" s="672"/>
      <c r="EB40" s="672"/>
      <c r="EC40" s="684"/>
    </row>
    <row r="41" spans="2:133" ht="11.25" customHeight="1" x14ac:dyDescent="0.2">
      <c r="B41" s="638" t="s">
        <v>348</v>
      </c>
      <c r="C41" s="639"/>
      <c r="D41" s="639"/>
      <c r="E41" s="639"/>
      <c r="F41" s="639"/>
      <c r="G41" s="639"/>
      <c r="H41" s="639"/>
      <c r="I41" s="639"/>
      <c r="J41" s="639"/>
      <c r="K41" s="639"/>
      <c r="L41" s="639"/>
      <c r="M41" s="639"/>
      <c r="N41" s="639"/>
      <c r="O41" s="639"/>
      <c r="P41" s="639"/>
      <c r="Q41" s="640"/>
      <c r="R41" s="641">
        <v>7760474</v>
      </c>
      <c r="S41" s="682"/>
      <c r="T41" s="682"/>
      <c r="U41" s="682"/>
      <c r="V41" s="682"/>
      <c r="W41" s="682"/>
      <c r="X41" s="682"/>
      <c r="Y41" s="685"/>
      <c r="Z41" s="686">
        <v>100</v>
      </c>
      <c r="AA41" s="686"/>
      <c r="AB41" s="686"/>
      <c r="AC41" s="686"/>
      <c r="AD41" s="687">
        <v>4225477</v>
      </c>
      <c r="AE41" s="687"/>
      <c r="AF41" s="687"/>
      <c r="AG41" s="687"/>
      <c r="AH41" s="687"/>
      <c r="AI41" s="687"/>
      <c r="AJ41" s="687"/>
      <c r="AK41" s="687"/>
      <c r="AL41" s="644">
        <v>100</v>
      </c>
      <c r="AM41" s="688"/>
      <c r="AN41" s="688"/>
      <c r="AO41" s="689"/>
      <c r="AQ41" s="690" t="s">
        <v>349</v>
      </c>
      <c r="AR41" s="691"/>
      <c r="AS41" s="691"/>
      <c r="AT41" s="691"/>
      <c r="AU41" s="691"/>
      <c r="AV41" s="691"/>
      <c r="AW41" s="691"/>
      <c r="AX41" s="691"/>
      <c r="AY41" s="692"/>
      <c r="AZ41" s="657">
        <v>97538</v>
      </c>
      <c r="BA41" s="658"/>
      <c r="BB41" s="658"/>
      <c r="BC41" s="658"/>
      <c r="BD41" s="670"/>
      <c r="BE41" s="670"/>
      <c r="BF41" s="693"/>
      <c r="BG41" s="698"/>
      <c r="BH41" s="699"/>
      <c r="BI41" s="699"/>
      <c r="BJ41" s="699"/>
      <c r="BK41" s="699"/>
      <c r="BL41" s="223"/>
      <c r="BM41" s="655" t="s">
        <v>350</v>
      </c>
      <c r="BN41" s="655"/>
      <c r="BO41" s="655"/>
      <c r="BP41" s="655"/>
      <c r="BQ41" s="655"/>
      <c r="BR41" s="655"/>
      <c r="BS41" s="655"/>
      <c r="BT41" s="655"/>
      <c r="BU41" s="656"/>
      <c r="BV41" s="657" t="s">
        <v>131</v>
      </c>
      <c r="BW41" s="658"/>
      <c r="BX41" s="658"/>
      <c r="BY41" s="658"/>
      <c r="BZ41" s="658"/>
      <c r="CA41" s="658"/>
      <c r="CB41" s="694"/>
      <c r="CD41" s="654" t="s">
        <v>351</v>
      </c>
      <c r="CE41" s="655"/>
      <c r="CF41" s="655"/>
      <c r="CG41" s="655"/>
      <c r="CH41" s="655"/>
      <c r="CI41" s="655"/>
      <c r="CJ41" s="655"/>
      <c r="CK41" s="655"/>
      <c r="CL41" s="655"/>
      <c r="CM41" s="655"/>
      <c r="CN41" s="655"/>
      <c r="CO41" s="655"/>
      <c r="CP41" s="655"/>
      <c r="CQ41" s="656"/>
      <c r="CR41" s="657" t="s">
        <v>257</v>
      </c>
      <c r="CS41" s="670"/>
      <c r="CT41" s="670"/>
      <c r="CU41" s="670"/>
      <c r="CV41" s="670"/>
      <c r="CW41" s="670"/>
      <c r="CX41" s="670"/>
      <c r="CY41" s="671"/>
      <c r="CZ41" s="660" t="s">
        <v>257</v>
      </c>
      <c r="DA41" s="672"/>
      <c r="DB41" s="672"/>
      <c r="DC41" s="673"/>
      <c r="DD41" s="663" t="s">
        <v>257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352</v>
      </c>
      <c r="AR42" s="703"/>
      <c r="AS42" s="703"/>
      <c r="AT42" s="703"/>
      <c r="AU42" s="703"/>
      <c r="AV42" s="703"/>
      <c r="AW42" s="703"/>
      <c r="AX42" s="703"/>
      <c r="AY42" s="704"/>
      <c r="AZ42" s="641">
        <v>373131</v>
      </c>
      <c r="BA42" s="682"/>
      <c r="BB42" s="682"/>
      <c r="BC42" s="682"/>
      <c r="BD42" s="642"/>
      <c r="BE42" s="642"/>
      <c r="BF42" s="705"/>
      <c r="BG42" s="700"/>
      <c r="BH42" s="701"/>
      <c r="BI42" s="701"/>
      <c r="BJ42" s="701"/>
      <c r="BK42" s="701"/>
      <c r="BL42" s="224"/>
      <c r="BM42" s="639" t="s">
        <v>353</v>
      </c>
      <c r="BN42" s="639"/>
      <c r="BO42" s="639"/>
      <c r="BP42" s="639"/>
      <c r="BQ42" s="639"/>
      <c r="BR42" s="639"/>
      <c r="BS42" s="639"/>
      <c r="BT42" s="639"/>
      <c r="BU42" s="640"/>
      <c r="BV42" s="641">
        <v>375</v>
      </c>
      <c r="BW42" s="682"/>
      <c r="BX42" s="682"/>
      <c r="BY42" s="682"/>
      <c r="BZ42" s="682"/>
      <c r="CA42" s="682"/>
      <c r="CB42" s="683"/>
      <c r="CD42" s="654" t="s">
        <v>354</v>
      </c>
      <c r="CE42" s="655"/>
      <c r="CF42" s="655"/>
      <c r="CG42" s="655"/>
      <c r="CH42" s="655"/>
      <c r="CI42" s="655"/>
      <c r="CJ42" s="655"/>
      <c r="CK42" s="655"/>
      <c r="CL42" s="655"/>
      <c r="CM42" s="655"/>
      <c r="CN42" s="655"/>
      <c r="CO42" s="655"/>
      <c r="CP42" s="655"/>
      <c r="CQ42" s="656"/>
      <c r="CR42" s="657">
        <v>947172</v>
      </c>
      <c r="CS42" s="670"/>
      <c r="CT42" s="670"/>
      <c r="CU42" s="670"/>
      <c r="CV42" s="670"/>
      <c r="CW42" s="670"/>
      <c r="CX42" s="670"/>
      <c r="CY42" s="671"/>
      <c r="CZ42" s="660">
        <v>13.3</v>
      </c>
      <c r="DA42" s="672"/>
      <c r="DB42" s="672"/>
      <c r="DC42" s="673"/>
      <c r="DD42" s="663">
        <v>451481</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355</v>
      </c>
      <c r="CD43" s="654" t="s">
        <v>356</v>
      </c>
      <c r="CE43" s="655"/>
      <c r="CF43" s="655"/>
      <c r="CG43" s="655"/>
      <c r="CH43" s="655"/>
      <c r="CI43" s="655"/>
      <c r="CJ43" s="655"/>
      <c r="CK43" s="655"/>
      <c r="CL43" s="655"/>
      <c r="CM43" s="655"/>
      <c r="CN43" s="655"/>
      <c r="CO43" s="655"/>
      <c r="CP43" s="655"/>
      <c r="CQ43" s="656"/>
      <c r="CR43" s="657">
        <v>46551</v>
      </c>
      <c r="CS43" s="670"/>
      <c r="CT43" s="670"/>
      <c r="CU43" s="670"/>
      <c r="CV43" s="670"/>
      <c r="CW43" s="670"/>
      <c r="CX43" s="670"/>
      <c r="CY43" s="671"/>
      <c r="CZ43" s="660">
        <v>0.7</v>
      </c>
      <c r="DA43" s="672"/>
      <c r="DB43" s="672"/>
      <c r="DC43" s="673"/>
      <c r="DD43" s="663">
        <v>46551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357</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304</v>
      </c>
      <c r="CE44" s="677"/>
      <c r="CF44" s="654" t="s">
        <v>358</v>
      </c>
      <c r="CG44" s="655"/>
      <c r="CH44" s="655"/>
      <c r="CI44" s="655"/>
      <c r="CJ44" s="655"/>
      <c r="CK44" s="655"/>
      <c r="CL44" s="655"/>
      <c r="CM44" s="655"/>
      <c r="CN44" s="655"/>
      <c r="CO44" s="655"/>
      <c r="CP44" s="655"/>
      <c r="CQ44" s="656"/>
      <c r="CR44" s="657">
        <v>947172</v>
      </c>
      <c r="CS44" s="658"/>
      <c r="CT44" s="658"/>
      <c r="CU44" s="658"/>
      <c r="CV44" s="658"/>
      <c r="CW44" s="658"/>
      <c r="CX44" s="658"/>
      <c r="CY44" s="659"/>
      <c r="CZ44" s="660">
        <v>13.3</v>
      </c>
      <c r="DA44" s="661"/>
      <c r="DB44" s="661"/>
      <c r="DC44" s="662"/>
      <c r="DD44" s="663">
        <v>451481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359</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360</v>
      </c>
      <c r="CG45" s="655"/>
      <c r="CH45" s="655"/>
      <c r="CI45" s="655"/>
      <c r="CJ45" s="655"/>
      <c r="CK45" s="655"/>
      <c r="CL45" s="655"/>
      <c r="CM45" s="655"/>
      <c r="CN45" s="655"/>
      <c r="CO45" s="655"/>
      <c r="CP45" s="655"/>
      <c r="CQ45" s="656"/>
      <c r="CR45" s="657">
        <v>620973</v>
      </c>
      <c r="CS45" s="670"/>
      <c r="CT45" s="670"/>
      <c r="CU45" s="670"/>
      <c r="CV45" s="670"/>
      <c r="CW45" s="670"/>
      <c r="CX45" s="670"/>
      <c r="CY45" s="671"/>
      <c r="CZ45" s="660">
        <v>8.8000000000000007</v>
      </c>
      <c r="DA45" s="672"/>
      <c r="DB45" s="672"/>
      <c r="DC45" s="673"/>
      <c r="DD45" s="663">
        <v>179702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361</v>
      </c>
      <c r="CG46" s="655"/>
      <c r="CH46" s="655"/>
      <c r="CI46" s="655"/>
      <c r="CJ46" s="655"/>
      <c r="CK46" s="655"/>
      <c r="CL46" s="655"/>
      <c r="CM46" s="655"/>
      <c r="CN46" s="655"/>
      <c r="CO46" s="655"/>
      <c r="CP46" s="655"/>
      <c r="CQ46" s="656"/>
      <c r="CR46" s="657">
        <v>326199</v>
      </c>
      <c r="CS46" s="658"/>
      <c r="CT46" s="658"/>
      <c r="CU46" s="658"/>
      <c r="CV46" s="658"/>
      <c r="CW46" s="658"/>
      <c r="CX46" s="658"/>
      <c r="CY46" s="659"/>
      <c r="CZ46" s="660">
        <v>4.5999999999999996</v>
      </c>
      <c r="DA46" s="661"/>
      <c r="DB46" s="661"/>
      <c r="DC46" s="662"/>
      <c r="DD46" s="663">
        <v>271779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362</v>
      </c>
      <c r="CG47" s="655"/>
      <c r="CH47" s="655"/>
      <c r="CI47" s="655"/>
      <c r="CJ47" s="655"/>
      <c r="CK47" s="655"/>
      <c r="CL47" s="655"/>
      <c r="CM47" s="655"/>
      <c r="CN47" s="655"/>
      <c r="CO47" s="655"/>
      <c r="CP47" s="655"/>
      <c r="CQ47" s="656"/>
      <c r="CR47" s="657" t="s">
        <v>257</v>
      </c>
      <c r="CS47" s="670"/>
      <c r="CT47" s="670"/>
      <c r="CU47" s="670"/>
      <c r="CV47" s="670"/>
      <c r="CW47" s="670"/>
      <c r="CX47" s="670"/>
      <c r="CY47" s="671"/>
      <c r="CZ47" s="660" t="s">
        <v>131</v>
      </c>
      <c r="DA47" s="672"/>
      <c r="DB47" s="672"/>
      <c r="DC47" s="673"/>
      <c r="DD47" s="663" t="s">
        <v>131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363</v>
      </c>
      <c r="CG48" s="655"/>
      <c r="CH48" s="655"/>
      <c r="CI48" s="655"/>
      <c r="CJ48" s="655"/>
      <c r="CK48" s="655"/>
      <c r="CL48" s="655"/>
      <c r="CM48" s="655"/>
      <c r="CN48" s="655"/>
      <c r="CO48" s="655"/>
      <c r="CP48" s="655"/>
      <c r="CQ48" s="656"/>
      <c r="CR48" s="657" t="s">
        <v>257</v>
      </c>
      <c r="CS48" s="658"/>
      <c r="CT48" s="658"/>
      <c r="CU48" s="658"/>
      <c r="CV48" s="658"/>
      <c r="CW48" s="658"/>
      <c r="CX48" s="658"/>
      <c r="CY48" s="659"/>
      <c r="CZ48" s="660" t="s">
        <v>257</v>
      </c>
      <c r="DA48" s="661"/>
      <c r="DB48" s="661"/>
      <c r="DC48" s="662"/>
      <c r="DD48" s="663" t="s">
        <v>131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364</v>
      </c>
      <c r="CE49" s="639"/>
      <c r="CF49" s="639"/>
      <c r="CG49" s="639"/>
      <c r="CH49" s="639"/>
      <c r="CI49" s="639"/>
      <c r="CJ49" s="639"/>
      <c r="CK49" s="639"/>
      <c r="CL49" s="639"/>
      <c r="CM49" s="639"/>
      <c r="CN49" s="639"/>
      <c r="CO49" s="639"/>
      <c r="CP49" s="639"/>
      <c r="CQ49" s="640"/>
      <c r="CR49" s="641">
        <v>7096629</v>
      </c>
      <c r="CS49" s="642"/>
      <c r="CT49" s="642"/>
      <c r="CU49" s="642"/>
      <c r="CV49" s="642"/>
      <c r="CW49" s="642"/>
      <c r="CX49" s="642"/>
      <c r="CY49" s="643"/>
      <c r="CZ49" s="644">
        <v>100</v>
      </c>
      <c r="DA49" s="645"/>
      <c r="DB49" s="645"/>
      <c r="DC49" s="646"/>
      <c r="DD49" s="647">
        <v>4926375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Jgb2d8CCC+wJi7+HuX/vm38Q9lWtnbwb9kjo2Jnhg6ckLM/MK1MQUAbkkORgsOXYikfAaP0mgeGWJZ7+GeYdQA==" saltValue="Yj00gQbZf1k6kOd2QxOQ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365</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366</v>
      </c>
      <c r="DK2" s="1128"/>
      <c r="DL2" s="1128"/>
      <c r="DM2" s="1128"/>
      <c r="DN2" s="1128"/>
      <c r="DO2" s="1129"/>
      <c r="DP2" s="228"/>
      <c r="DQ2" s="1127" t="s">
        <v>367</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368</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369</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370</v>
      </c>
      <c r="B5" s="1032"/>
      <c r="C5" s="1032"/>
      <c r="D5" s="1032"/>
      <c r="E5" s="1032"/>
      <c r="F5" s="1032"/>
      <c r="G5" s="1032"/>
      <c r="H5" s="1032"/>
      <c r="I5" s="1032"/>
      <c r="J5" s="1032"/>
      <c r="K5" s="1032"/>
      <c r="L5" s="1032"/>
      <c r="M5" s="1032"/>
      <c r="N5" s="1032"/>
      <c r="O5" s="1032"/>
      <c r="P5" s="1033"/>
      <c r="Q5" s="1037" t="s">
        <v>371</v>
      </c>
      <c r="R5" s="1038"/>
      <c r="S5" s="1038"/>
      <c r="T5" s="1038"/>
      <c r="U5" s="1039"/>
      <c r="V5" s="1037" t="s">
        <v>372</v>
      </c>
      <c r="W5" s="1038"/>
      <c r="X5" s="1038"/>
      <c r="Y5" s="1038"/>
      <c r="Z5" s="1039"/>
      <c r="AA5" s="1037" t="s">
        <v>373</v>
      </c>
      <c r="AB5" s="1038"/>
      <c r="AC5" s="1038"/>
      <c r="AD5" s="1038"/>
      <c r="AE5" s="1038"/>
      <c r="AF5" s="1130" t="s">
        <v>374</v>
      </c>
      <c r="AG5" s="1038"/>
      <c r="AH5" s="1038"/>
      <c r="AI5" s="1038"/>
      <c r="AJ5" s="1051"/>
      <c r="AK5" s="1038" t="s">
        <v>375</v>
      </c>
      <c r="AL5" s="1038"/>
      <c r="AM5" s="1038"/>
      <c r="AN5" s="1038"/>
      <c r="AO5" s="1039"/>
      <c r="AP5" s="1037" t="s">
        <v>376</v>
      </c>
      <c r="AQ5" s="1038"/>
      <c r="AR5" s="1038"/>
      <c r="AS5" s="1038"/>
      <c r="AT5" s="1039"/>
      <c r="AU5" s="1037" t="s">
        <v>377</v>
      </c>
      <c r="AV5" s="1038"/>
      <c r="AW5" s="1038"/>
      <c r="AX5" s="1038"/>
      <c r="AY5" s="1051"/>
      <c r="AZ5" s="232"/>
      <c r="BA5" s="232"/>
      <c r="BB5" s="232"/>
      <c r="BC5" s="232"/>
      <c r="BD5" s="232"/>
      <c r="BE5" s="233"/>
      <c r="BF5" s="233"/>
      <c r="BG5" s="233"/>
      <c r="BH5" s="233"/>
      <c r="BI5" s="233"/>
      <c r="BJ5" s="233"/>
      <c r="BK5" s="233"/>
      <c r="BL5" s="233"/>
      <c r="BM5" s="233"/>
      <c r="BN5" s="233"/>
      <c r="BO5" s="233"/>
      <c r="BP5" s="233"/>
      <c r="BQ5" s="1031" t="s">
        <v>378</v>
      </c>
      <c r="BR5" s="1032"/>
      <c r="BS5" s="1032"/>
      <c r="BT5" s="1032"/>
      <c r="BU5" s="1032"/>
      <c r="BV5" s="1032"/>
      <c r="BW5" s="1032"/>
      <c r="BX5" s="1032"/>
      <c r="BY5" s="1032"/>
      <c r="BZ5" s="1032"/>
      <c r="CA5" s="1032"/>
      <c r="CB5" s="1032"/>
      <c r="CC5" s="1032"/>
      <c r="CD5" s="1032"/>
      <c r="CE5" s="1032"/>
      <c r="CF5" s="1032"/>
      <c r="CG5" s="1033"/>
      <c r="CH5" s="1037" t="s">
        <v>379</v>
      </c>
      <c r="CI5" s="1038"/>
      <c r="CJ5" s="1038"/>
      <c r="CK5" s="1038"/>
      <c r="CL5" s="1039"/>
      <c r="CM5" s="1037" t="s">
        <v>380</v>
      </c>
      <c r="CN5" s="1038"/>
      <c r="CO5" s="1038"/>
      <c r="CP5" s="1038"/>
      <c r="CQ5" s="1039"/>
      <c r="CR5" s="1037" t="s">
        <v>381</v>
      </c>
      <c r="CS5" s="1038"/>
      <c r="CT5" s="1038"/>
      <c r="CU5" s="1038"/>
      <c r="CV5" s="1039"/>
      <c r="CW5" s="1037" t="s">
        <v>382</v>
      </c>
      <c r="CX5" s="1038"/>
      <c r="CY5" s="1038"/>
      <c r="CZ5" s="1038"/>
      <c r="DA5" s="1039"/>
      <c r="DB5" s="1037" t="s">
        <v>383</v>
      </c>
      <c r="DC5" s="1038"/>
      <c r="DD5" s="1038"/>
      <c r="DE5" s="1038"/>
      <c r="DF5" s="1039"/>
      <c r="DG5" s="1120" t="s">
        <v>384</v>
      </c>
      <c r="DH5" s="1121"/>
      <c r="DI5" s="1121"/>
      <c r="DJ5" s="1121"/>
      <c r="DK5" s="1122"/>
      <c r="DL5" s="1120" t="s">
        <v>385</v>
      </c>
      <c r="DM5" s="1121"/>
      <c r="DN5" s="1121"/>
      <c r="DO5" s="1121"/>
      <c r="DP5" s="1122"/>
      <c r="DQ5" s="1037" t="s">
        <v>386</v>
      </c>
      <c r="DR5" s="1038"/>
      <c r="DS5" s="1038"/>
      <c r="DT5" s="1038"/>
      <c r="DU5" s="1039"/>
      <c r="DV5" s="1037" t="s">
        <v>377</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387</v>
      </c>
      <c r="C7" s="1084"/>
      <c r="D7" s="1084"/>
      <c r="E7" s="1084"/>
      <c r="F7" s="1084"/>
      <c r="G7" s="1084"/>
      <c r="H7" s="1084"/>
      <c r="I7" s="1084"/>
      <c r="J7" s="1084"/>
      <c r="K7" s="1084"/>
      <c r="L7" s="1084"/>
      <c r="M7" s="1084"/>
      <c r="N7" s="1084"/>
      <c r="O7" s="1084"/>
      <c r="P7" s="1085"/>
      <c r="Q7" s="1138">
        <v>7609</v>
      </c>
      <c r="R7" s="1139"/>
      <c r="S7" s="1139"/>
      <c r="T7" s="1139"/>
      <c r="U7" s="1139"/>
      <c r="V7" s="1139">
        <v>7124</v>
      </c>
      <c r="W7" s="1139"/>
      <c r="X7" s="1139"/>
      <c r="Y7" s="1139"/>
      <c r="Z7" s="1139"/>
      <c r="AA7" s="1139">
        <v>486</v>
      </c>
      <c r="AB7" s="1139"/>
      <c r="AC7" s="1139"/>
      <c r="AD7" s="1139"/>
      <c r="AE7" s="1140"/>
      <c r="AF7" s="1141">
        <v>465</v>
      </c>
      <c r="AG7" s="1142"/>
      <c r="AH7" s="1142"/>
      <c r="AI7" s="1142"/>
      <c r="AJ7" s="1143"/>
      <c r="AK7" s="1144">
        <v>223</v>
      </c>
      <c r="AL7" s="1145"/>
      <c r="AM7" s="1145"/>
      <c r="AN7" s="1145"/>
      <c r="AO7" s="1145"/>
      <c r="AP7" s="1145">
        <v>7069</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597</v>
      </c>
      <c r="BS7" s="1135" t="s">
        <v>598</v>
      </c>
      <c r="BT7" s="1136"/>
      <c r="BU7" s="1136"/>
      <c r="BV7" s="1136"/>
      <c r="BW7" s="1136"/>
      <c r="BX7" s="1136"/>
      <c r="BY7" s="1136"/>
      <c r="BZ7" s="1136"/>
      <c r="CA7" s="1136"/>
      <c r="CB7" s="1136"/>
      <c r="CC7" s="1136"/>
      <c r="CD7" s="1136"/>
      <c r="CE7" s="1136"/>
      <c r="CF7" s="1136"/>
      <c r="CG7" s="1148"/>
      <c r="CH7" s="1132">
        <v>0</v>
      </c>
      <c r="CI7" s="1133"/>
      <c r="CJ7" s="1133"/>
      <c r="CK7" s="1133"/>
      <c r="CL7" s="1134"/>
      <c r="CM7" s="1132">
        <v>27</v>
      </c>
      <c r="CN7" s="1133"/>
      <c r="CO7" s="1133"/>
      <c r="CP7" s="1133"/>
      <c r="CQ7" s="1134"/>
      <c r="CR7" s="1132">
        <v>5</v>
      </c>
      <c r="CS7" s="1133"/>
      <c r="CT7" s="1133"/>
      <c r="CU7" s="1133"/>
      <c r="CV7" s="1134"/>
      <c r="CW7" s="1132" t="s">
        <v>521</v>
      </c>
      <c r="CX7" s="1133"/>
      <c r="CY7" s="1133"/>
      <c r="CZ7" s="1133"/>
      <c r="DA7" s="1134"/>
      <c r="DB7" s="1132" t="s">
        <v>521</v>
      </c>
      <c r="DC7" s="1133"/>
      <c r="DD7" s="1133"/>
      <c r="DE7" s="1133"/>
      <c r="DF7" s="1134"/>
      <c r="DG7" s="1132">
        <v>163</v>
      </c>
      <c r="DH7" s="1133"/>
      <c r="DI7" s="1133"/>
      <c r="DJ7" s="1133"/>
      <c r="DK7" s="1134"/>
      <c r="DL7" s="1132" t="s">
        <v>521</v>
      </c>
      <c r="DM7" s="1133"/>
      <c r="DN7" s="1133"/>
      <c r="DO7" s="1133"/>
      <c r="DP7" s="1134"/>
      <c r="DQ7" s="1132" t="s">
        <v>521</v>
      </c>
      <c r="DR7" s="1133"/>
      <c r="DS7" s="1133"/>
      <c r="DT7" s="1133"/>
      <c r="DU7" s="1134"/>
      <c r="DV7" s="1135"/>
      <c r="DW7" s="1136"/>
      <c r="DX7" s="1136"/>
      <c r="DY7" s="1136"/>
      <c r="DZ7" s="1137"/>
      <c r="EA7" s="234"/>
    </row>
    <row r="8" spans="1:131" s="235" customFormat="1" ht="26.25" customHeight="1" x14ac:dyDescent="0.2">
      <c r="A8" s="238">
        <v>2</v>
      </c>
      <c r="B8" s="1066" t="s">
        <v>388</v>
      </c>
      <c r="C8" s="1067"/>
      <c r="D8" s="1067"/>
      <c r="E8" s="1067"/>
      <c r="F8" s="1067"/>
      <c r="G8" s="1067"/>
      <c r="H8" s="1067"/>
      <c r="I8" s="1067"/>
      <c r="J8" s="1067"/>
      <c r="K8" s="1067"/>
      <c r="L8" s="1067"/>
      <c r="M8" s="1067"/>
      <c r="N8" s="1067"/>
      <c r="O8" s="1067"/>
      <c r="P8" s="1068"/>
      <c r="Q8" s="1074">
        <v>108</v>
      </c>
      <c r="R8" s="1075"/>
      <c r="S8" s="1075"/>
      <c r="T8" s="1075"/>
      <c r="U8" s="1075"/>
      <c r="V8" s="1075">
        <v>107</v>
      </c>
      <c r="W8" s="1075"/>
      <c r="X8" s="1075"/>
      <c r="Y8" s="1075"/>
      <c r="Z8" s="1075"/>
      <c r="AA8" s="1075">
        <v>1</v>
      </c>
      <c r="AB8" s="1075"/>
      <c r="AC8" s="1075"/>
      <c r="AD8" s="1075"/>
      <c r="AE8" s="1076"/>
      <c r="AF8" s="1071">
        <v>1</v>
      </c>
      <c r="AG8" s="1072"/>
      <c r="AH8" s="1072"/>
      <c r="AI8" s="1072"/>
      <c r="AJ8" s="1073"/>
      <c r="AK8" s="1116">
        <v>9</v>
      </c>
      <c r="AL8" s="1117"/>
      <c r="AM8" s="1117"/>
      <c r="AN8" s="1117"/>
      <c r="AO8" s="1117"/>
      <c r="AP8" s="1117" t="s">
        <v>521</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t="s">
        <v>389</v>
      </c>
      <c r="C9" s="1067"/>
      <c r="D9" s="1067"/>
      <c r="E9" s="1067"/>
      <c r="F9" s="1067"/>
      <c r="G9" s="1067"/>
      <c r="H9" s="1067"/>
      <c r="I9" s="1067"/>
      <c r="J9" s="1067"/>
      <c r="K9" s="1067"/>
      <c r="L9" s="1067"/>
      <c r="M9" s="1067"/>
      <c r="N9" s="1067"/>
      <c r="O9" s="1067"/>
      <c r="P9" s="1068"/>
      <c r="Q9" s="1074">
        <v>616</v>
      </c>
      <c r="R9" s="1075"/>
      <c r="S9" s="1075"/>
      <c r="T9" s="1075"/>
      <c r="U9" s="1075"/>
      <c r="V9" s="1075">
        <v>439</v>
      </c>
      <c r="W9" s="1075"/>
      <c r="X9" s="1075"/>
      <c r="Y9" s="1075"/>
      <c r="Z9" s="1075"/>
      <c r="AA9" s="1075">
        <v>177</v>
      </c>
      <c r="AB9" s="1075"/>
      <c r="AC9" s="1075"/>
      <c r="AD9" s="1075"/>
      <c r="AE9" s="1076"/>
      <c r="AF9" s="1071">
        <v>33</v>
      </c>
      <c r="AG9" s="1072"/>
      <c r="AH9" s="1072"/>
      <c r="AI9" s="1072"/>
      <c r="AJ9" s="1073"/>
      <c r="AK9" s="1116">
        <v>548</v>
      </c>
      <c r="AL9" s="1117"/>
      <c r="AM9" s="1117"/>
      <c r="AN9" s="1117"/>
      <c r="AO9" s="1117"/>
      <c r="AP9" s="1117" t="s">
        <v>521</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391</v>
      </c>
      <c r="B23" s="973" t="s">
        <v>392</v>
      </c>
      <c r="C23" s="974"/>
      <c r="D23" s="974"/>
      <c r="E23" s="974"/>
      <c r="F23" s="974"/>
      <c r="G23" s="974"/>
      <c r="H23" s="974"/>
      <c r="I23" s="974"/>
      <c r="J23" s="974"/>
      <c r="K23" s="974"/>
      <c r="L23" s="974"/>
      <c r="M23" s="974"/>
      <c r="N23" s="974"/>
      <c r="O23" s="974"/>
      <c r="P23" s="984"/>
      <c r="Q23" s="1103">
        <v>7760</v>
      </c>
      <c r="R23" s="1097"/>
      <c r="S23" s="1097"/>
      <c r="T23" s="1097"/>
      <c r="U23" s="1097"/>
      <c r="V23" s="1097">
        <v>7097</v>
      </c>
      <c r="W23" s="1097"/>
      <c r="X23" s="1097"/>
      <c r="Y23" s="1097"/>
      <c r="Z23" s="1097"/>
      <c r="AA23" s="1097">
        <v>664</v>
      </c>
      <c r="AB23" s="1097"/>
      <c r="AC23" s="1097"/>
      <c r="AD23" s="1097"/>
      <c r="AE23" s="1104"/>
      <c r="AF23" s="1105">
        <v>499</v>
      </c>
      <c r="AG23" s="1097"/>
      <c r="AH23" s="1097"/>
      <c r="AI23" s="1097"/>
      <c r="AJ23" s="1106"/>
      <c r="AK23" s="1107"/>
      <c r="AL23" s="1108"/>
      <c r="AM23" s="1108"/>
      <c r="AN23" s="1108"/>
      <c r="AO23" s="1108"/>
      <c r="AP23" s="1097">
        <v>7069</v>
      </c>
      <c r="AQ23" s="1097"/>
      <c r="AR23" s="1097"/>
      <c r="AS23" s="1097"/>
      <c r="AT23" s="1097"/>
      <c r="AU23" s="1098"/>
      <c r="AV23" s="1098"/>
      <c r="AW23" s="1098"/>
      <c r="AX23" s="1098"/>
      <c r="AY23" s="1099"/>
      <c r="AZ23" s="1100" t="s">
        <v>393</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394</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395</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370</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1" t="s">
        <v>399</v>
      </c>
      <c r="AG26" s="1044"/>
      <c r="AH26" s="1044"/>
      <c r="AI26" s="1044"/>
      <c r="AJ26" s="1092"/>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377</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404</v>
      </c>
      <c r="C28" s="1084"/>
      <c r="D28" s="1084"/>
      <c r="E28" s="1084"/>
      <c r="F28" s="1084"/>
      <c r="G28" s="1084"/>
      <c r="H28" s="1084"/>
      <c r="I28" s="1084"/>
      <c r="J28" s="1084"/>
      <c r="K28" s="1084"/>
      <c r="L28" s="1084"/>
      <c r="M28" s="1084"/>
      <c r="N28" s="1084"/>
      <c r="O28" s="1084"/>
      <c r="P28" s="1085"/>
      <c r="Q28" s="1086">
        <v>1631</v>
      </c>
      <c r="R28" s="1087"/>
      <c r="S28" s="1087"/>
      <c r="T28" s="1087"/>
      <c r="U28" s="1087"/>
      <c r="V28" s="1087">
        <v>1548</v>
      </c>
      <c r="W28" s="1087"/>
      <c r="X28" s="1087"/>
      <c r="Y28" s="1087"/>
      <c r="Z28" s="1087"/>
      <c r="AA28" s="1087">
        <v>83</v>
      </c>
      <c r="AB28" s="1087"/>
      <c r="AC28" s="1087"/>
      <c r="AD28" s="1087"/>
      <c r="AE28" s="1088"/>
      <c r="AF28" s="1089">
        <v>83</v>
      </c>
      <c r="AG28" s="1087"/>
      <c r="AH28" s="1087"/>
      <c r="AI28" s="1087"/>
      <c r="AJ28" s="1090"/>
      <c r="AK28" s="1078">
        <v>98</v>
      </c>
      <c r="AL28" s="1079"/>
      <c r="AM28" s="1079"/>
      <c r="AN28" s="1079"/>
      <c r="AO28" s="1079"/>
      <c r="AP28" s="1079" t="s">
        <v>521</v>
      </c>
      <c r="AQ28" s="1079"/>
      <c r="AR28" s="1079"/>
      <c r="AS28" s="1079"/>
      <c r="AT28" s="1079"/>
      <c r="AU28" s="1079" t="s">
        <v>521</v>
      </c>
      <c r="AV28" s="1079"/>
      <c r="AW28" s="1079"/>
      <c r="AX28" s="1079"/>
      <c r="AY28" s="1079"/>
      <c r="AZ28" s="1080" t="s">
        <v>521</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405</v>
      </c>
      <c r="C29" s="1067"/>
      <c r="D29" s="1067"/>
      <c r="E29" s="1067"/>
      <c r="F29" s="1067"/>
      <c r="G29" s="1067"/>
      <c r="H29" s="1067"/>
      <c r="I29" s="1067"/>
      <c r="J29" s="1067"/>
      <c r="K29" s="1067"/>
      <c r="L29" s="1067"/>
      <c r="M29" s="1067"/>
      <c r="N29" s="1067"/>
      <c r="O29" s="1067"/>
      <c r="P29" s="1068"/>
      <c r="Q29" s="1074">
        <v>1332</v>
      </c>
      <c r="R29" s="1075"/>
      <c r="S29" s="1075"/>
      <c r="T29" s="1075"/>
      <c r="U29" s="1075"/>
      <c r="V29" s="1075">
        <v>1288</v>
      </c>
      <c r="W29" s="1075"/>
      <c r="X29" s="1075"/>
      <c r="Y29" s="1075"/>
      <c r="Z29" s="1075"/>
      <c r="AA29" s="1075">
        <v>44</v>
      </c>
      <c r="AB29" s="1075"/>
      <c r="AC29" s="1075"/>
      <c r="AD29" s="1075"/>
      <c r="AE29" s="1076"/>
      <c r="AF29" s="1071">
        <v>44</v>
      </c>
      <c r="AG29" s="1072"/>
      <c r="AH29" s="1072"/>
      <c r="AI29" s="1072"/>
      <c r="AJ29" s="1073"/>
      <c r="AK29" s="1016">
        <v>191</v>
      </c>
      <c r="AL29" s="1007"/>
      <c r="AM29" s="1007"/>
      <c r="AN29" s="1007"/>
      <c r="AO29" s="1007"/>
      <c r="AP29" s="1007" t="s">
        <v>521</v>
      </c>
      <c r="AQ29" s="1007"/>
      <c r="AR29" s="1007"/>
      <c r="AS29" s="1007"/>
      <c r="AT29" s="1007"/>
      <c r="AU29" s="1007" t="s">
        <v>521</v>
      </c>
      <c r="AV29" s="1007"/>
      <c r="AW29" s="1007"/>
      <c r="AX29" s="1007"/>
      <c r="AY29" s="1007"/>
      <c r="AZ29" s="1077" t="s">
        <v>521</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406</v>
      </c>
      <c r="C30" s="1067"/>
      <c r="D30" s="1067"/>
      <c r="E30" s="1067"/>
      <c r="F30" s="1067"/>
      <c r="G30" s="1067"/>
      <c r="H30" s="1067"/>
      <c r="I30" s="1067"/>
      <c r="J30" s="1067"/>
      <c r="K30" s="1067"/>
      <c r="L30" s="1067"/>
      <c r="M30" s="1067"/>
      <c r="N30" s="1067"/>
      <c r="O30" s="1067"/>
      <c r="P30" s="1068"/>
      <c r="Q30" s="1074">
        <v>260</v>
      </c>
      <c r="R30" s="1075"/>
      <c r="S30" s="1075"/>
      <c r="T30" s="1075"/>
      <c r="U30" s="1075"/>
      <c r="V30" s="1075">
        <v>253</v>
      </c>
      <c r="W30" s="1075"/>
      <c r="X30" s="1075"/>
      <c r="Y30" s="1075"/>
      <c r="Z30" s="1075"/>
      <c r="AA30" s="1075">
        <v>7</v>
      </c>
      <c r="AB30" s="1075"/>
      <c r="AC30" s="1075"/>
      <c r="AD30" s="1075"/>
      <c r="AE30" s="1076"/>
      <c r="AF30" s="1071">
        <v>7</v>
      </c>
      <c r="AG30" s="1072"/>
      <c r="AH30" s="1072"/>
      <c r="AI30" s="1072"/>
      <c r="AJ30" s="1073"/>
      <c r="AK30" s="1016">
        <v>30</v>
      </c>
      <c r="AL30" s="1007"/>
      <c r="AM30" s="1007"/>
      <c r="AN30" s="1007"/>
      <c r="AO30" s="1007"/>
      <c r="AP30" s="1007" t="s">
        <v>521</v>
      </c>
      <c r="AQ30" s="1007"/>
      <c r="AR30" s="1007"/>
      <c r="AS30" s="1007"/>
      <c r="AT30" s="1007"/>
      <c r="AU30" s="1007" t="s">
        <v>521</v>
      </c>
      <c r="AV30" s="1007"/>
      <c r="AW30" s="1007"/>
      <c r="AX30" s="1007"/>
      <c r="AY30" s="1007"/>
      <c r="AZ30" s="1077" t="s">
        <v>521</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407</v>
      </c>
      <c r="C31" s="1067"/>
      <c r="D31" s="1067"/>
      <c r="E31" s="1067"/>
      <c r="F31" s="1067"/>
      <c r="G31" s="1067"/>
      <c r="H31" s="1067"/>
      <c r="I31" s="1067"/>
      <c r="J31" s="1067"/>
      <c r="K31" s="1067"/>
      <c r="L31" s="1067"/>
      <c r="M31" s="1067"/>
      <c r="N31" s="1067"/>
      <c r="O31" s="1067"/>
      <c r="P31" s="1068"/>
      <c r="Q31" s="1074">
        <v>267</v>
      </c>
      <c r="R31" s="1075"/>
      <c r="S31" s="1075"/>
      <c r="T31" s="1075"/>
      <c r="U31" s="1075"/>
      <c r="V31" s="1075">
        <v>222</v>
      </c>
      <c r="W31" s="1075"/>
      <c r="X31" s="1075"/>
      <c r="Y31" s="1075"/>
      <c r="Z31" s="1075"/>
      <c r="AA31" s="1075">
        <v>45</v>
      </c>
      <c r="AB31" s="1075"/>
      <c r="AC31" s="1075"/>
      <c r="AD31" s="1075"/>
      <c r="AE31" s="1076"/>
      <c r="AF31" s="1071">
        <v>534</v>
      </c>
      <c r="AG31" s="1072"/>
      <c r="AH31" s="1072"/>
      <c r="AI31" s="1072"/>
      <c r="AJ31" s="1073"/>
      <c r="AK31" s="1016">
        <v>39</v>
      </c>
      <c r="AL31" s="1007"/>
      <c r="AM31" s="1007"/>
      <c r="AN31" s="1007"/>
      <c r="AO31" s="1007"/>
      <c r="AP31" s="1007">
        <v>956</v>
      </c>
      <c r="AQ31" s="1007"/>
      <c r="AR31" s="1007"/>
      <c r="AS31" s="1007"/>
      <c r="AT31" s="1007"/>
      <c r="AU31" s="1007">
        <v>155</v>
      </c>
      <c r="AV31" s="1007"/>
      <c r="AW31" s="1007"/>
      <c r="AX31" s="1007"/>
      <c r="AY31" s="1007"/>
      <c r="AZ31" s="1077" t="s">
        <v>521</v>
      </c>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409</v>
      </c>
      <c r="C32" s="1067"/>
      <c r="D32" s="1067"/>
      <c r="E32" s="1067"/>
      <c r="F32" s="1067"/>
      <c r="G32" s="1067"/>
      <c r="H32" s="1067"/>
      <c r="I32" s="1067"/>
      <c r="J32" s="1067"/>
      <c r="K32" s="1067"/>
      <c r="L32" s="1067"/>
      <c r="M32" s="1067"/>
      <c r="N32" s="1067"/>
      <c r="O32" s="1067"/>
      <c r="P32" s="1068"/>
      <c r="Q32" s="1074">
        <v>469</v>
      </c>
      <c r="R32" s="1075"/>
      <c r="S32" s="1075"/>
      <c r="T32" s="1075"/>
      <c r="U32" s="1075"/>
      <c r="V32" s="1075">
        <v>456</v>
      </c>
      <c r="W32" s="1075"/>
      <c r="X32" s="1075"/>
      <c r="Y32" s="1075"/>
      <c r="Z32" s="1075"/>
      <c r="AA32" s="1075">
        <v>13</v>
      </c>
      <c r="AB32" s="1075"/>
      <c r="AC32" s="1075"/>
      <c r="AD32" s="1075"/>
      <c r="AE32" s="1076"/>
      <c r="AF32" s="1071">
        <v>163</v>
      </c>
      <c r="AG32" s="1072"/>
      <c r="AH32" s="1072"/>
      <c r="AI32" s="1072"/>
      <c r="AJ32" s="1073"/>
      <c r="AK32" s="1016">
        <v>230</v>
      </c>
      <c r="AL32" s="1007"/>
      <c r="AM32" s="1007"/>
      <c r="AN32" s="1007"/>
      <c r="AO32" s="1007"/>
      <c r="AP32" s="1007">
        <v>1771</v>
      </c>
      <c r="AQ32" s="1007"/>
      <c r="AR32" s="1007"/>
      <c r="AS32" s="1007"/>
      <c r="AT32" s="1007"/>
      <c r="AU32" s="1007">
        <v>654</v>
      </c>
      <c r="AV32" s="1007"/>
      <c r="AW32" s="1007"/>
      <c r="AX32" s="1007"/>
      <c r="AY32" s="1007"/>
      <c r="AZ32" s="1077" t="s">
        <v>521</v>
      </c>
      <c r="BA32" s="1077"/>
      <c r="BB32" s="1077"/>
      <c r="BC32" s="1077"/>
      <c r="BD32" s="1077"/>
      <c r="BE32" s="1008" t="s">
        <v>410</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391</v>
      </c>
      <c r="B63" s="973" t="s">
        <v>412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831</v>
      </c>
      <c r="AG63" s="995"/>
      <c r="AH63" s="995"/>
      <c r="AI63" s="995"/>
      <c r="AJ63" s="1058"/>
      <c r="AK63" s="1059"/>
      <c r="AL63" s="999"/>
      <c r="AM63" s="999"/>
      <c r="AN63" s="999"/>
      <c r="AO63" s="999"/>
      <c r="AP63" s="995">
        <v>2727</v>
      </c>
      <c r="AQ63" s="995"/>
      <c r="AR63" s="995"/>
      <c r="AS63" s="995"/>
      <c r="AT63" s="995"/>
      <c r="AU63" s="995">
        <v>809</v>
      </c>
      <c r="AV63" s="995"/>
      <c r="AW63" s="995"/>
      <c r="AX63" s="995"/>
      <c r="AY63" s="995"/>
      <c r="AZ63" s="1053"/>
      <c r="BA63" s="1053"/>
      <c r="BB63" s="1053"/>
      <c r="BC63" s="1053"/>
      <c r="BD63" s="1053"/>
      <c r="BE63" s="996"/>
      <c r="BF63" s="996"/>
      <c r="BG63" s="996"/>
      <c r="BH63" s="996"/>
      <c r="BI63" s="997"/>
      <c r="BJ63" s="1054" t="s">
        <v>413</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415</v>
      </c>
      <c r="B66" s="1032"/>
      <c r="C66" s="1032"/>
      <c r="D66" s="1032"/>
      <c r="E66" s="1032"/>
      <c r="F66" s="1032"/>
      <c r="G66" s="1032"/>
      <c r="H66" s="1032"/>
      <c r="I66" s="1032"/>
      <c r="J66" s="1032"/>
      <c r="K66" s="1032"/>
      <c r="L66" s="1032"/>
      <c r="M66" s="1032"/>
      <c r="N66" s="1032"/>
      <c r="O66" s="1032"/>
      <c r="P66" s="1033"/>
      <c r="Q66" s="1037" t="s">
        <v>416</v>
      </c>
      <c r="R66" s="1038"/>
      <c r="S66" s="1038"/>
      <c r="T66" s="1038"/>
      <c r="U66" s="1039"/>
      <c r="V66" s="1037" t="s">
        <v>397</v>
      </c>
      <c r="W66" s="1038"/>
      <c r="X66" s="1038"/>
      <c r="Y66" s="1038"/>
      <c r="Z66" s="1039"/>
      <c r="AA66" s="1037" t="s">
        <v>417</v>
      </c>
      <c r="AB66" s="1038"/>
      <c r="AC66" s="1038"/>
      <c r="AD66" s="1038"/>
      <c r="AE66" s="1039"/>
      <c r="AF66" s="1043" t="s">
        <v>418</v>
      </c>
      <c r="AG66" s="1044"/>
      <c r="AH66" s="1044"/>
      <c r="AI66" s="1044"/>
      <c r="AJ66" s="1045"/>
      <c r="AK66" s="1037" t="s">
        <v>419</v>
      </c>
      <c r="AL66" s="1032"/>
      <c r="AM66" s="1032"/>
      <c r="AN66" s="1032"/>
      <c r="AO66" s="1033"/>
      <c r="AP66" s="1037" t="s">
        <v>420</v>
      </c>
      <c r="AQ66" s="1038"/>
      <c r="AR66" s="1038"/>
      <c r="AS66" s="1038"/>
      <c r="AT66" s="1039"/>
      <c r="AU66" s="1037" t="s">
        <v>421</v>
      </c>
      <c r="AV66" s="1038"/>
      <c r="AW66" s="1038"/>
      <c r="AX66" s="1038"/>
      <c r="AY66" s="1039"/>
      <c r="AZ66" s="1037" t="s">
        <v>377</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585</v>
      </c>
      <c r="C68" s="1022"/>
      <c r="D68" s="1022"/>
      <c r="E68" s="1022"/>
      <c r="F68" s="1022"/>
      <c r="G68" s="1022"/>
      <c r="H68" s="1022"/>
      <c r="I68" s="1022"/>
      <c r="J68" s="1022"/>
      <c r="K68" s="1022"/>
      <c r="L68" s="1022"/>
      <c r="M68" s="1022"/>
      <c r="N68" s="1022"/>
      <c r="O68" s="1022"/>
      <c r="P68" s="1023"/>
      <c r="Q68" s="1024">
        <v>139</v>
      </c>
      <c r="R68" s="1018"/>
      <c r="S68" s="1018"/>
      <c r="T68" s="1018"/>
      <c r="U68" s="1018"/>
      <c r="V68" s="1018">
        <v>120</v>
      </c>
      <c r="W68" s="1018"/>
      <c r="X68" s="1018"/>
      <c r="Y68" s="1018"/>
      <c r="Z68" s="1018"/>
      <c r="AA68" s="1018">
        <v>19</v>
      </c>
      <c r="AB68" s="1018"/>
      <c r="AC68" s="1018"/>
      <c r="AD68" s="1018"/>
      <c r="AE68" s="1018"/>
      <c r="AF68" s="1018">
        <v>19</v>
      </c>
      <c r="AG68" s="1018"/>
      <c r="AH68" s="1018"/>
      <c r="AI68" s="1018"/>
      <c r="AJ68" s="1018"/>
      <c r="AK68" s="1018">
        <v>14</v>
      </c>
      <c r="AL68" s="1018"/>
      <c r="AM68" s="1018"/>
      <c r="AN68" s="1018"/>
      <c r="AO68" s="1018"/>
      <c r="AP68" s="1018" t="s">
        <v>521</v>
      </c>
      <c r="AQ68" s="1018"/>
      <c r="AR68" s="1018"/>
      <c r="AS68" s="1018"/>
      <c r="AT68" s="1018"/>
      <c r="AU68" s="1018" t="s">
        <v>521</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586</v>
      </c>
      <c r="C69" s="1011"/>
      <c r="D69" s="1011"/>
      <c r="E69" s="1011"/>
      <c r="F69" s="1011"/>
      <c r="G69" s="1011"/>
      <c r="H69" s="1011"/>
      <c r="I69" s="1011"/>
      <c r="J69" s="1011"/>
      <c r="K69" s="1011"/>
      <c r="L69" s="1011"/>
      <c r="M69" s="1011"/>
      <c r="N69" s="1011"/>
      <c r="O69" s="1011"/>
      <c r="P69" s="1012"/>
      <c r="Q69" s="1013">
        <v>353</v>
      </c>
      <c r="R69" s="1007"/>
      <c r="S69" s="1007"/>
      <c r="T69" s="1007"/>
      <c r="U69" s="1007"/>
      <c r="V69" s="1007">
        <v>337</v>
      </c>
      <c r="W69" s="1007"/>
      <c r="X69" s="1007"/>
      <c r="Y69" s="1007"/>
      <c r="Z69" s="1007"/>
      <c r="AA69" s="1007">
        <v>15</v>
      </c>
      <c r="AB69" s="1007"/>
      <c r="AC69" s="1007"/>
      <c r="AD69" s="1007"/>
      <c r="AE69" s="1007"/>
      <c r="AF69" s="1007">
        <v>15</v>
      </c>
      <c r="AG69" s="1007"/>
      <c r="AH69" s="1007"/>
      <c r="AI69" s="1007"/>
      <c r="AJ69" s="1007"/>
      <c r="AK69" s="1007" t="s">
        <v>521</v>
      </c>
      <c r="AL69" s="1007"/>
      <c r="AM69" s="1007"/>
      <c r="AN69" s="1007"/>
      <c r="AO69" s="1007"/>
      <c r="AP69" s="1007">
        <v>75</v>
      </c>
      <c r="AQ69" s="1007"/>
      <c r="AR69" s="1007"/>
      <c r="AS69" s="1007"/>
      <c r="AT69" s="1007"/>
      <c r="AU69" s="1007">
        <v>37</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587</v>
      </c>
      <c r="C70" s="1011"/>
      <c r="D70" s="1011"/>
      <c r="E70" s="1011"/>
      <c r="F70" s="1011"/>
      <c r="G70" s="1011"/>
      <c r="H70" s="1011"/>
      <c r="I70" s="1011"/>
      <c r="J70" s="1011"/>
      <c r="K70" s="1011"/>
      <c r="L70" s="1011"/>
      <c r="M70" s="1011"/>
      <c r="N70" s="1011"/>
      <c r="O70" s="1011"/>
      <c r="P70" s="1012"/>
      <c r="Q70" s="1013">
        <v>54</v>
      </c>
      <c r="R70" s="1007"/>
      <c r="S70" s="1007"/>
      <c r="T70" s="1007"/>
      <c r="U70" s="1007"/>
      <c r="V70" s="1007">
        <v>19</v>
      </c>
      <c r="W70" s="1007"/>
      <c r="X70" s="1007"/>
      <c r="Y70" s="1007"/>
      <c r="Z70" s="1007"/>
      <c r="AA70" s="1007">
        <v>34</v>
      </c>
      <c r="AB70" s="1007"/>
      <c r="AC70" s="1007"/>
      <c r="AD70" s="1007"/>
      <c r="AE70" s="1007"/>
      <c r="AF70" s="1007">
        <v>34</v>
      </c>
      <c r="AG70" s="1007"/>
      <c r="AH70" s="1007"/>
      <c r="AI70" s="1007"/>
      <c r="AJ70" s="1007"/>
      <c r="AK70" s="1007" t="s">
        <v>521</v>
      </c>
      <c r="AL70" s="1007"/>
      <c r="AM70" s="1007"/>
      <c r="AN70" s="1007"/>
      <c r="AO70" s="1007"/>
      <c r="AP70" s="1007" t="s">
        <v>521</v>
      </c>
      <c r="AQ70" s="1007"/>
      <c r="AR70" s="1007"/>
      <c r="AS70" s="1007"/>
      <c r="AT70" s="1007"/>
      <c r="AU70" s="1007" t="s">
        <v>521</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588</v>
      </c>
      <c r="C71" s="1011"/>
      <c r="D71" s="1011"/>
      <c r="E71" s="1011"/>
      <c r="F71" s="1011"/>
      <c r="G71" s="1011"/>
      <c r="H71" s="1011"/>
      <c r="I71" s="1011"/>
      <c r="J71" s="1011"/>
      <c r="K71" s="1011"/>
      <c r="L71" s="1011"/>
      <c r="M71" s="1011"/>
      <c r="N71" s="1011"/>
      <c r="O71" s="1011"/>
      <c r="P71" s="1012"/>
      <c r="Q71" s="1013">
        <v>90</v>
      </c>
      <c r="R71" s="1007"/>
      <c r="S71" s="1007"/>
      <c r="T71" s="1007"/>
      <c r="U71" s="1007"/>
      <c r="V71" s="1007">
        <v>17</v>
      </c>
      <c r="W71" s="1007"/>
      <c r="X71" s="1007"/>
      <c r="Y71" s="1007"/>
      <c r="Z71" s="1007"/>
      <c r="AA71" s="1007">
        <v>72</v>
      </c>
      <c r="AB71" s="1007"/>
      <c r="AC71" s="1007"/>
      <c r="AD71" s="1007"/>
      <c r="AE71" s="1007"/>
      <c r="AF71" s="1007">
        <v>72</v>
      </c>
      <c r="AG71" s="1007"/>
      <c r="AH71" s="1007"/>
      <c r="AI71" s="1007"/>
      <c r="AJ71" s="1007"/>
      <c r="AK71" s="1007" t="s">
        <v>521</v>
      </c>
      <c r="AL71" s="1007"/>
      <c r="AM71" s="1007"/>
      <c r="AN71" s="1007"/>
      <c r="AO71" s="1007"/>
      <c r="AP71" s="1007" t="s">
        <v>521</v>
      </c>
      <c r="AQ71" s="1007"/>
      <c r="AR71" s="1007"/>
      <c r="AS71" s="1007"/>
      <c r="AT71" s="1007"/>
      <c r="AU71" s="1007" t="s">
        <v>521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589</v>
      </c>
      <c r="C72" s="1011"/>
      <c r="D72" s="1011"/>
      <c r="E72" s="1011"/>
      <c r="F72" s="1011"/>
      <c r="G72" s="1011"/>
      <c r="H72" s="1011"/>
      <c r="I72" s="1011"/>
      <c r="J72" s="1011"/>
      <c r="K72" s="1011"/>
      <c r="L72" s="1011"/>
      <c r="M72" s="1011"/>
      <c r="N72" s="1011"/>
      <c r="O72" s="1011"/>
      <c r="P72" s="1012"/>
      <c r="Q72" s="1013">
        <v>6</v>
      </c>
      <c r="R72" s="1007"/>
      <c r="S72" s="1007"/>
      <c r="T72" s="1007"/>
      <c r="U72" s="1007"/>
      <c r="V72" s="1007">
        <v>1</v>
      </c>
      <c r="W72" s="1007"/>
      <c r="X72" s="1007"/>
      <c r="Y72" s="1007"/>
      <c r="Z72" s="1007"/>
      <c r="AA72" s="1007">
        <v>5</v>
      </c>
      <c r="AB72" s="1007"/>
      <c r="AC72" s="1007"/>
      <c r="AD72" s="1007"/>
      <c r="AE72" s="1007"/>
      <c r="AF72" s="1007">
        <v>5</v>
      </c>
      <c r="AG72" s="1007"/>
      <c r="AH72" s="1007"/>
      <c r="AI72" s="1007"/>
      <c r="AJ72" s="1007"/>
      <c r="AK72" s="1007" t="s">
        <v>521</v>
      </c>
      <c r="AL72" s="1007"/>
      <c r="AM72" s="1007"/>
      <c r="AN72" s="1007"/>
      <c r="AO72" s="1007"/>
      <c r="AP72" s="1007" t="s">
        <v>521</v>
      </c>
      <c r="AQ72" s="1007"/>
      <c r="AR72" s="1007"/>
      <c r="AS72" s="1007"/>
      <c r="AT72" s="1007"/>
      <c r="AU72" s="1007" t="s">
        <v>521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590</v>
      </c>
      <c r="C73" s="1011"/>
      <c r="D73" s="1011"/>
      <c r="E73" s="1011"/>
      <c r="F73" s="1011"/>
      <c r="G73" s="1011"/>
      <c r="H73" s="1011"/>
      <c r="I73" s="1011"/>
      <c r="J73" s="1011"/>
      <c r="K73" s="1011"/>
      <c r="L73" s="1011"/>
      <c r="M73" s="1011"/>
      <c r="N73" s="1011"/>
      <c r="O73" s="1011"/>
      <c r="P73" s="1012"/>
      <c r="Q73" s="1013">
        <v>15</v>
      </c>
      <c r="R73" s="1007"/>
      <c r="S73" s="1007"/>
      <c r="T73" s="1007"/>
      <c r="U73" s="1007"/>
      <c r="V73" s="1007">
        <v>1</v>
      </c>
      <c r="W73" s="1007"/>
      <c r="X73" s="1007"/>
      <c r="Y73" s="1007"/>
      <c r="Z73" s="1007"/>
      <c r="AA73" s="1007">
        <v>14</v>
      </c>
      <c r="AB73" s="1007"/>
      <c r="AC73" s="1007"/>
      <c r="AD73" s="1007"/>
      <c r="AE73" s="1007"/>
      <c r="AF73" s="1007">
        <v>14</v>
      </c>
      <c r="AG73" s="1007"/>
      <c r="AH73" s="1007"/>
      <c r="AI73" s="1007"/>
      <c r="AJ73" s="1007"/>
      <c r="AK73" s="1007" t="s">
        <v>521</v>
      </c>
      <c r="AL73" s="1007"/>
      <c r="AM73" s="1007"/>
      <c r="AN73" s="1007"/>
      <c r="AO73" s="1007"/>
      <c r="AP73" s="1007" t="s">
        <v>521</v>
      </c>
      <c r="AQ73" s="1007"/>
      <c r="AR73" s="1007"/>
      <c r="AS73" s="1007"/>
      <c r="AT73" s="1007"/>
      <c r="AU73" s="1007" t="s">
        <v>521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591</v>
      </c>
      <c r="C74" s="1011"/>
      <c r="D74" s="1011"/>
      <c r="E74" s="1011"/>
      <c r="F74" s="1011"/>
      <c r="G74" s="1011"/>
      <c r="H74" s="1011"/>
      <c r="I74" s="1011"/>
      <c r="J74" s="1011"/>
      <c r="K74" s="1011"/>
      <c r="L74" s="1011"/>
      <c r="M74" s="1011"/>
      <c r="N74" s="1011"/>
      <c r="O74" s="1011"/>
      <c r="P74" s="1012"/>
      <c r="Q74" s="1013">
        <v>13</v>
      </c>
      <c r="R74" s="1007"/>
      <c r="S74" s="1007"/>
      <c r="T74" s="1007"/>
      <c r="U74" s="1007"/>
      <c r="V74" s="1007">
        <v>10</v>
      </c>
      <c r="W74" s="1007"/>
      <c r="X74" s="1007"/>
      <c r="Y74" s="1007"/>
      <c r="Z74" s="1007"/>
      <c r="AA74" s="1007">
        <v>3</v>
      </c>
      <c r="AB74" s="1007"/>
      <c r="AC74" s="1007"/>
      <c r="AD74" s="1007"/>
      <c r="AE74" s="1007"/>
      <c r="AF74" s="1007">
        <v>3</v>
      </c>
      <c r="AG74" s="1007"/>
      <c r="AH74" s="1007"/>
      <c r="AI74" s="1007"/>
      <c r="AJ74" s="1007"/>
      <c r="AK74" s="1007" t="s">
        <v>521</v>
      </c>
      <c r="AL74" s="1007"/>
      <c r="AM74" s="1007"/>
      <c r="AN74" s="1007"/>
      <c r="AO74" s="1007"/>
      <c r="AP74" s="1007" t="s">
        <v>521</v>
      </c>
      <c r="AQ74" s="1007"/>
      <c r="AR74" s="1007"/>
      <c r="AS74" s="1007"/>
      <c r="AT74" s="1007"/>
      <c r="AU74" s="1007" t="s">
        <v>521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592</v>
      </c>
      <c r="C75" s="1011"/>
      <c r="D75" s="1011"/>
      <c r="E75" s="1011"/>
      <c r="F75" s="1011"/>
      <c r="G75" s="1011"/>
      <c r="H75" s="1011"/>
      <c r="I75" s="1011"/>
      <c r="J75" s="1011"/>
      <c r="K75" s="1011"/>
      <c r="L75" s="1011"/>
      <c r="M75" s="1011"/>
      <c r="N75" s="1011"/>
      <c r="O75" s="1011"/>
      <c r="P75" s="1012"/>
      <c r="Q75" s="1014">
        <v>47</v>
      </c>
      <c r="R75" s="1015"/>
      <c r="S75" s="1015"/>
      <c r="T75" s="1015"/>
      <c r="U75" s="1016"/>
      <c r="V75" s="1017">
        <v>3</v>
      </c>
      <c r="W75" s="1015"/>
      <c r="X75" s="1015"/>
      <c r="Y75" s="1015"/>
      <c r="Z75" s="1016"/>
      <c r="AA75" s="1017">
        <v>43</v>
      </c>
      <c r="AB75" s="1015"/>
      <c r="AC75" s="1015"/>
      <c r="AD75" s="1015"/>
      <c r="AE75" s="1016"/>
      <c r="AF75" s="1017">
        <v>43</v>
      </c>
      <c r="AG75" s="1015"/>
      <c r="AH75" s="1015"/>
      <c r="AI75" s="1015"/>
      <c r="AJ75" s="1016"/>
      <c r="AK75" s="1017" t="s">
        <v>521</v>
      </c>
      <c r="AL75" s="1015"/>
      <c r="AM75" s="1015"/>
      <c r="AN75" s="1015"/>
      <c r="AO75" s="1016"/>
      <c r="AP75" s="1017" t="s">
        <v>521</v>
      </c>
      <c r="AQ75" s="1015"/>
      <c r="AR75" s="1015"/>
      <c r="AS75" s="1015"/>
      <c r="AT75" s="1016"/>
      <c r="AU75" s="1017" t="s">
        <v>521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593</v>
      </c>
      <c r="C76" s="1011"/>
      <c r="D76" s="1011"/>
      <c r="E76" s="1011"/>
      <c r="F76" s="1011"/>
      <c r="G76" s="1011"/>
      <c r="H76" s="1011"/>
      <c r="I76" s="1011"/>
      <c r="J76" s="1011"/>
      <c r="K76" s="1011"/>
      <c r="L76" s="1011"/>
      <c r="M76" s="1011"/>
      <c r="N76" s="1011"/>
      <c r="O76" s="1011"/>
      <c r="P76" s="1012"/>
      <c r="Q76" s="1014">
        <v>3303</v>
      </c>
      <c r="R76" s="1015"/>
      <c r="S76" s="1015"/>
      <c r="T76" s="1015"/>
      <c r="U76" s="1016"/>
      <c r="V76" s="1017">
        <v>3104</v>
      </c>
      <c r="W76" s="1015"/>
      <c r="X76" s="1015"/>
      <c r="Y76" s="1015"/>
      <c r="Z76" s="1016"/>
      <c r="AA76" s="1017">
        <v>199</v>
      </c>
      <c r="AB76" s="1015"/>
      <c r="AC76" s="1015"/>
      <c r="AD76" s="1015"/>
      <c r="AE76" s="1016"/>
      <c r="AF76" s="1017">
        <v>199</v>
      </c>
      <c r="AG76" s="1015"/>
      <c r="AH76" s="1015"/>
      <c r="AI76" s="1015"/>
      <c r="AJ76" s="1016"/>
      <c r="AK76" s="1017" t="s">
        <v>521</v>
      </c>
      <c r="AL76" s="1015"/>
      <c r="AM76" s="1015"/>
      <c r="AN76" s="1015"/>
      <c r="AO76" s="1016"/>
      <c r="AP76" s="1017" t="s">
        <v>521</v>
      </c>
      <c r="AQ76" s="1015"/>
      <c r="AR76" s="1015"/>
      <c r="AS76" s="1015"/>
      <c r="AT76" s="1016"/>
      <c r="AU76" s="1017" t="s">
        <v>521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594</v>
      </c>
      <c r="C77" s="1011"/>
      <c r="D77" s="1011"/>
      <c r="E77" s="1011"/>
      <c r="F77" s="1011"/>
      <c r="G77" s="1011"/>
      <c r="H77" s="1011"/>
      <c r="I77" s="1011"/>
      <c r="J77" s="1011"/>
      <c r="K77" s="1011"/>
      <c r="L77" s="1011"/>
      <c r="M77" s="1011"/>
      <c r="N77" s="1011"/>
      <c r="O77" s="1011"/>
      <c r="P77" s="1012"/>
      <c r="Q77" s="1014">
        <v>4957</v>
      </c>
      <c r="R77" s="1015"/>
      <c r="S77" s="1015"/>
      <c r="T77" s="1015"/>
      <c r="U77" s="1016"/>
      <c r="V77" s="1017">
        <v>4411</v>
      </c>
      <c r="W77" s="1015"/>
      <c r="X77" s="1015"/>
      <c r="Y77" s="1015"/>
      <c r="Z77" s="1016"/>
      <c r="AA77" s="1017">
        <v>546</v>
      </c>
      <c r="AB77" s="1015"/>
      <c r="AC77" s="1015"/>
      <c r="AD77" s="1015"/>
      <c r="AE77" s="1016"/>
      <c r="AF77" s="1017">
        <v>546</v>
      </c>
      <c r="AG77" s="1015"/>
      <c r="AH77" s="1015"/>
      <c r="AI77" s="1015"/>
      <c r="AJ77" s="1016"/>
      <c r="AK77" s="1017">
        <v>543</v>
      </c>
      <c r="AL77" s="1015"/>
      <c r="AM77" s="1015"/>
      <c r="AN77" s="1015"/>
      <c r="AO77" s="1016"/>
      <c r="AP77" s="1017" t="s">
        <v>521</v>
      </c>
      <c r="AQ77" s="1015"/>
      <c r="AR77" s="1015"/>
      <c r="AS77" s="1015"/>
      <c r="AT77" s="1016"/>
      <c r="AU77" s="1017" t="s">
        <v>521</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595</v>
      </c>
      <c r="C78" s="1011"/>
      <c r="D78" s="1011"/>
      <c r="E78" s="1011"/>
      <c r="F78" s="1011"/>
      <c r="G78" s="1011"/>
      <c r="H78" s="1011"/>
      <c r="I78" s="1011"/>
      <c r="J78" s="1011"/>
      <c r="K78" s="1011"/>
      <c r="L78" s="1011"/>
      <c r="M78" s="1011"/>
      <c r="N78" s="1011"/>
      <c r="O78" s="1011"/>
      <c r="P78" s="1012"/>
      <c r="Q78" s="1013">
        <v>1038597</v>
      </c>
      <c r="R78" s="1007"/>
      <c r="S78" s="1007"/>
      <c r="T78" s="1007"/>
      <c r="U78" s="1007"/>
      <c r="V78" s="1007">
        <v>1027785</v>
      </c>
      <c r="W78" s="1007"/>
      <c r="X78" s="1007"/>
      <c r="Y78" s="1007"/>
      <c r="Z78" s="1007"/>
      <c r="AA78" s="1007">
        <v>10811</v>
      </c>
      <c r="AB78" s="1007"/>
      <c r="AC78" s="1007"/>
      <c r="AD78" s="1007"/>
      <c r="AE78" s="1007"/>
      <c r="AF78" s="1007">
        <v>10811</v>
      </c>
      <c r="AG78" s="1007"/>
      <c r="AH78" s="1007"/>
      <c r="AI78" s="1007"/>
      <c r="AJ78" s="1007"/>
      <c r="AK78" s="1007">
        <v>7967</v>
      </c>
      <c r="AL78" s="1007"/>
      <c r="AM78" s="1007"/>
      <c r="AN78" s="1007"/>
      <c r="AO78" s="1007"/>
      <c r="AP78" s="1007" t="s">
        <v>521</v>
      </c>
      <c r="AQ78" s="1007"/>
      <c r="AR78" s="1007"/>
      <c r="AS78" s="1007"/>
      <c r="AT78" s="1007"/>
      <c r="AU78" s="1007" t="s">
        <v>521</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596</v>
      </c>
      <c r="C79" s="1011"/>
      <c r="D79" s="1011"/>
      <c r="E79" s="1011"/>
      <c r="F79" s="1011"/>
      <c r="G79" s="1011"/>
      <c r="H79" s="1011"/>
      <c r="I79" s="1011"/>
      <c r="J79" s="1011"/>
      <c r="K79" s="1011"/>
      <c r="L79" s="1011"/>
      <c r="M79" s="1011"/>
      <c r="N79" s="1011"/>
      <c r="O79" s="1011"/>
      <c r="P79" s="1012"/>
      <c r="Q79" s="1013">
        <v>1142</v>
      </c>
      <c r="R79" s="1007"/>
      <c r="S79" s="1007"/>
      <c r="T79" s="1007"/>
      <c r="U79" s="1007"/>
      <c r="V79" s="1007">
        <v>1103</v>
      </c>
      <c r="W79" s="1007"/>
      <c r="X79" s="1007"/>
      <c r="Y79" s="1007"/>
      <c r="Z79" s="1007"/>
      <c r="AA79" s="1007">
        <v>38</v>
      </c>
      <c r="AB79" s="1007"/>
      <c r="AC79" s="1007"/>
      <c r="AD79" s="1007"/>
      <c r="AE79" s="1007"/>
      <c r="AF79" s="1007">
        <v>38</v>
      </c>
      <c r="AG79" s="1007"/>
      <c r="AH79" s="1007"/>
      <c r="AI79" s="1007"/>
      <c r="AJ79" s="1007"/>
      <c r="AK79" s="1007" t="s">
        <v>521</v>
      </c>
      <c r="AL79" s="1007"/>
      <c r="AM79" s="1007"/>
      <c r="AN79" s="1007"/>
      <c r="AO79" s="1007"/>
      <c r="AP79" s="1007" t="s">
        <v>521</v>
      </c>
      <c r="AQ79" s="1007"/>
      <c r="AR79" s="1007"/>
      <c r="AS79" s="1007"/>
      <c r="AT79" s="1007"/>
      <c r="AU79" s="1007" t="s">
        <v>521</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391</v>
      </c>
      <c r="B88" s="973" t="s">
        <v>422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11799</v>
      </c>
      <c r="AG88" s="995"/>
      <c r="AH88" s="995"/>
      <c r="AI88" s="995"/>
      <c r="AJ88" s="995"/>
      <c r="AK88" s="999"/>
      <c r="AL88" s="999"/>
      <c r="AM88" s="999"/>
      <c r="AN88" s="999"/>
      <c r="AO88" s="999"/>
      <c r="AP88" s="995">
        <v>75</v>
      </c>
      <c r="AQ88" s="995"/>
      <c r="AR88" s="995"/>
      <c r="AS88" s="995"/>
      <c r="AT88" s="995"/>
      <c r="AU88" s="995">
        <v>37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391</v>
      </c>
      <c r="BR102" s="973" t="s">
        <v>423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521</v>
      </c>
      <c r="CX102" s="989"/>
      <c r="CY102" s="989"/>
      <c r="CZ102" s="989"/>
      <c r="DA102" s="990"/>
      <c r="DB102" s="988" t="s">
        <v>521</v>
      </c>
      <c r="DC102" s="989"/>
      <c r="DD102" s="989"/>
      <c r="DE102" s="989"/>
      <c r="DF102" s="990"/>
      <c r="DG102" s="988">
        <v>163</v>
      </c>
      <c r="DH102" s="989"/>
      <c r="DI102" s="989"/>
      <c r="DJ102" s="989"/>
      <c r="DK102" s="990"/>
      <c r="DL102" s="988" t="s">
        <v>521</v>
      </c>
      <c r="DM102" s="989"/>
      <c r="DN102" s="989"/>
      <c r="DO102" s="989"/>
      <c r="DP102" s="990"/>
      <c r="DQ102" s="988" t="s">
        <v>521</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431</v>
      </c>
      <c r="AB109" s="932"/>
      <c r="AC109" s="932"/>
      <c r="AD109" s="932"/>
      <c r="AE109" s="933"/>
      <c r="AF109" s="934" t="s">
        <v>432</v>
      </c>
      <c r="AG109" s="932"/>
      <c r="AH109" s="932"/>
      <c r="AI109" s="932"/>
      <c r="AJ109" s="933"/>
      <c r="AK109" s="934" t="s">
        <v>307</v>
      </c>
      <c r="AL109" s="932"/>
      <c r="AM109" s="932"/>
      <c r="AN109" s="932"/>
      <c r="AO109" s="933"/>
      <c r="AP109" s="934" t="s">
        <v>433</v>
      </c>
      <c r="AQ109" s="932"/>
      <c r="AR109" s="932"/>
      <c r="AS109" s="932"/>
      <c r="AT109" s="965"/>
      <c r="AU109" s="931" t="s">
        <v>430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431</v>
      </c>
      <c r="BR109" s="932"/>
      <c r="BS109" s="932"/>
      <c r="BT109" s="932"/>
      <c r="BU109" s="933"/>
      <c r="BV109" s="934" t="s">
        <v>432</v>
      </c>
      <c r="BW109" s="932"/>
      <c r="BX109" s="932"/>
      <c r="BY109" s="932"/>
      <c r="BZ109" s="933"/>
      <c r="CA109" s="934" t="s">
        <v>307</v>
      </c>
      <c r="CB109" s="932"/>
      <c r="CC109" s="932"/>
      <c r="CD109" s="932"/>
      <c r="CE109" s="933"/>
      <c r="CF109" s="972" t="s">
        <v>433</v>
      </c>
      <c r="CG109" s="972"/>
      <c r="CH109" s="972"/>
      <c r="CI109" s="972"/>
      <c r="CJ109" s="972"/>
      <c r="CK109" s="934" t="s">
        <v>434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431</v>
      </c>
      <c r="DH109" s="932"/>
      <c r="DI109" s="932"/>
      <c r="DJ109" s="932"/>
      <c r="DK109" s="933"/>
      <c r="DL109" s="934" t="s">
        <v>432</v>
      </c>
      <c r="DM109" s="932"/>
      <c r="DN109" s="932"/>
      <c r="DO109" s="932"/>
      <c r="DP109" s="933"/>
      <c r="DQ109" s="934" t="s">
        <v>307</v>
      </c>
      <c r="DR109" s="932"/>
      <c r="DS109" s="932"/>
      <c r="DT109" s="932"/>
      <c r="DU109" s="933"/>
      <c r="DV109" s="934" t="s">
        <v>433</v>
      </c>
      <c r="DW109" s="932"/>
      <c r="DX109" s="932"/>
      <c r="DY109" s="932"/>
      <c r="DZ109" s="965"/>
    </row>
    <row r="110" spans="1:131" s="230" customFormat="1" ht="26.25" customHeight="1" x14ac:dyDescent="0.2">
      <c r="A110" s="843" t="s">
        <v>435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457332</v>
      </c>
      <c r="AB110" s="925"/>
      <c r="AC110" s="925"/>
      <c r="AD110" s="925"/>
      <c r="AE110" s="926"/>
      <c r="AF110" s="927">
        <v>471258</v>
      </c>
      <c r="AG110" s="925"/>
      <c r="AH110" s="925"/>
      <c r="AI110" s="925"/>
      <c r="AJ110" s="926"/>
      <c r="AK110" s="927">
        <v>499502</v>
      </c>
      <c r="AL110" s="925"/>
      <c r="AM110" s="925"/>
      <c r="AN110" s="925"/>
      <c r="AO110" s="926"/>
      <c r="AP110" s="928">
        <v>12.8</v>
      </c>
      <c r="AQ110" s="929"/>
      <c r="AR110" s="929"/>
      <c r="AS110" s="929"/>
      <c r="AT110" s="930"/>
      <c r="AU110" s="966" t="s">
        <v>74</v>
      </c>
      <c r="AV110" s="967"/>
      <c r="AW110" s="967"/>
      <c r="AX110" s="967"/>
      <c r="AY110" s="967"/>
      <c r="AZ110" s="896" t="s">
        <v>436</v>
      </c>
      <c r="BA110" s="844"/>
      <c r="BB110" s="844"/>
      <c r="BC110" s="844"/>
      <c r="BD110" s="844"/>
      <c r="BE110" s="844"/>
      <c r="BF110" s="844"/>
      <c r="BG110" s="844"/>
      <c r="BH110" s="844"/>
      <c r="BI110" s="844"/>
      <c r="BJ110" s="844"/>
      <c r="BK110" s="844"/>
      <c r="BL110" s="844"/>
      <c r="BM110" s="844"/>
      <c r="BN110" s="844"/>
      <c r="BO110" s="844"/>
      <c r="BP110" s="845"/>
      <c r="BQ110" s="897">
        <v>6869864</v>
      </c>
      <c r="BR110" s="878"/>
      <c r="BS110" s="878"/>
      <c r="BT110" s="878"/>
      <c r="BU110" s="878"/>
      <c r="BV110" s="878">
        <v>7137254</v>
      </c>
      <c r="BW110" s="878"/>
      <c r="BX110" s="878"/>
      <c r="BY110" s="878"/>
      <c r="BZ110" s="878"/>
      <c r="CA110" s="878">
        <v>7069048</v>
      </c>
      <c r="CB110" s="878"/>
      <c r="CC110" s="878"/>
      <c r="CD110" s="878"/>
      <c r="CE110" s="878"/>
      <c r="CF110" s="902">
        <v>180.6</v>
      </c>
      <c r="CG110" s="903"/>
      <c r="CH110" s="903"/>
      <c r="CI110" s="903"/>
      <c r="CJ110" s="903"/>
      <c r="CK110" s="962" t="s">
        <v>437</v>
      </c>
      <c r="CL110" s="855"/>
      <c r="CM110" s="896" t="s">
        <v>438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131</v>
      </c>
      <c r="DH110" s="878"/>
      <c r="DI110" s="878"/>
      <c r="DJ110" s="878"/>
      <c r="DK110" s="878"/>
      <c r="DL110" s="878" t="s">
        <v>439</v>
      </c>
      <c r="DM110" s="878"/>
      <c r="DN110" s="878"/>
      <c r="DO110" s="878"/>
      <c r="DP110" s="878"/>
      <c r="DQ110" s="878" t="s">
        <v>440</v>
      </c>
      <c r="DR110" s="878"/>
      <c r="DS110" s="878"/>
      <c r="DT110" s="878"/>
      <c r="DU110" s="878"/>
      <c r="DV110" s="879" t="s">
        <v>441</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443</v>
      </c>
      <c r="AB111" s="955"/>
      <c r="AC111" s="955"/>
      <c r="AD111" s="955"/>
      <c r="AE111" s="956"/>
      <c r="AF111" s="957" t="s">
        <v>444</v>
      </c>
      <c r="AG111" s="955"/>
      <c r="AH111" s="955"/>
      <c r="AI111" s="955"/>
      <c r="AJ111" s="956"/>
      <c r="AK111" s="957" t="s">
        <v>445</v>
      </c>
      <c r="AL111" s="955"/>
      <c r="AM111" s="955"/>
      <c r="AN111" s="955"/>
      <c r="AO111" s="956"/>
      <c r="AP111" s="958" t="s">
        <v>393</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204225</v>
      </c>
      <c r="BR111" s="853"/>
      <c r="BS111" s="853"/>
      <c r="BT111" s="853"/>
      <c r="BU111" s="853"/>
      <c r="BV111" s="853">
        <v>226867</v>
      </c>
      <c r="BW111" s="853"/>
      <c r="BX111" s="853"/>
      <c r="BY111" s="853"/>
      <c r="BZ111" s="853"/>
      <c r="CA111" s="853">
        <v>189318</v>
      </c>
      <c r="CB111" s="853"/>
      <c r="CC111" s="853"/>
      <c r="CD111" s="853"/>
      <c r="CE111" s="853"/>
      <c r="CF111" s="911">
        <v>4.8</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443</v>
      </c>
      <c r="DH111" s="853"/>
      <c r="DI111" s="853"/>
      <c r="DJ111" s="853"/>
      <c r="DK111" s="853"/>
      <c r="DL111" s="853" t="s">
        <v>448</v>
      </c>
      <c r="DM111" s="853"/>
      <c r="DN111" s="853"/>
      <c r="DO111" s="853"/>
      <c r="DP111" s="853"/>
      <c r="DQ111" s="853" t="s">
        <v>445</v>
      </c>
      <c r="DR111" s="853"/>
      <c r="DS111" s="853"/>
      <c r="DT111" s="853"/>
      <c r="DU111" s="853"/>
      <c r="DV111" s="830" t="s">
        <v>131</v>
      </c>
      <c r="DW111" s="830"/>
      <c r="DX111" s="830"/>
      <c r="DY111" s="830"/>
      <c r="DZ111" s="831"/>
    </row>
    <row r="112" spans="1:131" s="230" customFormat="1" ht="26.25" customHeight="1" x14ac:dyDescent="0.2">
      <c r="A112" s="948" t="s">
        <v>449</v>
      </c>
      <c r="B112" s="949"/>
      <c r="C112" s="788" t="s">
        <v>450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445</v>
      </c>
      <c r="AB112" s="816"/>
      <c r="AC112" s="816"/>
      <c r="AD112" s="816"/>
      <c r="AE112" s="817"/>
      <c r="AF112" s="818" t="s">
        <v>451</v>
      </c>
      <c r="AG112" s="816"/>
      <c r="AH112" s="816"/>
      <c r="AI112" s="816"/>
      <c r="AJ112" s="817"/>
      <c r="AK112" s="818" t="s">
        <v>439</v>
      </c>
      <c r="AL112" s="816"/>
      <c r="AM112" s="816"/>
      <c r="AN112" s="816"/>
      <c r="AO112" s="817"/>
      <c r="AP112" s="860" t="s">
        <v>445</v>
      </c>
      <c r="AQ112" s="861"/>
      <c r="AR112" s="861"/>
      <c r="AS112" s="861"/>
      <c r="AT112" s="862"/>
      <c r="AU112" s="968"/>
      <c r="AV112" s="969"/>
      <c r="AW112" s="969"/>
      <c r="AX112" s="969"/>
      <c r="AY112" s="969"/>
      <c r="AZ112" s="851" t="s">
        <v>452</v>
      </c>
      <c r="BA112" s="788"/>
      <c r="BB112" s="788"/>
      <c r="BC112" s="788"/>
      <c r="BD112" s="788"/>
      <c r="BE112" s="788"/>
      <c r="BF112" s="788"/>
      <c r="BG112" s="788"/>
      <c r="BH112" s="788"/>
      <c r="BI112" s="788"/>
      <c r="BJ112" s="788"/>
      <c r="BK112" s="788"/>
      <c r="BL112" s="788"/>
      <c r="BM112" s="788"/>
      <c r="BN112" s="788"/>
      <c r="BO112" s="788"/>
      <c r="BP112" s="789"/>
      <c r="BQ112" s="852">
        <v>1140094</v>
      </c>
      <c r="BR112" s="853"/>
      <c r="BS112" s="853"/>
      <c r="BT112" s="853"/>
      <c r="BU112" s="853"/>
      <c r="BV112" s="853">
        <v>826158</v>
      </c>
      <c r="BW112" s="853"/>
      <c r="BX112" s="853"/>
      <c r="BY112" s="853"/>
      <c r="BZ112" s="853"/>
      <c r="CA112" s="853">
        <v>808468</v>
      </c>
      <c r="CB112" s="853"/>
      <c r="CC112" s="853"/>
      <c r="CD112" s="853"/>
      <c r="CE112" s="853"/>
      <c r="CF112" s="911">
        <v>20.6</v>
      </c>
      <c r="CG112" s="912"/>
      <c r="CH112" s="912"/>
      <c r="CI112" s="912"/>
      <c r="CJ112" s="912"/>
      <c r="CK112" s="963"/>
      <c r="CL112" s="857"/>
      <c r="CM112" s="851" t="s">
        <v>453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445</v>
      </c>
      <c r="DH112" s="853"/>
      <c r="DI112" s="853"/>
      <c r="DJ112" s="853"/>
      <c r="DK112" s="853"/>
      <c r="DL112" s="853" t="s">
        <v>131</v>
      </c>
      <c r="DM112" s="853"/>
      <c r="DN112" s="853"/>
      <c r="DO112" s="853"/>
      <c r="DP112" s="853"/>
      <c r="DQ112" s="853" t="s">
        <v>441</v>
      </c>
      <c r="DR112" s="853"/>
      <c r="DS112" s="853"/>
      <c r="DT112" s="853"/>
      <c r="DU112" s="853"/>
      <c r="DV112" s="830" t="s">
        <v>439</v>
      </c>
      <c r="DW112" s="830"/>
      <c r="DX112" s="830"/>
      <c r="DY112" s="830"/>
      <c r="DZ112" s="831"/>
    </row>
    <row r="113" spans="1:130" s="230" customFormat="1" ht="26.25" customHeight="1" x14ac:dyDescent="0.2">
      <c r="A113" s="950"/>
      <c r="B113" s="951"/>
      <c r="C113" s="788" t="s">
        <v>454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126887</v>
      </c>
      <c r="AB113" s="955"/>
      <c r="AC113" s="955"/>
      <c r="AD113" s="955"/>
      <c r="AE113" s="956"/>
      <c r="AF113" s="957">
        <v>66541</v>
      </c>
      <c r="AG113" s="955"/>
      <c r="AH113" s="955"/>
      <c r="AI113" s="955"/>
      <c r="AJ113" s="956"/>
      <c r="AK113" s="957">
        <v>117470</v>
      </c>
      <c r="AL113" s="955"/>
      <c r="AM113" s="955"/>
      <c r="AN113" s="955"/>
      <c r="AO113" s="956"/>
      <c r="AP113" s="958">
        <v>3</v>
      </c>
      <c r="AQ113" s="959"/>
      <c r="AR113" s="959"/>
      <c r="AS113" s="959"/>
      <c r="AT113" s="960"/>
      <c r="AU113" s="968"/>
      <c r="AV113" s="969"/>
      <c r="AW113" s="969"/>
      <c r="AX113" s="969"/>
      <c r="AY113" s="969"/>
      <c r="AZ113" s="851" t="s">
        <v>455</v>
      </c>
      <c r="BA113" s="788"/>
      <c r="BB113" s="788"/>
      <c r="BC113" s="788"/>
      <c r="BD113" s="788"/>
      <c r="BE113" s="788"/>
      <c r="BF113" s="788"/>
      <c r="BG113" s="788"/>
      <c r="BH113" s="788"/>
      <c r="BI113" s="788"/>
      <c r="BJ113" s="788"/>
      <c r="BK113" s="788"/>
      <c r="BL113" s="788"/>
      <c r="BM113" s="788"/>
      <c r="BN113" s="788"/>
      <c r="BO113" s="788"/>
      <c r="BP113" s="789"/>
      <c r="BQ113" s="852">
        <v>32320</v>
      </c>
      <c r="BR113" s="853"/>
      <c r="BS113" s="853"/>
      <c r="BT113" s="853"/>
      <c r="BU113" s="853"/>
      <c r="BV113" s="853">
        <v>18750</v>
      </c>
      <c r="BW113" s="853"/>
      <c r="BX113" s="853"/>
      <c r="BY113" s="853"/>
      <c r="BZ113" s="853"/>
      <c r="CA113" s="853">
        <v>37287</v>
      </c>
      <c r="CB113" s="853"/>
      <c r="CC113" s="853"/>
      <c r="CD113" s="853"/>
      <c r="CE113" s="853"/>
      <c r="CF113" s="911">
        <v>1</v>
      </c>
      <c r="CG113" s="912"/>
      <c r="CH113" s="912"/>
      <c r="CI113" s="912"/>
      <c r="CJ113" s="912"/>
      <c r="CK113" s="963"/>
      <c r="CL113" s="857"/>
      <c r="CM113" s="851" t="s">
        <v>456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439</v>
      </c>
      <c r="DH113" s="816"/>
      <c r="DI113" s="816"/>
      <c r="DJ113" s="816"/>
      <c r="DK113" s="817"/>
      <c r="DL113" s="818" t="s">
        <v>439</v>
      </c>
      <c r="DM113" s="816"/>
      <c r="DN113" s="816"/>
      <c r="DO113" s="816"/>
      <c r="DP113" s="817"/>
      <c r="DQ113" s="818" t="s">
        <v>441</v>
      </c>
      <c r="DR113" s="816"/>
      <c r="DS113" s="816"/>
      <c r="DT113" s="816"/>
      <c r="DU113" s="817"/>
      <c r="DV113" s="860" t="s">
        <v>131</v>
      </c>
      <c r="DW113" s="861"/>
      <c r="DX113" s="861"/>
      <c r="DY113" s="861"/>
      <c r="DZ113" s="862"/>
    </row>
    <row r="114" spans="1:130" s="230" customFormat="1" ht="26.25" customHeight="1" x14ac:dyDescent="0.2">
      <c r="A114" s="950"/>
      <c r="B114" s="951"/>
      <c r="C114" s="788" t="s">
        <v>457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36930</v>
      </c>
      <c r="AB114" s="816"/>
      <c r="AC114" s="816"/>
      <c r="AD114" s="816"/>
      <c r="AE114" s="817"/>
      <c r="AF114" s="818">
        <v>13705</v>
      </c>
      <c r="AG114" s="816"/>
      <c r="AH114" s="816"/>
      <c r="AI114" s="816"/>
      <c r="AJ114" s="817"/>
      <c r="AK114" s="818">
        <v>1066</v>
      </c>
      <c r="AL114" s="816"/>
      <c r="AM114" s="816"/>
      <c r="AN114" s="816"/>
      <c r="AO114" s="817"/>
      <c r="AP114" s="860">
        <v>0</v>
      </c>
      <c r="AQ114" s="861"/>
      <c r="AR114" s="861"/>
      <c r="AS114" s="861"/>
      <c r="AT114" s="862"/>
      <c r="AU114" s="968"/>
      <c r="AV114" s="969"/>
      <c r="AW114" s="969"/>
      <c r="AX114" s="969"/>
      <c r="AY114" s="969"/>
      <c r="AZ114" s="851" t="s">
        <v>458</v>
      </c>
      <c r="BA114" s="788"/>
      <c r="BB114" s="788"/>
      <c r="BC114" s="788"/>
      <c r="BD114" s="788"/>
      <c r="BE114" s="788"/>
      <c r="BF114" s="788"/>
      <c r="BG114" s="788"/>
      <c r="BH114" s="788"/>
      <c r="BI114" s="788"/>
      <c r="BJ114" s="788"/>
      <c r="BK114" s="788"/>
      <c r="BL114" s="788"/>
      <c r="BM114" s="788"/>
      <c r="BN114" s="788"/>
      <c r="BO114" s="788"/>
      <c r="BP114" s="789"/>
      <c r="BQ114" s="852">
        <v>713681</v>
      </c>
      <c r="BR114" s="853"/>
      <c r="BS114" s="853"/>
      <c r="BT114" s="853"/>
      <c r="BU114" s="853"/>
      <c r="BV114" s="853">
        <v>688454</v>
      </c>
      <c r="BW114" s="853"/>
      <c r="BX114" s="853"/>
      <c r="BY114" s="853"/>
      <c r="BZ114" s="853"/>
      <c r="CA114" s="853">
        <v>587671</v>
      </c>
      <c r="CB114" s="853"/>
      <c r="CC114" s="853"/>
      <c r="CD114" s="853"/>
      <c r="CE114" s="853"/>
      <c r="CF114" s="911">
        <v>15</v>
      </c>
      <c r="CG114" s="912"/>
      <c r="CH114" s="912"/>
      <c r="CI114" s="912"/>
      <c r="CJ114" s="912"/>
      <c r="CK114" s="963"/>
      <c r="CL114" s="857"/>
      <c r="CM114" s="851" t="s">
        <v>459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131</v>
      </c>
      <c r="DH114" s="816"/>
      <c r="DI114" s="816"/>
      <c r="DJ114" s="816"/>
      <c r="DK114" s="817"/>
      <c r="DL114" s="818" t="s">
        <v>444</v>
      </c>
      <c r="DM114" s="816"/>
      <c r="DN114" s="816"/>
      <c r="DO114" s="816"/>
      <c r="DP114" s="817"/>
      <c r="DQ114" s="818" t="s">
        <v>443</v>
      </c>
      <c r="DR114" s="816"/>
      <c r="DS114" s="816"/>
      <c r="DT114" s="816"/>
      <c r="DU114" s="817"/>
      <c r="DV114" s="860" t="s">
        <v>445</v>
      </c>
      <c r="DW114" s="861"/>
      <c r="DX114" s="861"/>
      <c r="DY114" s="861"/>
      <c r="DZ114" s="862"/>
    </row>
    <row r="115" spans="1:130" s="230" customFormat="1" ht="26.25" customHeight="1" x14ac:dyDescent="0.2">
      <c r="A115" s="950"/>
      <c r="B115" s="951"/>
      <c r="C115" s="788" t="s">
        <v>460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37548</v>
      </c>
      <c r="AB115" s="955"/>
      <c r="AC115" s="955"/>
      <c r="AD115" s="955"/>
      <c r="AE115" s="956"/>
      <c r="AF115" s="957">
        <v>37549</v>
      </c>
      <c r="AG115" s="955"/>
      <c r="AH115" s="955"/>
      <c r="AI115" s="955"/>
      <c r="AJ115" s="956"/>
      <c r="AK115" s="957">
        <v>37549</v>
      </c>
      <c r="AL115" s="955"/>
      <c r="AM115" s="955"/>
      <c r="AN115" s="955"/>
      <c r="AO115" s="956"/>
      <c r="AP115" s="958">
        <v>1</v>
      </c>
      <c r="AQ115" s="959"/>
      <c r="AR115" s="959"/>
      <c r="AS115" s="959"/>
      <c r="AT115" s="960"/>
      <c r="AU115" s="968"/>
      <c r="AV115" s="969"/>
      <c r="AW115" s="969"/>
      <c r="AX115" s="969"/>
      <c r="AY115" s="969"/>
      <c r="AZ115" s="851" t="s">
        <v>461</v>
      </c>
      <c r="BA115" s="788"/>
      <c r="BB115" s="788"/>
      <c r="BC115" s="788"/>
      <c r="BD115" s="788"/>
      <c r="BE115" s="788"/>
      <c r="BF115" s="788"/>
      <c r="BG115" s="788"/>
      <c r="BH115" s="788"/>
      <c r="BI115" s="788"/>
      <c r="BJ115" s="788"/>
      <c r="BK115" s="788"/>
      <c r="BL115" s="788"/>
      <c r="BM115" s="788"/>
      <c r="BN115" s="788"/>
      <c r="BO115" s="788"/>
      <c r="BP115" s="789"/>
      <c r="BQ115" s="852" t="s">
        <v>445</v>
      </c>
      <c r="BR115" s="853"/>
      <c r="BS115" s="853"/>
      <c r="BT115" s="853"/>
      <c r="BU115" s="853"/>
      <c r="BV115" s="853" t="s">
        <v>439</v>
      </c>
      <c r="BW115" s="853"/>
      <c r="BX115" s="853"/>
      <c r="BY115" s="853"/>
      <c r="BZ115" s="853"/>
      <c r="CA115" s="853" t="s">
        <v>131</v>
      </c>
      <c r="CB115" s="853"/>
      <c r="CC115" s="853"/>
      <c r="CD115" s="853"/>
      <c r="CE115" s="853"/>
      <c r="CF115" s="911" t="s">
        <v>443</v>
      </c>
      <c r="CG115" s="912"/>
      <c r="CH115" s="912"/>
      <c r="CI115" s="912"/>
      <c r="CJ115" s="912"/>
      <c r="CK115" s="963"/>
      <c r="CL115" s="857"/>
      <c r="CM115" s="851" t="s">
        <v>462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187908</v>
      </c>
      <c r="DH115" s="816"/>
      <c r="DI115" s="816"/>
      <c r="DJ115" s="816"/>
      <c r="DK115" s="817"/>
      <c r="DL115" s="818">
        <v>213933</v>
      </c>
      <c r="DM115" s="816"/>
      <c r="DN115" s="816"/>
      <c r="DO115" s="816"/>
      <c r="DP115" s="817"/>
      <c r="DQ115" s="818">
        <v>179767</v>
      </c>
      <c r="DR115" s="816"/>
      <c r="DS115" s="816"/>
      <c r="DT115" s="816"/>
      <c r="DU115" s="817"/>
      <c r="DV115" s="860">
        <v>4.5999999999999996</v>
      </c>
      <c r="DW115" s="861"/>
      <c r="DX115" s="861"/>
      <c r="DY115" s="861"/>
      <c r="DZ115" s="862"/>
    </row>
    <row r="116" spans="1:130" s="230" customFormat="1" ht="26.25" customHeight="1" x14ac:dyDescent="0.2">
      <c r="A116" s="952"/>
      <c r="B116" s="953"/>
      <c r="C116" s="875" t="s">
        <v>463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441</v>
      </c>
      <c r="AB116" s="816"/>
      <c r="AC116" s="816"/>
      <c r="AD116" s="816"/>
      <c r="AE116" s="817"/>
      <c r="AF116" s="818" t="s">
        <v>440</v>
      </c>
      <c r="AG116" s="816"/>
      <c r="AH116" s="816"/>
      <c r="AI116" s="816"/>
      <c r="AJ116" s="817"/>
      <c r="AK116" s="818" t="s">
        <v>131</v>
      </c>
      <c r="AL116" s="816"/>
      <c r="AM116" s="816"/>
      <c r="AN116" s="816"/>
      <c r="AO116" s="817"/>
      <c r="AP116" s="860" t="s">
        <v>445</v>
      </c>
      <c r="AQ116" s="861"/>
      <c r="AR116" s="861"/>
      <c r="AS116" s="861"/>
      <c r="AT116" s="862"/>
      <c r="AU116" s="968"/>
      <c r="AV116" s="969"/>
      <c r="AW116" s="969"/>
      <c r="AX116" s="969"/>
      <c r="AY116" s="969"/>
      <c r="AZ116" s="945" t="s">
        <v>464</v>
      </c>
      <c r="BA116" s="946"/>
      <c r="BB116" s="946"/>
      <c r="BC116" s="946"/>
      <c r="BD116" s="946"/>
      <c r="BE116" s="946"/>
      <c r="BF116" s="946"/>
      <c r="BG116" s="946"/>
      <c r="BH116" s="946"/>
      <c r="BI116" s="946"/>
      <c r="BJ116" s="946"/>
      <c r="BK116" s="946"/>
      <c r="BL116" s="946"/>
      <c r="BM116" s="946"/>
      <c r="BN116" s="946"/>
      <c r="BO116" s="946"/>
      <c r="BP116" s="947"/>
      <c r="BQ116" s="852" t="s">
        <v>443</v>
      </c>
      <c r="BR116" s="853"/>
      <c r="BS116" s="853"/>
      <c r="BT116" s="853"/>
      <c r="BU116" s="853"/>
      <c r="BV116" s="853" t="s">
        <v>131</v>
      </c>
      <c r="BW116" s="853"/>
      <c r="BX116" s="853"/>
      <c r="BY116" s="853"/>
      <c r="BZ116" s="853"/>
      <c r="CA116" s="853" t="s">
        <v>445</v>
      </c>
      <c r="CB116" s="853"/>
      <c r="CC116" s="853"/>
      <c r="CD116" s="853"/>
      <c r="CE116" s="853"/>
      <c r="CF116" s="911" t="s">
        <v>131</v>
      </c>
      <c r="CG116" s="912"/>
      <c r="CH116" s="912"/>
      <c r="CI116" s="912"/>
      <c r="CJ116" s="912"/>
      <c r="CK116" s="963"/>
      <c r="CL116" s="857"/>
      <c r="CM116" s="851" t="s">
        <v>465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448</v>
      </c>
      <c r="DH116" s="816"/>
      <c r="DI116" s="816"/>
      <c r="DJ116" s="816"/>
      <c r="DK116" s="817"/>
      <c r="DL116" s="818" t="s">
        <v>443</v>
      </c>
      <c r="DM116" s="816"/>
      <c r="DN116" s="816"/>
      <c r="DO116" s="816"/>
      <c r="DP116" s="817"/>
      <c r="DQ116" s="818" t="s">
        <v>448</v>
      </c>
      <c r="DR116" s="816"/>
      <c r="DS116" s="816"/>
      <c r="DT116" s="816"/>
      <c r="DU116" s="817"/>
      <c r="DV116" s="860" t="s">
        <v>445</v>
      </c>
      <c r="DW116" s="861"/>
      <c r="DX116" s="861"/>
      <c r="DY116" s="861"/>
      <c r="DZ116" s="862"/>
    </row>
    <row r="117" spans="1:130" s="230" customFormat="1" ht="26.25" customHeight="1" x14ac:dyDescent="0.2">
      <c r="A117" s="931" t="s">
        <v>187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466</v>
      </c>
      <c r="Z117" s="933"/>
      <c r="AA117" s="938">
        <v>658697</v>
      </c>
      <c r="AB117" s="939"/>
      <c r="AC117" s="939"/>
      <c r="AD117" s="939"/>
      <c r="AE117" s="940"/>
      <c r="AF117" s="941">
        <v>589053</v>
      </c>
      <c r="AG117" s="939"/>
      <c r="AH117" s="939"/>
      <c r="AI117" s="939"/>
      <c r="AJ117" s="940"/>
      <c r="AK117" s="941">
        <v>655587</v>
      </c>
      <c r="AL117" s="939"/>
      <c r="AM117" s="939"/>
      <c r="AN117" s="939"/>
      <c r="AO117" s="940"/>
      <c r="AP117" s="942"/>
      <c r="AQ117" s="943"/>
      <c r="AR117" s="943"/>
      <c r="AS117" s="943"/>
      <c r="AT117" s="944"/>
      <c r="AU117" s="968"/>
      <c r="AV117" s="969"/>
      <c r="AW117" s="969"/>
      <c r="AX117" s="969"/>
      <c r="AY117" s="969"/>
      <c r="AZ117" s="899" t="s">
        <v>467</v>
      </c>
      <c r="BA117" s="900"/>
      <c r="BB117" s="900"/>
      <c r="BC117" s="900"/>
      <c r="BD117" s="900"/>
      <c r="BE117" s="900"/>
      <c r="BF117" s="900"/>
      <c r="BG117" s="900"/>
      <c r="BH117" s="900"/>
      <c r="BI117" s="900"/>
      <c r="BJ117" s="900"/>
      <c r="BK117" s="900"/>
      <c r="BL117" s="900"/>
      <c r="BM117" s="900"/>
      <c r="BN117" s="900"/>
      <c r="BO117" s="900"/>
      <c r="BP117" s="901"/>
      <c r="BQ117" s="852" t="s">
        <v>131</v>
      </c>
      <c r="BR117" s="853"/>
      <c r="BS117" s="853"/>
      <c r="BT117" s="853"/>
      <c r="BU117" s="853"/>
      <c r="BV117" s="853" t="s">
        <v>439</v>
      </c>
      <c r="BW117" s="853"/>
      <c r="BX117" s="853"/>
      <c r="BY117" s="853"/>
      <c r="BZ117" s="853"/>
      <c r="CA117" s="853" t="s">
        <v>445</v>
      </c>
      <c r="CB117" s="853"/>
      <c r="CC117" s="853"/>
      <c r="CD117" s="853"/>
      <c r="CE117" s="853"/>
      <c r="CF117" s="911" t="s">
        <v>440</v>
      </c>
      <c r="CG117" s="912"/>
      <c r="CH117" s="912"/>
      <c r="CI117" s="912"/>
      <c r="CJ117" s="912"/>
      <c r="CK117" s="963"/>
      <c r="CL117" s="857"/>
      <c r="CM117" s="851" t="s">
        <v>468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445</v>
      </c>
      <c r="DH117" s="816"/>
      <c r="DI117" s="816"/>
      <c r="DJ117" s="816"/>
      <c r="DK117" s="817"/>
      <c r="DL117" s="818" t="s">
        <v>393</v>
      </c>
      <c r="DM117" s="816"/>
      <c r="DN117" s="816"/>
      <c r="DO117" s="816"/>
      <c r="DP117" s="817"/>
      <c r="DQ117" s="818" t="s">
        <v>443</v>
      </c>
      <c r="DR117" s="816"/>
      <c r="DS117" s="816"/>
      <c r="DT117" s="816"/>
      <c r="DU117" s="817"/>
      <c r="DV117" s="860" t="s">
        <v>131</v>
      </c>
      <c r="DW117" s="861"/>
      <c r="DX117" s="861"/>
      <c r="DY117" s="861"/>
      <c r="DZ117" s="862"/>
    </row>
    <row r="118" spans="1:130" s="230" customFormat="1" ht="26.25" customHeight="1" x14ac:dyDescent="0.2">
      <c r="A118" s="931" t="s">
        <v>434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431</v>
      </c>
      <c r="AB118" s="932"/>
      <c r="AC118" s="932"/>
      <c r="AD118" s="932"/>
      <c r="AE118" s="933"/>
      <c r="AF118" s="934" t="s">
        <v>432</v>
      </c>
      <c r="AG118" s="932"/>
      <c r="AH118" s="932"/>
      <c r="AI118" s="932"/>
      <c r="AJ118" s="933"/>
      <c r="AK118" s="934" t="s">
        <v>307</v>
      </c>
      <c r="AL118" s="932"/>
      <c r="AM118" s="932"/>
      <c r="AN118" s="932"/>
      <c r="AO118" s="933"/>
      <c r="AP118" s="935" t="s">
        <v>433</v>
      </c>
      <c r="AQ118" s="936"/>
      <c r="AR118" s="936"/>
      <c r="AS118" s="936"/>
      <c r="AT118" s="937"/>
      <c r="AU118" s="968"/>
      <c r="AV118" s="969"/>
      <c r="AW118" s="969"/>
      <c r="AX118" s="969"/>
      <c r="AY118" s="969"/>
      <c r="AZ118" s="874" t="s">
        <v>469</v>
      </c>
      <c r="BA118" s="875"/>
      <c r="BB118" s="875"/>
      <c r="BC118" s="875"/>
      <c r="BD118" s="875"/>
      <c r="BE118" s="875"/>
      <c r="BF118" s="875"/>
      <c r="BG118" s="875"/>
      <c r="BH118" s="875"/>
      <c r="BI118" s="875"/>
      <c r="BJ118" s="875"/>
      <c r="BK118" s="875"/>
      <c r="BL118" s="875"/>
      <c r="BM118" s="875"/>
      <c r="BN118" s="875"/>
      <c r="BO118" s="875"/>
      <c r="BP118" s="876"/>
      <c r="BQ118" s="915" t="s">
        <v>131</v>
      </c>
      <c r="BR118" s="881"/>
      <c r="BS118" s="881"/>
      <c r="BT118" s="881"/>
      <c r="BU118" s="881"/>
      <c r="BV118" s="881" t="s">
        <v>131</v>
      </c>
      <c r="BW118" s="881"/>
      <c r="BX118" s="881"/>
      <c r="BY118" s="881"/>
      <c r="BZ118" s="881"/>
      <c r="CA118" s="881" t="s">
        <v>448</v>
      </c>
      <c r="CB118" s="881"/>
      <c r="CC118" s="881"/>
      <c r="CD118" s="881"/>
      <c r="CE118" s="881"/>
      <c r="CF118" s="911" t="s">
        <v>439</v>
      </c>
      <c r="CG118" s="912"/>
      <c r="CH118" s="912"/>
      <c r="CI118" s="912"/>
      <c r="CJ118" s="912"/>
      <c r="CK118" s="963"/>
      <c r="CL118" s="857"/>
      <c r="CM118" s="851" t="s">
        <v>470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448</v>
      </c>
      <c r="DH118" s="816"/>
      <c r="DI118" s="816"/>
      <c r="DJ118" s="816"/>
      <c r="DK118" s="817"/>
      <c r="DL118" s="818" t="s">
        <v>439</v>
      </c>
      <c r="DM118" s="816"/>
      <c r="DN118" s="816"/>
      <c r="DO118" s="816"/>
      <c r="DP118" s="817"/>
      <c r="DQ118" s="818" t="s">
        <v>439</v>
      </c>
      <c r="DR118" s="816"/>
      <c r="DS118" s="816"/>
      <c r="DT118" s="816"/>
      <c r="DU118" s="817"/>
      <c r="DV118" s="860" t="s">
        <v>439</v>
      </c>
      <c r="DW118" s="861"/>
      <c r="DX118" s="861"/>
      <c r="DY118" s="861"/>
      <c r="DZ118" s="862"/>
    </row>
    <row r="119" spans="1:130" s="230" customFormat="1" ht="26.25" customHeight="1" x14ac:dyDescent="0.2">
      <c r="A119" s="854" t="s">
        <v>437</v>
      </c>
      <c r="B119" s="855"/>
      <c r="C119" s="896" t="s">
        <v>438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445</v>
      </c>
      <c r="AB119" s="925"/>
      <c r="AC119" s="925"/>
      <c r="AD119" s="925"/>
      <c r="AE119" s="926"/>
      <c r="AF119" s="927" t="s">
        <v>448</v>
      </c>
      <c r="AG119" s="925"/>
      <c r="AH119" s="925"/>
      <c r="AI119" s="925"/>
      <c r="AJ119" s="926"/>
      <c r="AK119" s="927" t="s">
        <v>443</v>
      </c>
      <c r="AL119" s="925"/>
      <c r="AM119" s="925"/>
      <c r="AN119" s="925"/>
      <c r="AO119" s="926"/>
      <c r="AP119" s="928" t="s">
        <v>131</v>
      </c>
      <c r="AQ119" s="929"/>
      <c r="AR119" s="929"/>
      <c r="AS119" s="929"/>
      <c r="AT119" s="930"/>
      <c r="AU119" s="970"/>
      <c r="AV119" s="971"/>
      <c r="AW119" s="971"/>
      <c r="AX119" s="971"/>
      <c r="AY119" s="971"/>
      <c r="AZ119" s="251" t="s">
        <v>187</v>
      </c>
      <c r="BA119" s="251"/>
      <c r="BB119" s="251"/>
      <c r="BC119" s="251"/>
      <c r="BD119" s="251"/>
      <c r="BE119" s="251"/>
      <c r="BF119" s="251"/>
      <c r="BG119" s="251"/>
      <c r="BH119" s="251"/>
      <c r="BI119" s="251"/>
      <c r="BJ119" s="251"/>
      <c r="BK119" s="251"/>
      <c r="BL119" s="251"/>
      <c r="BM119" s="251"/>
      <c r="BN119" s="251"/>
      <c r="BO119" s="913" t="s">
        <v>471</v>
      </c>
      <c r="BP119" s="914"/>
      <c r="BQ119" s="915">
        <v>8960184</v>
      </c>
      <c r="BR119" s="881"/>
      <c r="BS119" s="881"/>
      <c r="BT119" s="881"/>
      <c r="BU119" s="881"/>
      <c r="BV119" s="881">
        <v>8897483</v>
      </c>
      <c r="BW119" s="881"/>
      <c r="BX119" s="881"/>
      <c r="BY119" s="881"/>
      <c r="BZ119" s="881"/>
      <c r="CA119" s="881">
        <v>8691792</v>
      </c>
      <c r="CB119" s="881"/>
      <c r="CC119" s="881"/>
      <c r="CD119" s="881"/>
      <c r="CE119" s="881"/>
      <c r="CF119" s="784"/>
      <c r="CG119" s="785"/>
      <c r="CH119" s="785"/>
      <c r="CI119" s="785"/>
      <c r="CJ119" s="870"/>
      <c r="CK119" s="964"/>
      <c r="CL119" s="859"/>
      <c r="CM119" s="874" t="s">
        <v>472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16317</v>
      </c>
      <c r="DH119" s="800"/>
      <c r="DI119" s="800"/>
      <c r="DJ119" s="800"/>
      <c r="DK119" s="801"/>
      <c r="DL119" s="802">
        <v>12934</v>
      </c>
      <c r="DM119" s="800"/>
      <c r="DN119" s="800"/>
      <c r="DO119" s="800"/>
      <c r="DP119" s="801"/>
      <c r="DQ119" s="802">
        <v>9551</v>
      </c>
      <c r="DR119" s="800"/>
      <c r="DS119" s="800"/>
      <c r="DT119" s="800"/>
      <c r="DU119" s="801"/>
      <c r="DV119" s="884">
        <v>0.2</v>
      </c>
      <c r="DW119" s="885"/>
      <c r="DX119" s="885"/>
      <c r="DY119" s="885"/>
      <c r="DZ119" s="886"/>
    </row>
    <row r="120" spans="1:130" s="230" customFormat="1" ht="26.25" customHeight="1" x14ac:dyDescent="0.2">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445</v>
      </c>
      <c r="AB120" s="816"/>
      <c r="AC120" s="816"/>
      <c r="AD120" s="816"/>
      <c r="AE120" s="817"/>
      <c r="AF120" s="818" t="s">
        <v>131</v>
      </c>
      <c r="AG120" s="816"/>
      <c r="AH120" s="816"/>
      <c r="AI120" s="816"/>
      <c r="AJ120" s="817"/>
      <c r="AK120" s="818" t="s">
        <v>441</v>
      </c>
      <c r="AL120" s="816"/>
      <c r="AM120" s="816"/>
      <c r="AN120" s="816"/>
      <c r="AO120" s="817"/>
      <c r="AP120" s="860" t="s">
        <v>393</v>
      </c>
      <c r="AQ120" s="861"/>
      <c r="AR120" s="861"/>
      <c r="AS120" s="861"/>
      <c r="AT120" s="862"/>
      <c r="AU120" s="916" t="s">
        <v>473</v>
      </c>
      <c r="AV120" s="917"/>
      <c r="AW120" s="917"/>
      <c r="AX120" s="917"/>
      <c r="AY120" s="918"/>
      <c r="AZ120" s="896" t="s">
        <v>474</v>
      </c>
      <c r="BA120" s="844"/>
      <c r="BB120" s="844"/>
      <c r="BC120" s="844"/>
      <c r="BD120" s="844"/>
      <c r="BE120" s="844"/>
      <c r="BF120" s="844"/>
      <c r="BG120" s="844"/>
      <c r="BH120" s="844"/>
      <c r="BI120" s="844"/>
      <c r="BJ120" s="844"/>
      <c r="BK120" s="844"/>
      <c r="BL120" s="844"/>
      <c r="BM120" s="844"/>
      <c r="BN120" s="844"/>
      <c r="BO120" s="844"/>
      <c r="BP120" s="845"/>
      <c r="BQ120" s="897">
        <v>1523374</v>
      </c>
      <c r="BR120" s="878"/>
      <c r="BS120" s="878"/>
      <c r="BT120" s="878"/>
      <c r="BU120" s="878"/>
      <c r="BV120" s="878">
        <v>2476808</v>
      </c>
      <c r="BW120" s="878"/>
      <c r="BX120" s="878"/>
      <c r="BY120" s="878"/>
      <c r="BZ120" s="878"/>
      <c r="CA120" s="878">
        <v>2375560</v>
      </c>
      <c r="CB120" s="878"/>
      <c r="CC120" s="878"/>
      <c r="CD120" s="878"/>
      <c r="CE120" s="878"/>
      <c r="CF120" s="902">
        <v>60.7</v>
      </c>
      <c r="CG120" s="903"/>
      <c r="CH120" s="903"/>
      <c r="CI120" s="903"/>
      <c r="CJ120" s="903"/>
      <c r="CK120" s="904" t="s">
        <v>475</v>
      </c>
      <c r="CL120" s="888"/>
      <c r="CM120" s="888"/>
      <c r="CN120" s="888"/>
      <c r="CO120" s="889"/>
      <c r="CP120" s="908" t="s">
        <v>476</v>
      </c>
      <c r="CQ120" s="909"/>
      <c r="CR120" s="909"/>
      <c r="CS120" s="909"/>
      <c r="CT120" s="909"/>
      <c r="CU120" s="909"/>
      <c r="CV120" s="909"/>
      <c r="CW120" s="909"/>
      <c r="CX120" s="909"/>
      <c r="CY120" s="909"/>
      <c r="CZ120" s="909"/>
      <c r="DA120" s="909"/>
      <c r="DB120" s="909"/>
      <c r="DC120" s="909"/>
      <c r="DD120" s="909"/>
      <c r="DE120" s="909"/>
      <c r="DF120" s="910"/>
      <c r="DG120" s="897">
        <v>1015584</v>
      </c>
      <c r="DH120" s="878"/>
      <c r="DI120" s="878"/>
      <c r="DJ120" s="878"/>
      <c r="DK120" s="878"/>
      <c r="DL120" s="878">
        <v>698167</v>
      </c>
      <c r="DM120" s="878"/>
      <c r="DN120" s="878"/>
      <c r="DO120" s="878"/>
      <c r="DP120" s="878"/>
      <c r="DQ120" s="878">
        <v>653569</v>
      </c>
      <c r="DR120" s="878"/>
      <c r="DS120" s="878"/>
      <c r="DT120" s="878"/>
      <c r="DU120" s="878"/>
      <c r="DV120" s="879">
        <v>16.7</v>
      </c>
      <c r="DW120" s="879"/>
      <c r="DX120" s="879"/>
      <c r="DY120" s="879"/>
      <c r="DZ120" s="880"/>
    </row>
    <row r="121" spans="1:130" s="230" customFormat="1" ht="26.25" customHeight="1" x14ac:dyDescent="0.2">
      <c r="A121" s="856"/>
      <c r="B121" s="857"/>
      <c r="C121" s="899" t="s">
        <v>477</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448</v>
      </c>
      <c r="AB121" s="816"/>
      <c r="AC121" s="816"/>
      <c r="AD121" s="816"/>
      <c r="AE121" s="817"/>
      <c r="AF121" s="818" t="s">
        <v>445</v>
      </c>
      <c r="AG121" s="816"/>
      <c r="AH121" s="816"/>
      <c r="AI121" s="816"/>
      <c r="AJ121" s="817"/>
      <c r="AK121" s="818" t="s">
        <v>131</v>
      </c>
      <c r="AL121" s="816"/>
      <c r="AM121" s="816"/>
      <c r="AN121" s="816"/>
      <c r="AO121" s="817"/>
      <c r="AP121" s="860" t="s">
        <v>131</v>
      </c>
      <c r="AQ121" s="861"/>
      <c r="AR121" s="861"/>
      <c r="AS121" s="861"/>
      <c r="AT121" s="862"/>
      <c r="AU121" s="919"/>
      <c r="AV121" s="920"/>
      <c r="AW121" s="920"/>
      <c r="AX121" s="920"/>
      <c r="AY121" s="921"/>
      <c r="AZ121" s="851" t="s">
        <v>478</v>
      </c>
      <c r="BA121" s="788"/>
      <c r="BB121" s="788"/>
      <c r="BC121" s="788"/>
      <c r="BD121" s="788"/>
      <c r="BE121" s="788"/>
      <c r="BF121" s="788"/>
      <c r="BG121" s="788"/>
      <c r="BH121" s="788"/>
      <c r="BI121" s="788"/>
      <c r="BJ121" s="788"/>
      <c r="BK121" s="788"/>
      <c r="BL121" s="788"/>
      <c r="BM121" s="788"/>
      <c r="BN121" s="788"/>
      <c r="BO121" s="788"/>
      <c r="BP121" s="789"/>
      <c r="BQ121" s="852" t="s">
        <v>131</v>
      </c>
      <c r="BR121" s="853"/>
      <c r="BS121" s="853"/>
      <c r="BT121" s="853"/>
      <c r="BU121" s="853"/>
      <c r="BV121" s="853" t="s">
        <v>439</v>
      </c>
      <c r="BW121" s="853"/>
      <c r="BX121" s="853"/>
      <c r="BY121" s="853"/>
      <c r="BZ121" s="853"/>
      <c r="CA121" s="853" t="s">
        <v>443</v>
      </c>
      <c r="CB121" s="853"/>
      <c r="CC121" s="853"/>
      <c r="CD121" s="853"/>
      <c r="CE121" s="853"/>
      <c r="CF121" s="911" t="s">
        <v>439</v>
      </c>
      <c r="CG121" s="912"/>
      <c r="CH121" s="912"/>
      <c r="CI121" s="912"/>
      <c r="CJ121" s="912"/>
      <c r="CK121" s="905"/>
      <c r="CL121" s="891"/>
      <c r="CM121" s="891"/>
      <c r="CN121" s="891"/>
      <c r="CO121" s="892"/>
      <c r="CP121" s="871" t="s">
        <v>479</v>
      </c>
      <c r="CQ121" s="872"/>
      <c r="CR121" s="872"/>
      <c r="CS121" s="872"/>
      <c r="CT121" s="872"/>
      <c r="CU121" s="872"/>
      <c r="CV121" s="872"/>
      <c r="CW121" s="872"/>
      <c r="CX121" s="872"/>
      <c r="CY121" s="872"/>
      <c r="CZ121" s="872"/>
      <c r="DA121" s="872"/>
      <c r="DB121" s="872"/>
      <c r="DC121" s="872"/>
      <c r="DD121" s="872"/>
      <c r="DE121" s="872"/>
      <c r="DF121" s="873"/>
      <c r="DG121" s="852">
        <v>124510</v>
      </c>
      <c r="DH121" s="853"/>
      <c r="DI121" s="853"/>
      <c r="DJ121" s="853"/>
      <c r="DK121" s="853"/>
      <c r="DL121" s="853">
        <v>127991</v>
      </c>
      <c r="DM121" s="853"/>
      <c r="DN121" s="853"/>
      <c r="DO121" s="853"/>
      <c r="DP121" s="853"/>
      <c r="DQ121" s="853">
        <v>154899</v>
      </c>
      <c r="DR121" s="853"/>
      <c r="DS121" s="853"/>
      <c r="DT121" s="853"/>
      <c r="DU121" s="853"/>
      <c r="DV121" s="830">
        <v>4</v>
      </c>
      <c r="DW121" s="830"/>
      <c r="DX121" s="830"/>
      <c r="DY121" s="830"/>
      <c r="DZ121" s="831"/>
    </row>
    <row r="122" spans="1:130" s="230" customFormat="1" ht="26.25" customHeight="1" x14ac:dyDescent="0.2">
      <c r="A122" s="856"/>
      <c r="B122" s="857"/>
      <c r="C122" s="851" t="s">
        <v>459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440</v>
      </c>
      <c r="AB122" s="816"/>
      <c r="AC122" s="816"/>
      <c r="AD122" s="816"/>
      <c r="AE122" s="817"/>
      <c r="AF122" s="818" t="s">
        <v>393</v>
      </c>
      <c r="AG122" s="816"/>
      <c r="AH122" s="816"/>
      <c r="AI122" s="816"/>
      <c r="AJ122" s="817"/>
      <c r="AK122" s="818" t="s">
        <v>443</v>
      </c>
      <c r="AL122" s="816"/>
      <c r="AM122" s="816"/>
      <c r="AN122" s="816"/>
      <c r="AO122" s="817"/>
      <c r="AP122" s="860" t="s">
        <v>131</v>
      </c>
      <c r="AQ122" s="861"/>
      <c r="AR122" s="861"/>
      <c r="AS122" s="861"/>
      <c r="AT122" s="862"/>
      <c r="AU122" s="919"/>
      <c r="AV122" s="920"/>
      <c r="AW122" s="920"/>
      <c r="AX122" s="920"/>
      <c r="AY122" s="921"/>
      <c r="AZ122" s="874" t="s">
        <v>480</v>
      </c>
      <c r="BA122" s="875"/>
      <c r="BB122" s="875"/>
      <c r="BC122" s="875"/>
      <c r="BD122" s="875"/>
      <c r="BE122" s="875"/>
      <c r="BF122" s="875"/>
      <c r="BG122" s="875"/>
      <c r="BH122" s="875"/>
      <c r="BI122" s="875"/>
      <c r="BJ122" s="875"/>
      <c r="BK122" s="875"/>
      <c r="BL122" s="875"/>
      <c r="BM122" s="875"/>
      <c r="BN122" s="875"/>
      <c r="BO122" s="875"/>
      <c r="BP122" s="876"/>
      <c r="BQ122" s="915">
        <v>5363901</v>
      </c>
      <c r="BR122" s="881"/>
      <c r="BS122" s="881"/>
      <c r="BT122" s="881"/>
      <c r="BU122" s="881"/>
      <c r="BV122" s="881">
        <v>5478907</v>
      </c>
      <c r="BW122" s="881"/>
      <c r="BX122" s="881"/>
      <c r="BY122" s="881"/>
      <c r="BZ122" s="881"/>
      <c r="CA122" s="881">
        <v>5206150</v>
      </c>
      <c r="CB122" s="881"/>
      <c r="CC122" s="881"/>
      <c r="CD122" s="881"/>
      <c r="CE122" s="881"/>
      <c r="CF122" s="882">
        <v>133</v>
      </c>
      <c r="CG122" s="883"/>
      <c r="CH122" s="883"/>
      <c r="CI122" s="883"/>
      <c r="CJ122" s="883"/>
      <c r="CK122" s="905"/>
      <c r="CL122" s="891"/>
      <c r="CM122" s="891"/>
      <c r="CN122" s="891"/>
      <c r="CO122" s="892"/>
      <c r="CP122" s="871" t="s">
        <v>481</v>
      </c>
      <c r="CQ122" s="872"/>
      <c r="CR122" s="872"/>
      <c r="CS122" s="872"/>
      <c r="CT122" s="872"/>
      <c r="CU122" s="872"/>
      <c r="CV122" s="872"/>
      <c r="CW122" s="872"/>
      <c r="CX122" s="872"/>
      <c r="CY122" s="872"/>
      <c r="CZ122" s="872"/>
      <c r="DA122" s="872"/>
      <c r="DB122" s="872"/>
      <c r="DC122" s="872"/>
      <c r="DD122" s="872"/>
      <c r="DE122" s="872"/>
      <c r="DF122" s="873"/>
      <c r="DG122" s="852" t="s">
        <v>393</v>
      </c>
      <c r="DH122" s="853"/>
      <c r="DI122" s="853"/>
      <c r="DJ122" s="853"/>
      <c r="DK122" s="853"/>
      <c r="DL122" s="853" t="s">
        <v>441</v>
      </c>
      <c r="DM122" s="853"/>
      <c r="DN122" s="853"/>
      <c r="DO122" s="853"/>
      <c r="DP122" s="853"/>
      <c r="DQ122" s="853" t="s">
        <v>131</v>
      </c>
      <c r="DR122" s="853"/>
      <c r="DS122" s="853"/>
      <c r="DT122" s="853"/>
      <c r="DU122" s="853"/>
      <c r="DV122" s="830" t="s">
        <v>445</v>
      </c>
      <c r="DW122" s="830"/>
      <c r="DX122" s="830"/>
      <c r="DY122" s="830"/>
      <c r="DZ122" s="831"/>
    </row>
    <row r="123" spans="1:130" s="230" customFormat="1" ht="26.25" customHeight="1" x14ac:dyDescent="0.2">
      <c r="A123" s="856"/>
      <c r="B123" s="857"/>
      <c r="C123" s="851" t="s">
        <v>465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448</v>
      </c>
      <c r="AB123" s="816"/>
      <c r="AC123" s="816"/>
      <c r="AD123" s="816"/>
      <c r="AE123" s="817"/>
      <c r="AF123" s="818" t="s">
        <v>439</v>
      </c>
      <c r="AG123" s="816"/>
      <c r="AH123" s="816"/>
      <c r="AI123" s="816"/>
      <c r="AJ123" s="817"/>
      <c r="AK123" s="818" t="s">
        <v>439</v>
      </c>
      <c r="AL123" s="816"/>
      <c r="AM123" s="816"/>
      <c r="AN123" s="816"/>
      <c r="AO123" s="817"/>
      <c r="AP123" s="860" t="s">
        <v>439</v>
      </c>
      <c r="AQ123" s="861"/>
      <c r="AR123" s="861"/>
      <c r="AS123" s="861"/>
      <c r="AT123" s="862"/>
      <c r="AU123" s="922"/>
      <c r="AV123" s="923"/>
      <c r="AW123" s="923"/>
      <c r="AX123" s="923"/>
      <c r="AY123" s="923"/>
      <c r="AZ123" s="251" t="s">
        <v>187</v>
      </c>
      <c r="BA123" s="251"/>
      <c r="BB123" s="251"/>
      <c r="BC123" s="251"/>
      <c r="BD123" s="251"/>
      <c r="BE123" s="251"/>
      <c r="BF123" s="251"/>
      <c r="BG123" s="251"/>
      <c r="BH123" s="251"/>
      <c r="BI123" s="251"/>
      <c r="BJ123" s="251"/>
      <c r="BK123" s="251"/>
      <c r="BL123" s="251"/>
      <c r="BM123" s="251"/>
      <c r="BN123" s="251"/>
      <c r="BO123" s="913" t="s">
        <v>482</v>
      </c>
      <c r="BP123" s="914"/>
      <c r="BQ123" s="868">
        <v>6887275</v>
      </c>
      <c r="BR123" s="869"/>
      <c r="BS123" s="869"/>
      <c r="BT123" s="869"/>
      <c r="BU123" s="869"/>
      <c r="BV123" s="869">
        <v>7955715</v>
      </c>
      <c r="BW123" s="869"/>
      <c r="BX123" s="869"/>
      <c r="BY123" s="869"/>
      <c r="BZ123" s="869"/>
      <c r="CA123" s="869">
        <v>7581710</v>
      </c>
      <c r="CB123" s="869"/>
      <c r="CC123" s="869"/>
      <c r="CD123" s="869"/>
      <c r="CE123" s="869"/>
      <c r="CF123" s="784"/>
      <c r="CG123" s="785"/>
      <c r="CH123" s="785"/>
      <c r="CI123" s="785"/>
      <c r="CJ123" s="870"/>
      <c r="CK123" s="905"/>
      <c r="CL123" s="891"/>
      <c r="CM123" s="891"/>
      <c r="CN123" s="891"/>
      <c r="CO123" s="892"/>
      <c r="CP123" s="871" t="s">
        <v>483</v>
      </c>
      <c r="CQ123" s="872"/>
      <c r="CR123" s="872"/>
      <c r="CS123" s="872"/>
      <c r="CT123" s="872"/>
      <c r="CU123" s="872"/>
      <c r="CV123" s="872"/>
      <c r="CW123" s="872"/>
      <c r="CX123" s="872"/>
      <c r="CY123" s="872"/>
      <c r="CZ123" s="872"/>
      <c r="DA123" s="872"/>
      <c r="DB123" s="872"/>
      <c r="DC123" s="872"/>
      <c r="DD123" s="872"/>
      <c r="DE123" s="872"/>
      <c r="DF123" s="873"/>
      <c r="DG123" s="815" t="s">
        <v>439</v>
      </c>
      <c r="DH123" s="816"/>
      <c r="DI123" s="816"/>
      <c r="DJ123" s="816"/>
      <c r="DK123" s="817"/>
      <c r="DL123" s="818" t="s">
        <v>445</v>
      </c>
      <c r="DM123" s="816"/>
      <c r="DN123" s="816"/>
      <c r="DO123" s="816"/>
      <c r="DP123" s="817"/>
      <c r="DQ123" s="818" t="s">
        <v>440</v>
      </c>
      <c r="DR123" s="816"/>
      <c r="DS123" s="816"/>
      <c r="DT123" s="816"/>
      <c r="DU123" s="817"/>
      <c r="DV123" s="860" t="s">
        <v>441</v>
      </c>
      <c r="DW123" s="861"/>
      <c r="DX123" s="861"/>
      <c r="DY123" s="861"/>
      <c r="DZ123" s="862"/>
    </row>
    <row r="124" spans="1:130" s="230" customFormat="1" ht="26.25" customHeight="1" thickBot="1" x14ac:dyDescent="0.25">
      <c r="A124" s="856"/>
      <c r="B124" s="857"/>
      <c r="C124" s="851" t="s">
        <v>468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448</v>
      </c>
      <c r="AB124" s="816"/>
      <c r="AC124" s="816"/>
      <c r="AD124" s="816"/>
      <c r="AE124" s="817"/>
      <c r="AF124" s="818" t="s">
        <v>439</v>
      </c>
      <c r="AG124" s="816"/>
      <c r="AH124" s="816"/>
      <c r="AI124" s="816"/>
      <c r="AJ124" s="817"/>
      <c r="AK124" s="818" t="s">
        <v>441</v>
      </c>
      <c r="AL124" s="816"/>
      <c r="AM124" s="816"/>
      <c r="AN124" s="816"/>
      <c r="AO124" s="817"/>
      <c r="AP124" s="860" t="s">
        <v>448</v>
      </c>
      <c r="AQ124" s="861"/>
      <c r="AR124" s="861"/>
      <c r="AS124" s="861"/>
      <c r="AT124" s="862"/>
      <c r="AU124" s="863" t="s">
        <v>484</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57.1</v>
      </c>
      <c r="BR124" s="867"/>
      <c r="BS124" s="867"/>
      <c r="BT124" s="867"/>
      <c r="BU124" s="867"/>
      <c r="BV124" s="867">
        <v>23.8</v>
      </c>
      <c r="BW124" s="867"/>
      <c r="BX124" s="867"/>
      <c r="BY124" s="867"/>
      <c r="BZ124" s="867"/>
      <c r="CA124" s="867">
        <v>28.3</v>
      </c>
      <c r="CB124" s="867"/>
      <c r="CC124" s="867"/>
      <c r="CD124" s="867"/>
      <c r="CE124" s="867"/>
      <c r="CF124" s="762"/>
      <c r="CG124" s="763"/>
      <c r="CH124" s="763"/>
      <c r="CI124" s="763"/>
      <c r="CJ124" s="898"/>
      <c r="CK124" s="906"/>
      <c r="CL124" s="906"/>
      <c r="CM124" s="906"/>
      <c r="CN124" s="906"/>
      <c r="CO124" s="907"/>
      <c r="CP124" s="871" t="s">
        <v>485</v>
      </c>
      <c r="CQ124" s="872"/>
      <c r="CR124" s="872"/>
      <c r="CS124" s="872"/>
      <c r="CT124" s="872"/>
      <c r="CU124" s="872"/>
      <c r="CV124" s="872"/>
      <c r="CW124" s="872"/>
      <c r="CX124" s="872"/>
      <c r="CY124" s="872"/>
      <c r="CZ124" s="872"/>
      <c r="DA124" s="872"/>
      <c r="DB124" s="872"/>
      <c r="DC124" s="872"/>
      <c r="DD124" s="872"/>
      <c r="DE124" s="872"/>
      <c r="DF124" s="873"/>
      <c r="DG124" s="799" t="s">
        <v>440</v>
      </c>
      <c r="DH124" s="800"/>
      <c r="DI124" s="800"/>
      <c r="DJ124" s="800"/>
      <c r="DK124" s="801"/>
      <c r="DL124" s="802" t="s">
        <v>439</v>
      </c>
      <c r="DM124" s="800"/>
      <c r="DN124" s="800"/>
      <c r="DO124" s="800"/>
      <c r="DP124" s="801"/>
      <c r="DQ124" s="802" t="s">
        <v>445</v>
      </c>
      <c r="DR124" s="800"/>
      <c r="DS124" s="800"/>
      <c r="DT124" s="800"/>
      <c r="DU124" s="801"/>
      <c r="DV124" s="884" t="s">
        <v>393</v>
      </c>
      <c r="DW124" s="885"/>
      <c r="DX124" s="885"/>
      <c r="DY124" s="885"/>
      <c r="DZ124" s="886"/>
    </row>
    <row r="125" spans="1:130" s="230" customFormat="1" ht="26.25" customHeight="1" x14ac:dyDescent="0.2">
      <c r="A125" s="856"/>
      <c r="B125" s="857"/>
      <c r="C125" s="851" t="s">
        <v>470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131</v>
      </c>
      <c r="AB125" s="816"/>
      <c r="AC125" s="816"/>
      <c r="AD125" s="816"/>
      <c r="AE125" s="817"/>
      <c r="AF125" s="818" t="s">
        <v>393</v>
      </c>
      <c r="AG125" s="816"/>
      <c r="AH125" s="816"/>
      <c r="AI125" s="816"/>
      <c r="AJ125" s="817"/>
      <c r="AK125" s="818" t="s">
        <v>439</v>
      </c>
      <c r="AL125" s="816"/>
      <c r="AM125" s="816"/>
      <c r="AN125" s="816"/>
      <c r="AO125" s="817"/>
      <c r="AP125" s="860" t="s">
        <v>448</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486</v>
      </c>
      <c r="CL125" s="888"/>
      <c r="CM125" s="888"/>
      <c r="CN125" s="888"/>
      <c r="CO125" s="889"/>
      <c r="CP125" s="896" t="s">
        <v>487</v>
      </c>
      <c r="CQ125" s="844"/>
      <c r="CR125" s="844"/>
      <c r="CS125" s="844"/>
      <c r="CT125" s="844"/>
      <c r="CU125" s="844"/>
      <c r="CV125" s="844"/>
      <c r="CW125" s="844"/>
      <c r="CX125" s="844"/>
      <c r="CY125" s="844"/>
      <c r="CZ125" s="844"/>
      <c r="DA125" s="844"/>
      <c r="DB125" s="844"/>
      <c r="DC125" s="844"/>
      <c r="DD125" s="844"/>
      <c r="DE125" s="844"/>
      <c r="DF125" s="845"/>
      <c r="DG125" s="897" t="s">
        <v>439</v>
      </c>
      <c r="DH125" s="878"/>
      <c r="DI125" s="878"/>
      <c r="DJ125" s="878"/>
      <c r="DK125" s="878"/>
      <c r="DL125" s="878" t="s">
        <v>131</v>
      </c>
      <c r="DM125" s="878"/>
      <c r="DN125" s="878"/>
      <c r="DO125" s="878"/>
      <c r="DP125" s="878"/>
      <c r="DQ125" s="878" t="s">
        <v>444</v>
      </c>
      <c r="DR125" s="878"/>
      <c r="DS125" s="878"/>
      <c r="DT125" s="878"/>
      <c r="DU125" s="878"/>
      <c r="DV125" s="879" t="s">
        <v>439</v>
      </c>
      <c r="DW125" s="879"/>
      <c r="DX125" s="879"/>
      <c r="DY125" s="879"/>
      <c r="DZ125" s="880"/>
    </row>
    <row r="126" spans="1:130" s="230" customFormat="1" ht="26.25" customHeight="1" thickBot="1" x14ac:dyDescent="0.25">
      <c r="A126" s="856"/>
      <c r="B126" s="857"/>
      <c r="C126" s="851" t="s">
        <v>472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37548</v>
      </c>
      <c r="AB126" s="816"/>
      <c r="AC126" s="816"/>
      <c r="AD126" s="816"/>
      <c r="AE126" s="817"/>
      <c r="AF126" s="818">
        <v>37549</v>
      </c>
      <c r="AG126" s="816"/>
      <c r="AH126" s="816"/>
      <c r="AI126" s="816"/>
      <c r="AJ126" s="817"/>
      <c r="AK126" s="818">
        <v>37549</v>
      </c>
      <c r="AL126" s="816"/>
      <c r="AM126" s="816"/>
      <c r="AN126" s="816"/>
      <c r="AO126" s="817"/>
      <c r="AP126" s="860">
        <v>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488</v>
      </c>
      <c r="CQ126" s="788"/>
      <c r="CR126" s="788"/>
      <c r="CS126" s="788"/>
      <c r="CT126" s="788"/>
      <c r="CU126" s="788"/>
      <c r="CV126" s="788"/>
      <c r="CW126" s="788"/>
      <c r="CX126" s="788"/>
      <c r="CY126" s="788"/>
      <c r="CZ126" s="788"/>
      <c r="DA126" s="788"/>
      <c r="DB126" s="788"/>
      <c r="DC126" s="788"/>
      <c r="DD126" s="788"/>
      <c r="DE126" s="788"/>
      <c r="DF126" s="789"/>
      <c r="DG126" s="852" t="s">
        <v>439</v>
      </c>
      <c r="DH126" s="853"/>
      <c r="DI126" s="853"/>
      <c r="DJ126" s="853"/>
      <c r="DK126" s="853"/>
      <c r="DL126" s="853" t="s">
        <v>439</v>
      </c>
      <c r="DM126" s="853"/>
      <c r="DN126" s="853"/>
      <c r="DO126" s="853"/>
      <c r="DP126" s="853"/>
      <c r="DQ126" s="853" t="s">
        <v>439</v>
      </c>
      <c r="DR126" s="853"/>
      <c r="DS126" s="853"/>
      <c r="DT126" s="853"/>
      <c r="DU126" s="853"/>
      <c r="DV126" s="830" t="s">
        <v>445</v>
      </c>
      <c r="DW126" s="830"/>
      <c r="DX126" s="830"/>
      <c r="DY126" s="830"/>
      <c r="DZ126" s="831"/>
    </row>
    <row r="127" spans="1:130" s="230" customFormat="1" ht="26.25" customHeight="1" x14ac:dyDescent="0.2">
      <c r="A127" s="858"/>
      <c r="B127" s="859"/>
      <c r="C127" s="874" t="s">
        <v>489</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439</v>
      </c>
      <c r="AB127" s="816"/>
      <c r="AC127" s="816"/>
      <c r="AD127" s="816"/>
      <c r="AE127" s="817"/>
      <c r="AF127" s="818" t="s">
        <v>439</v>
      </c>
      <c r="AG127" s="816"/>
      <c r="AH127" s="816"/>
      <c r="AI127" s="816"/>
      <c r="AJ127" s="817"/>
      <c r="AK127" s="818" t="s">
        <v>131</v>
      </c>
      <c r="AL127" s="816"/>
      <c r="AM127" s="816"/>
      <c r="AN127" s="816"/>
      <c r="AO127" s="817"/>
      <c r="AP127" s="860" t="s">
        <v>448</v>
      </c>
      <c r="AQ127" s="861"/>
      <c r="AR127" s="861"/>
      <c r="AS127" s="861"/>
      <c r="AT127" s="862"/>
      <c r="AU127" s="232"/>
      <c r="AV127" s="232"/>
      <c r="AW127" s="232"/>
      <c r="AX127" s="877" t="s">
        <v>490</v>
      </c>
      <c r="AY127" s="848"/>
      <c r="AZ127" s="848"/>
      <c r="BA127" s="848"/>
      <c r="BB127" s="848"/>
      <c r="BC127" s="848"/>
      <c r="BD127" s="848"/>
      <c r="BE127" s="849"/>
      <c r="BF127" s="847" t="s">
        <v>491</v>
      </c>
      <c r="BG127" s="848"/>
      <c r="BH127" s="848"/>
      <c r="BI127" s="848"/>
      <c r="BJ127" s="848"/>
      <c r="BK127" s="848"/>
      <c r="BL127" s="849"/>
      <c r="BM127" s="847" t="s">
        <v>492</v>
      </c>
      <c r="BN127" s="848"/>
      <c r="BO127" s="848"/>
      <c r="BP127" s="848"/>
      <c r="BQ127" s="848"/>
      <c r="BR127" s="848"/>
      <c r="BS127" s="849"/>
      <c r="BT127" s="847" t="s">
        <v>493</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494</v>
      </c>
      <c r="CQ127" s="788"/>
      <c r="CR127" s="788"/>
      <c r="CS127" s="788"/>
      <c r="CT127" s="788"/>
      <c r="CU127" s="788"/>
      <c r="CV127" s="788"/>
      <c r="CW127" s="788"/>
      <c r="CX127" s="788"/>
      <c r="CY127" s="788"/>
      <c r="CZ127" s="788"/>
      <c r="DA127" s="788"/>
      <c r="DB127" s="788"/>
      <c r="DC127" s="788"/>
      <c r="DD127" s="788"/>
      <c r="DE127" s="788"/>
      <c r="DF127" s="789"/>
      <c r="DG127" s="852" t="s">
        <v>440</v>
      </c>
      <c r="DH127" s="853"/>
      <c r="DI127" s="853"/>
      <c r="DJ127" s="853"/>
      <c r="DK127" s="853"/>
      <c r="DL127" s="853" t="s">
        <v>445</v>
      </c>
      <c r="DM127" s="853"/>
      <c r="DN127" s="853"/>
      <c r="DO127" s="853"/>
      <c r="DP127" s="853"/>
      <c r="DQ127" s="853" t="s">
        <v>439</v>
      </c>
      <c r="DR127" s="853"/>
      <c r="DS127" s="853"/>
      <c r="DT127" s="853"/>
      <c r="DU127" s="853"/>
      <c r="DV127" s="830" t="s">
        <v>131</v>
      </c>
      <c r="DW127" s="830"/>
      <c r="DX127" s="830"/>
      <c r="DY127" s="830"/>
      <c r="DZ127" s="831"/>
    </row>
    <row r="128" spans="1:130" s="230" customFormat="1" ht="26.25" customHeight="1" thickBot="1" x14ac:dyDescent="0.25">
      <c r="A128" s="832" t="s">
        <v>495</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496</v>
      </c>
      <c r="X128" s="834"/>
      <c r="Y128" s="834"/>
      <c r="Z128" s="835"/>
      <c r="AA128" s="836" t="s">
        <v>445</v>
      </c>
      <c r="AB128" s="837"/>
      <c r="AC128" s="837"/>
      <c r="AD128" s="837"/>
      <c r="AE128" s="838"/>
      <c r="AF128" s="839" t="s">
        <v>439</v>
      </c>
      <c r="AG128" s="837"/>
      <c r="AH128" s="837"/>
      <c r="AI128" s="837"/>
      <c r="AJ128" s="838"/>
      <c r="AK128" s="839">
        <v>365</v>
      </c>
      <c r="AL128" s="837"/>
      <c r="AM128" s="837"/>
      <c r="AN128" s="837"/>
      <c r="AO128" s="838"/>
      <c r="AP128" s="840"/>
      <c r="AQ128" s="841"/>
      <c r="AR128" s="841"/>
      <c r="AS128" s="841"/>
      <c r="AT128" s="842"/>
      <c r="AU128" s="232"/>
      <c r="AV128" s="232"/>
      <c r="AW128" s="232"/>
      <c r="AX128" s="843" t="s">
        <v>497</v>
      </c>
      <c r="AY128" s="844"/>
      <c r="AZ128" s="844"/>
      <c r="BA128" s="844"/>
      <c r="BB128" s="844"/>
      <c r="BC128" s="844"/>
      <c r="BD128" s="844"/>
      <c r="BE128" s="845"/>
      <c r="BF128" s="822" t="s">
        <v>445</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498</v>
      </c>
      <c r="CQ128" s="766"/>
      <c r="CR128" s="766"/>
      <c r="CS128" s="766"/>
      <c r="CT128" s="766"/>
      <c r="CU128" s="766"/>
      <c r="CV128" s="766"/>
      <c r="CW128" s="766"/>
      <c r="CX128" s="766"/>
      <c r="CY128" s="766"/>
      <c r="CZ128" s="766"/>
      <c r="DA128" s="766"/>
      <c r="DB128" s="766"/>
      <c r="DC128" s="766"/>
      <c r="DD128" s="766"/>
      <c r="DE128" s="766"/>
      <c r="DF128" s="767"/>
      <c r="DG128" s="826" t="s">
        <v>393</v>
      </c>
      <c r="DH128" s="827"/>
      <c r="DI128" s="827"/>
      <c r="DJ128" s="827"/>
      <c r="DK128" s="827"/>
      <c r="DL128" s="827" t="s">
        <v>499</v>
      </c>
      <c r="DM128" s="827"/>
      <c r="DN128" s="827"/>
      <c r="DO128" s="827"/>
      <c r="DP128" s="827"/>
      <c r="DQ128" s="827" t="s">
        <v>393</v>
      </c>
      <c r="DR128" s="827"/>
      <c r="DS128" s="827"/>
      <c r="DT128" s="827"/>
      <c r="DU128" s="827"/>
      <c r="DV128" s="828" t="s">
        <v>444</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500</v>
      </c>
      <c r="X129" s="813"/>
      <c r="Y129" s="813"/>
      <c r="Z129" s="814"/>
      <c r="AA129" s="815">
        <v>4076157</v>
      </c>
      <c r="AB129" s="816"/>
      <c r="AC129" s="816"/>
      <c r="AD129" s="816"/>
      <c r="AE129" s="817"/>
      <c r="AF129" s="818">
        <v>4400982</v>
      </c>
      <c r="AG129" s="816"/>
      <c r="AH129" s="816"/>
      <c r="AI129" s="816"/>
      <c r="AJ129" s="817"/>
      <c r="AK129" s="818">
        <v>4352470</v>
      </c>
      <c r="AL129" s="816"/>
      <c r="AM129" s="816"/>
      <c r="AN129" s="816"/>
      <c r="AO129" s="817"/>
      <c r="AP129" s="819"/>
      <c r="AQ129" s="820"/>
      <c r="AR129" s="820"/>
      <c r="AS129" s="820"/>
      <c r="AT129" s="821"/>
      <c r="AU129" s="233"/>
      <c r="AV129" s="233"/>
      <c r="AW129" s="233"/>
      <c r="AX129" s="787" t="s">
        <v>501</v>
      </c>
      <c r="AY129" s="788"/>
      <c r="AZ129" s="788"/>
      <c r="BA129" s="788"/>
      <c r="BB129" s="788"/>
      <c r="BC129" s="788"/>
      <c r="BD129" s="788"/>
      <c r="BE129" s="789"/>
      <c r="BF129" s="806" t="s">
        <v>499</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502</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503</v>
      </c>
      <c r="X130" s="813"/>
      <c r="Y130" s="813"/>
      <c r="Z130" s="814"/>
      <c r="AA130" s="815">
        <v>446007</v>
      </c>
      <c r="AB130" s="816"/>
      <c r="AC130" s="816"/>
      <c r="AD130" s="816"/>
      <c r="AE130" s="817"/>
      <c r="AF130" s="818">
        <v>444479</v>
      </c>
      <c r="AG130" s="816"/>
      <c r="AH130" s="816"/>
      <c r="AI130" s="816"/>
      <c r="AJ130" s="817"/>
      <c r="AK130" s="818">
        <v>437229</v>
      </c>
      <c r="AL130" s="816"/>
      <c r="AM130" s="816"/>
      <c r="AN130" s="816"/>
      <c r="AO130" s="817"/>
      <c r="AP130" s="819"/>
      <c r="AQ130" s="820"/>
      <c r="AR130" s="820"/>
      <c r="AS130" s="820"/>
      <c r="AT130" s="821"/>
      <c r="AU130" s="233"/>
      <c r="AV130" s="233"/>
      <c r="AW130" s="233"/>
      <c r="AX130" s="787" t="s">
        <v>504</v>
      </c>
      <c r="AY130" s="788"/>
      <c r="AZ130" s="788"/>
      <c r="BA130" s="788"/>
      <c r="BB130" s="788"/>
      <c r="BC130" s="788"/>
      <c r="BD130" s="788"/>
      <c r="BE130" s="789"/>
      <c r="BF130" s="790">
        <v>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505</v>
      </c>
      <c r="X131" s="797"/>
      <c r="Y131" s="797"/>
      <c r="Z131" s="798"/>
      <c r="AA131" s="799">
        <v>3630150</v>
      </c>
      <c r="AB131" s="800"/>
      <c r="AC131" s="800"/>
      <c r="AD131" s="800"/>
      <c r="AE131" s="801"/>
      <c r="AF131" s="802">
        <v>3956503</v>
      </c>
      <c r="AG131" s="800"/>
      <c r="AH131" s="800"/>
      <c r="AI131" s="800"/>
      <c r="AJ131" s="801"/>
      <c r="AK131" s="802">
        <v>3915241</v>
      </c>
      <c r="AL131" s="800"/>
      <c r="AM131" s="800"/>
      <c r="AN131" s="800"/>
      <c r="AO131" s="801"/>
      <c r="AP131" s="803"/>
      <c r="AQ131" s="804"/>
      <c r="AR131" s="804"/>
      <c r="AS131" s="804"/>
      <c r="AT131" s="805"/>
      <c r="AU131" s="233"/>
      <c r="AV131" s="233"/>
      <c r="AW131" s="233"/>
      <c r="AX131" s="765" t="s">
        <v>506</v>
      </c>
      <c r="AY131" s="766"/>
      <c r="AZ131" s="766"/>
      <c r="BA131" s="766"/>
      <c r="BB131" s="766"/>
      <c r="BC131" s="766"/>
      <c r="BD131" s="766"/>
      <c r="BE131" s="767"/>
      <c r="BF131" s="768">
        <v>28.3</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5.8589865430000003</v>
      </c>
      <c r="AB132" s="781"/>
      <c r="AC132" s="781"/>
      <c r="AD132" s="781"/>
      <c r="AE132" s="782"/>
      <c r="AF132" s="783">
        <v>3.6540854390000002</v>
      </c>
      <c r="AG132" s="781"/>
      <c r="AH132" s="781"/>
      <c r="AI132" s="781"/>
      <c r="AJ132" s="782"/>
      <c r="AK132" s="783">
        <v>5.5678054049999997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6</v>
      </c>
      <c r="AB133" s="760"/>
      <c r="AC133" s="760"/>
      <c r="AD133" s="760"/>
      <c r="AE133" s="761"/>
      <c r="AF133" s="759">
        <v>5.0999999999999996</v>
      </c>
      <c r="AG133" s="760"/>
      <c r="AH133" s="760"/>
      <c r="AI133" s="760"/>
      <c r="AJ133" s="761"/>
      <c r="AK133" s="759">
        <v>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6UJSfE4ZSRvhs8FDbGbXmosyyYSaurHAG8iHN6X61mbb+xxiQaPJYLdC+geqxAjOiCWkHngR4ix5LzTxXVemA==" saltValue="fBoqRfEWEPLILG/vPeUCl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510</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lOU2pDD3EHEQew51CZjviHgQs8H7cZ+4tW80eTETyTPsfoPgaK/4zumVewl4vtLL4sCqtkGH8+RCZg0wezB9w==" saltValue="q4B69GQgJ7Q21o0V9O2r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oDcC+kHcYgQfbVg+uQeretRFGjAQGwlhltw200iNj00aHizZrsOKJlwRjZ5EvRtGW/uHySM/n/ctp8xB8TLbw==" saltValue="Z97KK1JYmR4+sbcn+/Y3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513</v>
      </c>
      <c r="AP7" s="272"/>
      <c r="AQ7" s="273" t="s">
        <v>514</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515</v>
      </c>
      <c r="AQ8" s="279" t="s">
        <v>516</v>
      </c>
      <c r="AR8" s="280" t="s">
        <v>517</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518</v>
      </c>
      <c r="AL9" s="1167"/>
      <c r="AM9" s="1167"/>
      <c r="AN9" s="1168"/>
      <c r="AO9" s="281">
        <v>1107740</v>
      </c>
      <c r="AP9" s="281">
        <v>59665</v>
      </c>
      <c r="AQ9" s="282">
        <v>91991</v>
      </c>
      <c r="AR9" s="283">
        <v>-35.1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519</v>
      </c>
      <c r="AL10" s="1167"/>
      <c r="AM10" s="1167"/>
      <c r="AN10" s="1168"/>
      <c r="AO10" s="284">
        <v>9937</v>
      </c>
      <c r="AP10" s="284">
        <v>535</v>
      </c>
      <c r="AQ10" s="285">
        <v>12405</v>
      </c>
      <c r="AR10" s="286">
        <v>-95.7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520</v>
      </c>
      <c r="AL11" s="1167"/>
      <c r="AM11" s="1167"/>
      <c r="AN11" s="1168"/>
      <c r="AO11" s="284" t="s">
        <v>521</v>
      </c>
      <c r="AP11" s="284" t="s">
        <v>521</v>
      </c>
      <c r="AQ11" s="285">
        <v>395</v>
      </c>
      <c r="AR11" s="286" t="s">
        <v>521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522</v>
      </c>
      <c r="AL12" s="1167"/>
      <c r="AM12" s="1167"/>
      <c r="AN12" s="1168"/>
      <c r="AO12" s="284" t="s">
        <v>521</v>
      </c>
      <c r="AP12" s="284" t="s">
        <v>521</v>
      </c>
      <c r="AQ12" s="285">
        <v>19</v>
      </c>
      <c r="AR12" s="286" t="s">
        <v>521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523</v>
      </c>
      <c r="AL13" s="1167"/>
      <c r="AM13" s="1167"/>
      <c r="AN13" s="1168"/>
      <c r="AO13" s="284">
        <v>23493</v>
      </c>
      <c r="AP13" s="284">
        <v>1265</v>
      </c>
      <c r="AQ13" s="285">
        <v>3751</v>
      </c>
      <c r="AR13" s="286">
        <v>-66.3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524</v>
      </c>
      <c r="AL14" s="1167"/>
      <c r="AM14" s="1167"/>
      <c r="AN14" s="1168"/>
      <c r="AO14" s="284">
        <v>46551</v>
      </c>
      <c r="AP14" s="284">
        <v>2507</v>
      </c>
      <c r="AQ14" s="285">
        <v>1672</v>
      </c>
      <c r="AR14" s="286">
        <v>49.9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525</v>
      </c>
      <c r="AL15" s="1170"/>
      <c r="AM15" s="1170"/>
      <c r="AN15" s="1171"/>
      <c r="AO15" s="284">
        <v>-67530</v>
      </c>
      <c r="AP15" s="284">
        <v>-3637</v>
      </c>
      <c r="AQ15" s="285">
        <v>-6358</v>
      </c>
      <c r="AR15" s="286">
        <v>-42.8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187</v>
      </c>
      <c r="AL16" s="1170"/>
      <c r="AM16" s="1170"/>
      <c r="AN16" s="1171"/>
      <c r="AO16" s="284">
        <v>1120191</v>
      </c>
      <c r="AP16" s="284">
        <v>60336</v>
      </c>
      <c r="AQ16" s="285">
        <v>103876</v>
      </c>
      <c r="AR16" s="286">
        <v>-41.9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530</v>
      </c>
      <c r="AL21" s="1173"/>
      <c r="AM21" s="1173"/>
      <c r="AN21" s="1174"/>
      <c r="AO21" s="297">
        <v>6.3</v>
      </c>
      <c r="AP21" s="298">
        <v>9.2899999999999991</v>
      </c>
      <c r="AQ21" s="299">
        <v>-2.99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531</v>
      </c>
      <c r="AL22" s="1173"/>
      <c r="AM22" s="1173"/>
      <c r="AN22" s="1174"/>
      <c r="AO22" s="302">
        <v>100.3</v>
      </c>
      <c r="AP22" s="303">
        <v>96.9</v>
      </c>
      <c r="AQ22" s="304">
        <v>3.4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532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513</v>
      </c>
      <c r="AP30" s="272"/>
      <c r="AQ30" s="273" t="s">
        <v>514</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515</v>
      </c>
      <c r="AQ31" s="279" t="s">
        <v>516</v>
      </c>
      <c r="AR31" s="280" t="s">
        <v>517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535</v>
      </c>
      <c r="AL32" s="1157"/>
      <c r="AM32" s="1157"/>
      <c r="AN32" s="1158"/>
      <c r="AO32" s="312">
        <v>499502</v>
      </c>
      <c r="AP32" s="312">
        <v>26904</v>
      </c>
      <c r="AQ32" s="313">
        <v>51927</v>
      </c>
      <c r="AR32" s="314">
        <v>-48.2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536</v>
      </c>
      <c r="AL33" s="1157"/>
      <c r="AM33" s="1157"/>
      <c r="AN33" s="1158"/>
      <c r="AO33" s="312" t="s">
        <v>521</v>
      </c>
      <c r="AP33" s="312" t="s">
        <v>521</v>
      </c>
      <c r="AQ33" s="313" t="s">
        <v>521</v>
      </c>
      <c r="AR33" s="314" t="s">
        <v>521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537</v>
      </c>
      <c r="AL34" s="1157"/>
      <c r="AM34" s="1157"/>
      <c r="AN34" s="1158"/>
      <c r="AO34" s="312" t="s">
        <v>521</v>
      </c>
      <c r="AP34" s="312" t="s">
        <v>521</v>
      </c>
      <c r="AQ34" s="313" t="s">
        <v>521</v>
      </c>
      <c r="AR34" s="314" t="s">
        <v>521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538</v>
      </c>
      <c r="AL35" s="1157"/>
      <c r="AM35" s="1157"/>
      <c r="AN35" s="1158"/>
      <c r="AO35" s="312">
        <v>117470</v>
      </c>
      <c r="AP35" s="312">
        <v>6327</v>
      </c>
      <c r="AQ35" s="313">
        <v>15337</v>
      </c>
      <c r="AR35" s="314">
        <v>-58.7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539</v>
      </c>
      <c r="AL36" s="1157"/>
      <c r="AM36" s="1157"/>
      <c r="AN36" s="1158"/>
      <c r="AO36" s="312">
        <v>1066</v>
      </c>
      <c r="AP36" s="312">
        <v>57</v>
      </c>
      <c r="AQ36" s="313">
        <v>2347</v>
      </c>
      <c r="AR36" s="314">
        <v>-97.6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540</v>
      </c>
      <c r="AL37" s="1157"/>
      <c r="AM37" s="1157"/>
      <c r="AN37" s="1158"/>
      <c r="AO37" s="312">
        <v>37549</v>
      </c>
      <c r="AP37" s="312">
        <v>2022</v>
      </c>
      <c r="AQ37" s="313">
        <v>463</v>
      </c>
      <c r="AR37" s="314">
        <v>336.7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541</v>
      </c>
      <c r="AL38" s="1160"/>
      <c r="AM38" s="1160"/>
      <c r="AN38" s="1161"/>
      <c r="AO38" s="315" t="s">
        <v>521</v>
      </c>
      <c r="AP38" s="315" t="s">
        <v>521</v>
      </c>
      <c r="AQ38" s="316">
        <v>1</v>
      </c>
      <c r="AR38" s="304" t="s">
        <v>521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542</v>
      </c>
      <c r="AL39" s="1160"/>
      <c r="AM39" s="1160"/>
      <c r="AN39" s="1161"/>
      <c r="AO39" s="312">
        <v>-365</v>
      </c>
      <c r="AP39" s="312">
        <v>-20</v>
      </c>
      <c r="AQ39" s="313">
        <v>-3326</v>
      </c>
      <c r="AR39" s="314">
        <v>-99.4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543</v>
      </c>
      <c r="AL40" s="1157"/>
      <c r="AM40" s="1157"/>
      <c r="AN40" s="1158"/>
      <c r="AO40" s="312">
        <v>-437229</v>
      </c>
      <c r="AP40" s="312">
        <v>-23550</v>
      </c>
      <c r="AQ40" s="313">
        <v>-45680</v>
      </c>
      <c r="AR40" s="314">
        <v>-48.4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299</v>
      </c>
      <c r="AL41" s="1163"/>
      <c r="AM41" s="1163"/>
      <c r="AN41" s="1164"/>
      <c r="AO41" s="312">
        <v>217993</v>
      </c>
      <c r="AP41" s="312">
        <v>11742</v>
      </c>
      <c r="AQ41" s="313">
        <v>21069</v>
      </c>
      <c r="AR41" s="314">
        <v>-44.3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513</v>
      </c>
      <c r="AN49" s="1151" t="s">
        <v>547</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548</v>
      </c>
      <c r="AO50" s="329" t="s">
        <v>549</v>
      </c>
      <c r="AP50" s="330" t="s">
        <v>550</v>
      </c>
      <c r="AQ50" s="331" t="s">
        <v>551</v>
      </c>
      <c r="AR50" s="332" t="s">
        <v>552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682204</v>
      </c>
      <c r="AN51" s="334">
        <v>38447</v>
      </c>
      <c r="AO51" s="335">
        <v>130.19999999999999</v>
      </c>
      <c r="AP51" s="336">
        <v>73475</v>
      </c>
      <c r="AQ51" s="337">
        <v>9.1</v>
      </c>
      <c r="AR51" s="338">
        <v>121.1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557470</v>
      </c>
      <c r="AN52" s="342">
        <v>31417</v>
      </c>
      <c r="AO52" s="343">
        <v>239.3</v>
      </c>
      <c r="AP52" s="344">
        <v>43072</v>
      </c>
      <c r="AQ52" s="345">
        <v>31.1</v>
      </c>
      <c r="AR52" s="346">
        <v>208.2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2745249</v>
      </c>
      <c r="AN53" s="334">
        <v>152471</v>
      </c>
      <c r="AO53" s="335">
        <v>296.60000000000002</v>
      </c>
      <c r="AP53" s="336">
        <v>87464</v>
      </c>
      <c r="AQ53" s="337">
        <v>19</v>
      </c>
      <c r="AR53" s="338">
        <v>277.60000000000002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2512837</v>
      </c>
      <c r="AN54" s="342">
        <v>139563</v>
      </c>
      <c r="AO54" s="343">
        <v>344.2</v>
      </c>
      <c r="AP54" s="344">
        <v>47479</v>
      </c>
      <c r="AQ54" s="345">
        <v>10.199999999999999</v>
      </c>
      <c r="AR54" s="346">
        <v>334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850321</v>
      </c>
      <c r="AN55" s="334">
        <v>46662</v>
      </c>
      <c r="AO55" s="335">
        <v>-69.400000000000006</v>
      </c>
      <c r="AP55" s="336">
        <v>96248</v>
      </c>
      <c r="AQ55" s="337">
        <v>10</v>
      </c>
      <c r="AR55" s="338">
        <v>-79.400000000000006</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643956</v>
      </c>
      <c r="AN56" s="342">
        <v>35338</v>
      </c>
      <c r="AO56" s="343">
        <v>-74.7</v>
      </c>
      <c r="AP56" s="344">
        <v>55768</v>
      </c>
      <c r="AQ56" s="345">
        <v>17.5</v>
      </c>
      <c r="AR56" s="346">
        <v>-92.2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673149</v>
      </c>
      <c r="AN57" s="334">
        <v>36612</v>
      </c>
      <c r="AO57" s="335">
        <v>-21.5</v>
      </c>
      <c r="AP57" s="336">
        <v>76413</v>
      </c>
      <c r="AQ57" s="337">
        <v>-20.6</v>
      </c>
      <c r="AR57" s="338">
        <v>-0.9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225022</v>
      </c>
      <c r="AN58" s="342">
        <v>12239</v>
      </c>
      <c r="AO58" s="343">
        <v>-65.400000000000006</v>
      </c>
      <c r="AP58" s="344">
        <v>39658</v>
      </c>
      <c r="AQ58" s="345">
        <v>-28.9</v>
      </c>
      <c r="AR58" s="346">
        <v>-36.5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947172</v>
      </c>
      <c r="AN59" s="334">
        <v>51016</v>
      </c>
      <c r="AO59" s="335">
        <v>39.299999999999997</v>
      </c>
      <c r="AP59" s="336">
        <v>66481</v>
      </c>
      <c r="AQ59" s="337">
        <v>-13</v>
      </c>
      <c r="AR59" s="338">
        <v>52.3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326199</v>
      </c>
      <c r="AN60" s="342">
        <v>17570</v>
      </c>
      <c r="AO60" s="343">
        <v>43.6</v>
      </c>
      <c r="AP60" s="344">
        <v>36120</v>
      </c>
      <c r="AQ60" s="345">
        <v>-8.9</v>
      </c>
      <c r="AR60" s="346">
        <v>52.5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1179619</v>
      </c>
      <c r="AN61" s="349">
        <v>65042</v>
      </c>
      <c r="AO61" s="350">
        <v>75</v>
      </c>
      <c r="AP61" s="351">
        <v>80016</v>
      </c>
      <c r="AQ61" s="352">
        <v>0.9</v>
      </c>
      <c r="AR61" s="338">
        <v>74.099999999999994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853097</v>
      </c>
      <c r="AN62" s="342">
        <v>47225</v>
      </c>
      <c r="AO62" s="343">
        <v>97.4</v>
      </c>
      <c r="AP62" s="344">
        <v>44419</v>
      </c>
      <c r="AQ62" s="345">
        <v>4.2</v>
      </c>
      <c r="AR62" s="346">
        <v>93.2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DfJOOa+dMuann0ft5jZPLrk1RY2luFFS0eyQnW8IYJAAVS0yE5rQH9YaycxN+nQdjGHfX0e5db8vx8uoMUmOA==" saltValue="jwXBBNJnA3ky0kSFmYsG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561</v>
      </c>
    </row>
    <row r="120" spans="125:125" ht="13.5" hidden="1" customHeight="1" x14ac:dyDescent="0.2"/>
    <row r="121" spans="125:125" ht="13.5" hidden="1" customHeight="1" x14ac:dyDescent="0.2">
      <c r="DU121" s="259"/>
    </row>
  </sheetData>
  <sheetProtection algorithmName="SHA-512" hashValue="uA4f5RgwDt/vMaWXLCE2qMHbvTmte4XEI0DEa54RVdQhgh5Frq4/mfw34ib7PCm5dGtfsZ1aovpoziOCMUSngg==" saltValue="Q10EO9XKospUGvvi5QRPH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562</v>
      </c>
    </row>
  </sheetData>
  <sheetProtection algorithmName="SHA-512" hashValue="q4aFKqGsxyliv7B5IGKak16Yc7jMWIK2Y0LBUsMcBSwRZofFbHuib4mfBQHYYsv4HmCywm51Niv8K1JOkcublQ==" saltValue="4qtpKO8thFykaVraOlyY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563</v>
      </c>
      <c r="G46" s="8" t="s">
        <v>564</v>
      </c>
      <c r="H46" s="8" t="s">
        <v>565</v>
      </c>
      <c r="I46" s="8" t="s">
        <v>566</v>
      </c>
      <c r="J46" s="9" t="s">
        <v>567</v>
      </c>
    </row>
    <row r="47" spans="2:10" ht="57.75" customHeight="1" x14ac:dyDescent="0.2">
      <c r="B47" s="10"/>
      <c r="C47" s="1175" t="s">
        <v>3</v>
      </c>
      <c r="D47" s="1175"/>
      <c r="E47" s="1176"/>
      <c r="F47" s="11">
        <v>15.01</v>
      </c>
      <c r="G47" s="12">
        <v>14.89</v>
      </c>
      <c r="H47" s="12">
        <v>14.23</v>
      </c>
      <c r="I47" s="12">
        <v>26.81</v>
      </c>
      <c r="J47" s="13">
        <v>22.51</v>
      </c>
    </row>
    <row r="48" spans="2:10" ht="57.75" customHeight="1" x14ac:dyDescent="0.2">
      <c r="B48" s="14"/>
      <c r="C48" s="1177" t="s">
        <v>4</v>
      </c>
      <c r="D48" s="1177"/>
      <c r="E48" s="1178"/>
      <c r="F48" s="15">
        <v>7.5</v>
      </c>
      <c r="G48" s="16">
        <v>9.56</v>
      </c>
      <c r="H48" s="16">
        <v>11.57</v>
      </c>
      <c r="I48" s="16">
        <v>12.04</v>
      </c>
      <c r="J48" s="17">
        <v>11.47</v>
      </c>
    </row>
    <row r="49" spans="2:10" ht="57.75" customHeight="1" thickBot="1" x14ac:dyDescent="0.25">
      <c r="B49" s="18"/>
      <c r="C49" s="1179" t="s">
        <v>5</v>
      </c>
      <c r="D49" s="1179"/>
      <c r="E49" s="1180"/>
      <c r="F49" s="19">
        <v>0.25</v>
      </c>
      <c r="G49" s="20">
        <v>2.12</v>
      </c>
      <c r="H49" s="20">
        <v>2.44</v>
      </c>
      <c r="I49" s="20">
        <v>14.96</v>
      </c>
      <c r="J49" s="21" t="s">
        <v>568</v>
      </c>
    </row>
    <row r="50" spans="2:10" ht="13" x14ac:dyDescent="0.2"/>
  </sheetData>
  <sheetProtection algorithmName="SHA-512" hashValue="X1rKDJ57ScOw/ifLb+03z8QpRp6V0iYEuKbRpcwI2Q53jz/ImZlyZZk2unc2iGgmAubiJez9kPzb8icxFsqd3g==" saltValue="iYelmVbI3uNMhUoaABLG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2024-09-17T05:56:08Z</cp:lastPrinted>
  <dcterms:created xsi:type="dcterms:W3CDTF">2024-03-14T02:08:28Z</dcterms:created>
  <dcterms:modified xsi:type="dcterms:W3CDTF">2024-09-26T04:34:25Z</dcterms:modified>
  <cp:category/>
</cp:coreProperties>
</file>